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eva\Desktop\"/>
    </mc:Choice>
  </mc:AlternateContent>
  <bookViews>
    <workbookView xWindow="555" yWindow="0" windowWidth="24795" windowHeight="14700" tabRatio="918" activeTab="4"/>
  </bookViews>
  <sheets>
    <sheet name="LM" sheetId="6" r:id="rId1"/>
    <sheet name="SM" sheetId="8" r:id="rId2"/>
    <sheet name="SMK" sheetId="10" r:id="rId3"/>
    <sheet name="I" sheetId="12" r:id="rId4"/>
    <sheet name="2016 izpildījušie" sheetId="14" r:id="rId5"/>
    <sheet name="Analīze" sheetId="13" r:id="rId6"/>
  </sheets>
  <definedNames>
    <definedName name="_xlnm._FilterDatabase" localSheetId="1" hidden="1">SM!#REF!</definedName>
    <definedName name="Atletu_treneri" localSheetId="4">#REF!</definedName>
    <definedName name="Atletu_treneri" localSheetId="3">#REF!</definedName>
    <definedName name="Atletu_treneri" localSheetId="0">#REF!</definedName>
    <definedName name="Atletu_treneri" localSheetId="1">SM!#REF!</definedName>
    <definedName name="Atletu_treneri" localSheetId="2">#REF!</definedName>
    <definedName name="Atletu_treneri">#REF!</definedName>
    <definedName name="Protokoli" localSheetId="4">#REF!</definedName>
    <definedName name="Protokoli" localSheetId="3">#REF!</definedName>
    <definedName name="Protokoli" localSheetId="0">#REF!</definedName>
    <definedName name="Protokoli" localSheetId="1">#REF!</definedName>
    <definedName name="Protokoli" localSheetId="2">#REF!</definedName>
    <definedName name="Protokoli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9" i="14" l="1"/>
  <c r="H144" i="14"/>
  <c r="H112" i="14"/>
  <c r="H111" i="14"/>
  <c r="H105" i="14"/>
  <c r="H95" i="14"/>
  <c r="H94" i="14"/>
  <c r="H88" i="14"/>
  <c r="H67" i="14"/>
  <c r="H18" i="14"/>
  <c r="H227" i="12"/>
  <c r="H189" i="12"/>
  <c r="H119" i="12"/>
  <c r="H118" i="12"/>
  <c r="H97" i="12"/>
  <c r="H75" i="12"/>
  <c r="H73" i="12"/>
  <c r="H59" i="12"/>
  <c r="H8" i="12"/>
  <c r="E7" i="13"/>
  <c r="C7" i="13"/>
  <c r="B7" i="13"/>
  <c r="D5" i="13"/>
  <c r="D4" i="13"/>
  <c r="D3" i="13"/>
  <c r="D2" i="13"/>
  <c r="H43" i="8"/>
</calcChain>
</file>

<file path=xl/sharedStrings.xml><?xml version="1.0" encoding="utf-8"?>
<sst xmlns="http://schemas.openxmlformats.org/spreadsheetml/2006/main" count="5271" uniqueCount="1501">
  <si>
    <t>Treneris</t>
  </si>
  <si>
    <t>Atlēts</t>
  </si>
  <si>
    <t>Pārstāvniecība</t>
  </si>
  <si>
    <t>Dzimums</t>
  </si>
  <si>
    <t>Disciplīna</t>
  </si>
  <si>
    <t>Rezultāts</t>
  </si>
  <si>
    <t>Sporta klase</t>
  </si>
  <si>
    <t>Vieta</t>
  </si>
  <si>
    <t>Sacensības</t>
  </si>
  <si>
    <t>Sacensību periods</t>
  </si>
  <si>
    <t>B.Conrad</t>
  </si>
  <si>
    <t>Jurmalas SS</t>
  </si>
  <si>
    <t>W</t>
  </si>
  <si>
    <t>1500m</t>
  </si>
  <si>
    <t>Prezidenta Balvas izcīņa</t>
  </si>
  <si>
    <t>Stadions</t>
  </si>
  <si>
    <t>SM</t>
  </si>
  <si>
    <t>800m</t>
  </si>
  <si>
    <t>Eiropas Komandu čempionāts 1.līga</t>
  </si>
  <si>
    <t>Pēteris Karlivāns</t>
  </si>
  <si>
    <t>Agate Zelča</t>
  </si>
  <si>
    <t>Valmieras BSS</t>
  </si>
  <si>
    <t>4x100m</t>
  </si>
  <si>
    <t>Latvijas Jaunatnes olimpiāde</t>
  </si>
  <si>
    <t>4x200m</t>
  </si>
  <si>
    <t>Latvijas čempionāts</t>
  </si>
  <si>
    <t>Telpās</t>
  </si>
  <si>
    <t>Latvijas čempionāts U18</t>
  </si>
  <si>
    <t>100mH (76,2)</t>
  </si>
  <si>
    <t>51,19</t>
  </si>
  <si>
    <t>Augstlēkšana</t>
  </si>
  <si>
    <t>Aivars Noris</t>
  </si>
  <si>
    <t>Jēkabpils SS</t>
  </si>
  <si>
    <t>300m</t>
  </si>
  <si>
    <t>Georgs Gutpelcs</t>
  </si>
  <si>
    <t>Agnese Pastare</t>
  </si>
  <si>
    <t>Ogres nov. SC</t>
  </si>
  <si>
    <t>20km soļošana</t>
  </si>
  <si>
    <t>5000m soļošana</t>
  </si>
  <si>
    <t>LM</t>
  </si>
  <si>
    <t>21:53,2</t>
  </si>
  <si>
    <t>(1) 1.08.</t>
  </si>
  <si>
    <t>President Cup</t>
  </si>
  <si>
    <t>5000m</t>
  </si>
  <si>
    <t>Igors Lulle</t>
  </si>
  <si>
    <t>Agnese Vilcāne</t>
  </si>
  <si>
    <t>Aizkraukles nov. SS</t>
  </si>
  <si>
    <t>Šķēpmešana</t>
  </si>
  <si>
    <t>46,75</t>
  </si>
  <si>
    <t>(3)9.05.</t>
  </si>
  <si>
    <t>Liepaja Cup</t>
  </si>
  <si>
    <t>Latvijas čempionāts U20</t>
  </si>
  <si>
    <t>Ilze Stukule</t>
  </si>
  <si>
    <t>Kuldīgas nov. SS</t>
  </si>
  <si>
    <t>Pieccīņa</t>
  </si>
  <si>
    <t>Baltijas mačsacīkste daudzcīņās U20</t>
  </si>
  <si>
    <t>Valērijs Rimšs</t>
  </si>
  <si>
    <t>Agris Segals</t>
  </si>
  <si>
    <t>Ludzas nov. SS</t>
  </si>
  <si>
    <t>M</t>
  </si>
  <si>
    <t>(2)2.05.</t>
  </si>
  <si>
    <t>Jekablils Ch</t>
  </si>
  <si>
    <t>Ludmila Olijare</t>
  </si>
  <si>
    <t>Aiga Grabuste</t>
  </si>
  <si>
    <t>Rēzeknes BJSS</t>
  </si>
  <si>
    <t>Tāllēkšana</t>
  </si>
  <si>
    <t>6,62</t>
  </si>
  <si>
    <t>(1) 28.05.</t>
  </si>
  <si>
    <t>Marina Šlapina</t>
  </si>
  <si>
    <t xml:space="preserve">Aigars Ļaksa </t>
  </si>
  <si>
    <t>Krāslavas SS</t>
  </si>
  <si>
    <t>100m</t>
  </si>
  <si>
    <t>200m</t>
  </si>
  <si>
    <t>Aigars Matisons</t>
  </si>
  <si>
    <t>Ventspils</t>
  </si>
  <si>
    <t>Maratons</t>
  </si>
  <si>
    <t>(153) 27.09.</t>
  </si>
  <si>
    <t>Berlin marathon</t>
  </si>
  <si>
    <t>Šoseja</t>
  </si>
  <si>
    <t>Oskars Vaisjūns</t>
  </si>
  <si>
    <t>Ainārs Kovals</t>
  </si>
  <si>
    <t>Stopiņu nov.</t>
  </si>
  <si>
    <t>78,90</t>
  </si>
  <si>
    <t>(4)28.05.</t>
  </si>
  <si>
    <t>Riga Cup 2015</t>
  </si>
  <si>
    <t>Igors Sokolovs</t>
  </si>
  <si>
    <t>Ainārs Vaičulēns</t>
  </si>
  <si>
    <t>Veseris</t>
  </si>
  <si>
    <t>67,18</t>
  </si>
  <si>
    <t>(2)7.03.</t>
  </si>
  <si>
    <t>LAT Ch winter throw</t>
  </si>
  <si>
    <t>Imants Kairišs</t>
  </si>
  <si>
    <t>Balvu SS</t>
  </si>
  <si>
    <t xml:space="preserve">Aiva Niedra </t>
  </si>
  <si>
    <t>Šķēpmešana (500g)</t>
  </si>
  <si>
    <t>Arno Kiršteins</t>
  </si>
  <si>
    <t>Ventspils novads</t>
  </si>
  <si>
    <t>Indra Eversone</t>
  </si>
  <si>
    <t>SS "Arkādija"</t>
  </si>
  <si>
    <t>(1) 25.07.</t>
  </si>
  <si>
    <t>LAF Cup</t>
  </si>
  <si>
    <t>Andrejs Saņņikovs</t>
  </si>
  <si>
    <t>Alberts Blajs</t>
  </si>
  <si>
    <t>3000mST</t>
  </si>
  <si>
    <t>Eiropas čempionāts U23</t>
  </si>
  <si>
    <t>8:44,71</t>
  </si>
  <si>
    <t>(2) 1.08.</t>
  </si>
  <si>
    <t>Andis Zeile</t>
  </si>
  <si>
    <t>Aldis Graudiņš</t>
  </si>
  <si>
    <t>Olaines SC</t>
  </si>
  <si>
    <t>(2) 21.07.</t>
  </si>
  <si>
    <t>Valmiera games II</t>
  </si>
  <si>
    <t>Līga Macarovska</t>
  </si>
  <si>
    <t>Aleksandra Geslere</t>
  </si>
  <si>
    <t>Vecumnieku nov. SS</t>
  </si>
  <si>
    <t>Lode</t>
  </si>
  <si>
    <t>Baltijas mačsacīkste mešanās U20</t>
  </si>
  <si>
    <t>13,14</t>
  </si>
  <si>
    <t>(1)23.04.</t>
  </si>
  <si>
    <t>"Metēju diena"</t>
  </si>
  <si>
    <t>Ivans Maļcevs</t>
  </si>
  <si>
    <t xml:space="preserve">Aleksandra Koblence </t>
  </si>
  <si>
    <t>Daugavpils BJSS</t>
  </si>
  <si>
    <t>Gaļina Kozireva</t>
  </si>
  <si>
    <t>Andris Veleckis</t>
  </si>
  <si>
    <t>400mH</t>
  </si>
  <si>
    <t xml:space="preserve">Aleksandrs Kucs </t>
  </si>
  <si>
    <t>Kārtslēkšana</t>
  </si>
  <si>
    <t>Disks</t>
  </si>
  <si>
    <t>Baltijas mačsacīkste U18</t>
  </si>
  <si>
    <t>Uldis Kurzemnieks</t>
  </si>
  <si>
    <t>Aleksandrs Leitis</t>
  </si>
  <si>
    <t>6,68</t>
  </si>
  <si>
    <t>(5) 8.08.</t>
  </si>
  <si>
    <t>LAT Ch</t>
  </si>
  <si>
    <t>Trīssoļlēkšana</t>
  </si>
  <si>
    <t>Jānis Petrovskis</t>
  </si>
  <si>
    <t>Aleksandrs Sokolovs</t>
  </si>
  <si>
    <t>Daugavpils nov. SS</t>
  </si>
  <si>
    <t>(pr) 27.06.</t>
  </si>
  <si>
    <t>LAT Ch U20</t>
  </si>
  <si>
    <t>Marita Ārente</t>
  </si>
  <si>
    <t>Aleksejs Sidorovs</t>
  </si>
  <si>
    <t>6,86</t>
  </si>
  <si>
    <t>(4) 5.06.</t>
  </si>
  <si>
    <t>Riga Ch</t>
  </si>
  <si>
    <t>Andrejs Dogadovs</t>
  </si>
  <si>
    <t>Ventspils SS "Spars"</t>
  </si>
  <si>
    <t>Jeļena Tarasova</t>
  </si>
  <si>
    <t>Viļānu nov. SS</t>
  </si>
  <si>
    <t>Regīna Ābeltiņa</t>
  </si>
  <si>
    <t>Alfrēds Apinis</t>
  </si>
  <si>
    <t>4x400m</t>
  </si>
  <si>
    <t>400m</t>
  </si>
  <si>
    <t>Laila Nagle</t>
  </si>
  <si>
    <t>Alīna Caune</t>
  </si>
  <si>
    <t>Jelgavas nov. SC</t>
  </si>
  <si>
    <t>1:06,97</t>
  </si>
  <si>
    <t>(3) 6.06.</t>
  </si>
  <si>
    <t>Aļina Soskaļska</t>
  </si>
  <si>
    <t>Rīga</t>
  </si>
  <si>
    <t>(3) 20.09.</t>
  </si>
  <si>
    <t>LAT Ch marathon</t>
  </si>
  <si>
    <t>Mārīte Lūse</t>
  </si>
  <si>
    <t>Aļona Konstantinova</t>
  </si>
  <si>
    <t>BJC IK "Auseklis"</t>
  </si>
  <si>
    <t>26,64</t>
  </si>
  <si>
    <t>ā.k.1.08.</t>
  </si>
  <si>
    <t>BALT U16 mach</t>
  </si>
  <si>
    <t>Dace Vizule</t>
  </si>
  <si>
    <t>Iecavas nov. SS "Dārtija"</t>
  </si>
  <si>
    <t>Rasma Turka</t>
  </si>
  <si>
    <t>Limbažu un Salacgrīvas nov. SS</t>
  </si>
  <si>
    <t>Preiļu nov. BJSS</t>
  </si>
  <si>
    <t>Vjačeslavs Goļinskis</t>
  </si>
  <si>
    <t>Liepājas Sp.Sp.S</t>
  </si>
  <si>
    <t>Jurijs Ostaševs</t>
  </si>
  <si>
    <t>60mH</t>
  </si>
  <si>
    <t>110mH</t>
  </si>
  <si>
    <t>Anastasija Preobraženska</t>
  </si>
  <si>
    <t>1:03,96</t>
  </si>
  <si>
    <t>(8) 24.05.</t>
  </si>
  <si>
    <t>FRA Club Ch</t>
  </si>
  <si>
    <t>Anatolijs Macuks</t>
  </si>
  <si>
    <t>Jēkabpils SC</t>
  </si>
  <si>
    <t>(92) 27.09.</t>
  </si>
  <si>
    <t>Pusmaratons</t>
  </si>
  <si>
    <t>Andris Rozenbergs</t>
  </si>
  <si>
    <t>Anda Jēgere</t>
  </si>
  <si>
    <t>26,31</t>
  </si>
  <si>
    <t>(pr) 28.06.</t>
  </si>
  <si>
    <t>Voldemārs Mezītis</t>
  </si>
  <si>
    <t>Anda Kablukova</t>
  </si>
  <si>
    <t>Gulbenes nov. SS</t>
  </si>
  <si>
    <t>26,48</t>
  </si>
  <si>
    <t>(pr) 12.06.</t>
  </si>
  <si>
    <t>Valmiera Ch</t>
  </si>
  <si>
    <t>Leonīds Stekalovskis</t>
  </si>
  <si>
    <t>Andrejs Jesko</t>
  </si>
  <si>
    <t>Nagļi</t>
  </si>
  <si>
    <t>Frankfurt maraton</t>
  </si>
  <si>
    <t>Andrejs Pavļenkovs</t>
  </si>
  <si>
    <t>Kokneses nov.</t>
  </si>
  <si>
    <t>60,10</t>
  </si>
  <si>
    <t>(4)7.03.</t>
  </si>
  <si>
    <t>Viktors Lācis</t>
  </si>
  <si>
    <t>Andrejs Romaņivs</t>
  </si>
  <si>
    <t>(2)12.06.</t>
  </si>
  <si>
    <t>Māris Gailis</t>
  </si>
  <si>
    <t>Andrejs Šafars</t>
  </si>
  <si>
    <t>SB "Liesma"</t>
  </si>
  <si>
    <t>1:55,80</t>
  </si>
  <si>
    <t>(5) 9.08.</t>
  </si>
  <si>
    <t>Brigita Romanovska</t>
  </si>
  <si>
    <t>Valentīna Eiduka</t>
  </si>
  <si>
    <t>Anete Kociņa</t>
  </si>
  <si>
    <t>60,01</t>
  </si>
  <si>
    <t>(2) 8.08.</t>
  </si>
  <si>
    <t xml:space="preserve">Anete Veinberga </t>
  </si>
  <si>
    <t>Aleksandrs Prokopčuks</t>
  </si>
  <si>
    <t>Anita Kažemāka</t>
  </si>
  <si>
    <t>(39) 30.08.</t>
  </si>
  <si>
    <t>WCh</t>
  </si>
  <si>
    <t>Daiga Stumbre</t>
  </si>
  <si>
    <t>Ineta Zālīte</t>
  </si>
  <si>
    <t xml:space="preserve">Anna Frančeska Slaidiņa </t>
  </si>
  <si>
    <t>2:20,32</t>
  </si>
  <si>
    <t>(1) 22.07.</t>
  </si>
  <si>
    <t>Anna Paula Auziņa</t>
  </si>
  <si>
    <t>BJC IK"Auseklis"</t>
  </si>
  <si>
    <t>25,11</t>
  </si>
  <si>
    <t>(2) 28.06.</t>
  </si>
  <si>
    <t>LATV.čemp.U20</t>
  </si>
  <si>
    <t>Dainis Lodiņš</t>
  </si>
  <si>
    <t>Anna Priekule</t>
  </si>
  <si>
    <t>Ventspils nov. BJSS</t>
  </si>
  <si>
    <t>1:07,12</t>
  </si>
  <si>
    <t>(2) 5.07.</t>
  </si>
  <si>
    <t>LYOG</t>
  </si>
  <si>
    <t>Jelgavas BJSS</t>
  </si>
  <si>
    <t>Anatolijs Titovs</t>
  </si>
  <si>
    <t xml:space="preserve">Anna Titova </t>
  </si>
  <si>
    <t>Uldis Doniņš</t>
  </si>
  <si>
    <t>Ansis Brūns</t>
  </si>
  <si>
    <t>74,85</t>
  </si>
  <si>
    <t>(3) 8.08.</t>
  </si>
  <si>
    <t>Viktors Beļikovs, Raitis Ravinskis</t>
  </si>
  <si>
    <t xml:space="preserve">Antons Fjodorovs </t>
  </si>
  <si>
    <t>Antons Puhoviks</t>
  </si>
  <si>
    <t>(3) 28.06.</t>
  </si>
  <si>
    <t>Anžela Očeretova</t>
  </si>
  <si>
    <t>Liepājas Sp.Sp.S.</t>
  </si>
  <si>
    <t>1:02,72</t>
  </si>
  <si>
    <t>(1) 4.07.</t>
  </si>
  <si>
    <t>Ariana Hilborne</t>
  </si>
  <si>
    <t>ASV</t>
  </si>
  <si>
    <t>(1) 20.09.</t>
  </si>
  <si>
    <t>Valmiera marathon</t>
  </si>
  <si>
    <t>Jūrmalas SS</t>
  </si>
  <si>
    <t>Viktors Folkmanis</t>
  </si>
  <si>
    <t>Armands Tālums</t>
  </si>
  <si>
    <t>(4)16.05.</t>
  </si>
  <si>
    <t>Riga Lattelecom marathon</t>
  </si>
  <si>
    <t>Aivars Rumbenieks</t>
  </si>
  <si>
    <t>Arnis Rumbenieks</t>
  </si>
  <si>
    <t>50km soļošana</t>
  </si>
  <si>
    <t>(15)21.03.</t>
  </si>
  <si>
    <t>Dudinska'50</t>
  </si>
  <si>
    <t>Arnis Žviriņš</t>
  </si>
  <si>
    <t>Valmieras VK</t>
  </si>
  <si>
    <t>52,86</t>
  </si>
  <si>
    <t>(1) 11.06.</t>
  </si>
  <si>
    <t>RTU</t>
  </si>
  <si>
    <t>Aina Ziediņa</t>
  </si>
  <si>
    <t>Siguldas SS</t>
  </si>
  <si>
    <t>10km soļošana</t>
  </si>
  <si>
    <t>Andrejs Vaivads</t>
  </si>
  <si>
    <t>Artūrs Meirēns</t>
  </si>
  <si>
    <t>Valkas nov. BJSS</t>
  </si>
  <si>
    <t>68,53</t>
  </si>
  <si>
    <t>(1) 3.06.</t>
  </si>
  <si>
    <t>Spots Internat Cup</t>
  </si>
  <si>
    <t xml:space="preserve">Artūrs Rozenbahs </t>
  </si>
  <si>
    <t>Aizputes nov.</t>
  </si>
  <si>
    <t>Jūlija Iļjušina</t>
  </si>
  <si>
    <t>Arturs Sokolovs</t>
  </si>
  <si>
    <t>(5) 4.08.</t>
  </si>
  <si>
    <t>BALT U18 mach</t>
  </si>
  <si>
    <t>Augusts Blekte</t>
  </si>
  <si>
    <t>Madonas BJSS</t>
  </si>
  <si>
    <t>63,25</t>
  </si>
  <si>
    <t>(8) 14.06.</t>
  </si>
  <si>
    <t>J.Lusis Cup</t>
  </si>
  <si>
    <t>Aurika Gavrilova</t>
  </si>
  <si>
    <t>12,70</t>
  </si>
  <si>
    <t>(pr) 5.06.</t>
  </si>
  <si>
    <t>Austris Karpinskis</t>
  </si>
  <si>
    <t>Pasaules čempionāts U18</t>
  </si>
  <si>
    <t>48,22</t>
  </si>
  <si>
    <t>(1) 4.08.</t>
  </si>
  <si>
    <t>Baiba Muzikante</t>
  </si>
  <si>
    <t>(150) 27.09.</t>
  </si>
  <si>
    <t xml:space="preserve">Beatrise Upeniece </t>
  </si>
  <si>
    <t xml:space="preserve">Betija Kurpniece </t>
  </si>
  <si>
    <t>Juris Petrovičš</t>
  </si>
  <si>
    <t>Dace Dreimane</t>
  </si>
  <si>
    <t>12,87</t>
  </si>
  <si>
    <t>(2)16.05.</t>
  </si>
  <si>
    <t>MAC konference</t>
  </si>
  <si>
    <t xml:space="preserve">Vaira Godmane-Kumermane </t>
  </si>
  <si>
    <t>Maija Ukstiņa</t>
  </si>
  <si>
    <t xml:space="preserve">Dace Šteinerte </t>
  </si>
  <si>
    <t>Jelgavas SSC</t>
  </si>
  <si>
    <t>48,94</t>
  </si>
  <si>
    <t>(1) 9.08.</t>
  </si>
  <si>
    <t>Jāzeps Markevičs</t>
  </si>
  <si>
    <t>Dagnija Ciematniece</t>
  </si>
  <si>
    <t>1,72</t>
  </si>
  <si>
    <t>Q 27.07.</t>
  </si>
  <si>
    <t>EYOF</t>
  </si>
  <si>
    <t>Baltijas mačsacīkste daudzcīņās U18</t>
  </si>
  <si>
    <t>Septiņcīņa</t>
  </si>
  <si>
    <t>Imants Roziņš</t>
  </si>
  <si>
    <t>Lode (6kg)</t>
  </si>
  <si>
    <t>Dairis Rinčs</t>
  </si>
  <si>
    <t>Edgars Voitkēvičs</t>
  </si>
  <si>
    <t>Dana Vasiļenko</t>
  </si>
  <si>
    <t>5,57</t>
  </si>
  <si>
    <t>(2) 27.06.</t>
  </si>
  <si>
    <t>Andis Austrups</t>
  </si>
  <si>
    <t>Jeļena Ābele</t>
  </si>
  <si>
    <t>Mārupes nov. SC</t>
  </si>
  <si>
    <t>Daniels Fjodorovs</t>
  </si>
  <si>
    <t>pr 21.07.</t>
  </si>
  <si>
    <t>Guntars Gailītis</t>
  </si>
  <si>
    <t>Daniils Merkulovs</t>
  </si>
  <si>
    <t>Murjāņu sporta klubs „Barons”</t>
  </si>
  <si>
    <t>45,06</t>
  </si>
  <si>
    <t>(5) 6.06.</t>
  </si>
  <si>
    <t>Agris Ķirsis</t>
  </si>
  <si>
    <t xml:space="preserve">Dāvids Helvijs Francs </t>
  </si>
  <si>
    <t>Dobeles nov.</t>
  </si>
  <si>
    <t xml:space="preserve">Dāvids Tomass Pavlovs </t>
  </si>
  <si>
    <t xml:space="preserve">Dāvis Caune </t>
  </si>
  <si>
    <t>VVK</t>
  </si>
  <si>
    <t>Dāvis Kalniņš</t>
  </si>
  <si>
    <t>14,35</t>
  </si>
  <si>
    <t>Andris Eikens</t>
  </si>
  <si>
    <t>Bauskas nov. BJSS/MSĢ</t>
  </si>
  <si>
    <t xml:space="preserve">Dāvis Kaufmanis </t>
  </si>
  <si>
    <t>Lauris Haritonovs</t>
  </si>
  <si>
    <t>Harijs Oliņš</t>
  </si>
  <si>
    <t>Davis Oliņš</t>
  </si>
  <si>
    <t>Aina Indriksone/Raivis Maķevics</t>
  </si>
  <si>
    <t>Deivids Šumskis</t>
  </si>
  <si>
    <t>Bauskas nov. BJSS</t>
  </si>
  <si>
    <t>Salaspils SS</t>
  </si>
  <si>
    <t>Agris Ķirsis/ Edvīns Krūms</t>
  </si>
  <si>
    <t>Diāna Daktere</t>
  </si>
  <si>
    <t>11,89</t>
  </si>
  <si>
    <t>(pr) 11.06.</t>
  </si>
  <si>
    <t>Tartū</t>
  </si>
  <si>
    <t>Juris Beļinskis</t>
  </si>
  <si>
    <t>Ināra Aperāne</t>
  </si>
  <si>
    <t>Jana Hadakova</t>
  </si>
  <si>
    <t>Dmitrijs Jurkevičs</t>
  </si>
  <si>
    <t>3:39,16</t>
  </si>
  <si>
    <t>(7) 27.06.</t>
  </si>
  <si>
    <t>XVIII J.Sidlo mem.</t>
  </si>
  <si>
    <t>Dmitrijs Serjogins</t>
  </si>
  <si>
    <t>14:32,61</t>
  </si>
  <si>
    <t>(2) 5.06.</t>
  </si>
  <si>
    <t>LTU Cup</t>
  </si>
  <si>
    <t>Edgars Andersons</t>
  </si>
  <si>
    <t>(1)10.05.</t>
  </si>
  <si>
    <t>Guntars Gailītis, Mārīte Alaine</t>
  </si>
  <si>
    <t>Edgars Berķis</t>
  </si>
  <si>
    <t>Ventspils SS "Spars"/MSĢ</t>
  </si>
  <si>
    <t>15,66</t>
  </si>
  <si>
    <t>(5) 31.07.</t>
  </si>
  <si>
    <t>Raivis Maķevics</t>
  </si>
  <si>
    <t xml:space="preserve">Edgars Eriņš </t>
  </si>
  <si>
    <t>Jānis Kolidzejs</t>
  </si>
  <si>
    <t>Edgars Gailis</t>
  </si>
  <si>
    <t>60,19</t>
  </si>
  <si>
    <t>(3)7.03.</t>
  </si>
  <si>
    <t>Juris Gjačs</t>
  </si>
  <si>
    <t>Edgars Gjačs</t>
  </si>
  <si>
    <t>(4) 3.10.</t>
  </si>
  <si>
    <t>P.Počinčuka p.</t>
  </si>
  <si>
    <t>1,78</t>
  </si>
  <si>
    <t>Guntars Gailītis, Andrejs Dogadovs</t>
  </si>
  <si>
    <t>Edgars Kononovs</t>
  </si>
  <si>
    <t>16,59</t>
  </si>
  <si>
    <t>(10) 28.05.</t>
  </si>
  <si>
    <t>Edgars Rūtiņš</t>
  </si>
  <si>
    <t>Tukuma VK</t>
  </si>
  <si>
    <t>63,49</t>
  </si>
  <si>
    <t>(6)9.05.</t>
  </si>
  <si>
    <t>Aigars Matisons, Aivars Vērdiņš</t>
  </si>
  <si>
    <t>Edgars Šumskis</t>
  </si>
  <si>
    <t>SK Tērauds/Mārupe</t>
  </si>
  <si>
    <t>(10) 8.07.</t>
  </si>
  <si>
    <t>Catalunja Ch</t>
  </si>
  <si>
    <t>Edgars Ziņģis</t>
  </si>
  <si>
    <t>Raitis Ravinskis</t>
  </si>
  <si>
    <t>Edmunds Semjonovs</t>
  </si>
  <si>
    <t>Aivars Rolmanis</t>
  </si>
  <si>
    <t>Egons Lācis</t>
  </si>
  <si>
    <t>14,83</t>
  </si>
  <si>
    <t>(1) 5.09.</t>
  </si>
  <si>
    <t>LAT Masters Ch</t>
  </si>
  <si>
    <t>Aina Indriksone</t>
  </si>
  <si>
    <t>Elena Miezava</t>
  </si>
  <si>
    <t>Talsu nov. SS</t>
  </si>
  <si>
    <t>2:20,24</t>
  </si>
  <si>
    <t>(3) 9.08.</t>
  </si>
  <si>
    <t>Juris Petrovičš,Andris Kronbergs</t>
  </si>
  <si>
    <t>Elīna Sergejeva</t>
  </si>
  <si>
    <t>Guntars Markss</t>
  </si>
  <si>
    <t>Smiltenes BJSS</t>
  </si>
  <si>
    <t>Valentīna Smoča</t>
  </si>
  <si>
    <t>Elīza Puķāne</t>
  </si>
  <si>
    <t>43,86</t>
  </si>
  <si>
    <t>(1) 5.07.</t>
  </si>
  <si>
    <t>Elizabete Priekule</t>
  </si>
  <si>
    <t>2:20,86</t>
  </si>
  <si>
    <t>(11)B 23.05.</t>
  </si>
  <si>
    <t>IFAM</t>
  </si>
  <si>
    <t>Aivars Rolmanis/Edgars Voitkevičs</t>
  </si>
  <si>
    <t>Elza Anna Noriņa</t>
  </si>
  <si>
    <t>12,79</t>
  </si>
  <si>
    <t>Eļčins Gasanovs</t>
  </si>
  <si>
    <t>55,99</t>
  </si>
  <si>
    <t>(5) 1.08.</t>
  </si>
  <si>
    <t>Eļčins Vorobjovs</t>
  </si>
  <si>
    <t>Mārtiņš Holsts</t>
  </si>
  <si>
    <t>Māris Grīva</t>
  </si>
  <si>
    <t>Ēriks Rags</t>
  </si>
  <si>
    <t>72,03</t>
  </si>
  <si>
    <t>(5) 24.07.</t>
  </si>
  <si>
    <t>"Ventspils Šķēpi"</t>
  </si>
  <si>
    <t>Anita Jegorova</t>
  </si>
  <si>
    <t xml:space="preserve">Eva Dreimane </t>
  </si>
  <si>
    <t>Aizputes novads/MSĢ</t>
  </si>
  <si>
    <t>Evija Šēfere</t>
  </si>
  <si>
    <t>12,31</t>
  </si>
  <si>
    <t>Gatis Čakšs</t>
  </si>
  <si>
    <t>80,06</t>
  </si>
  <si>
    <t>(1) 14.06.</t>
  </si>
  <si>
    <t>(1) 10.06.</t>
  </si>
  <si>
    <t>Edvīns Krūms</t>
  </si>
  <si>
    <t>Grieta Kļaviņa</t>
  </si>
  <si>
    <t>12,29</t>
  </si>
  <si>
    <t xml:space="preserve">Gundega Grīva </t>
  </si>
  <si>
    <t>55,29</t>
  </si>
  <si>
    <t>(1) 9.05.</t>
  </si>
  <si>
    <t>Gunta Latiševa-Čodare</t>
  </si>
  <si>
    <t>Rēzeknes BJSS/LU</t>
  </si>
  <si>
    <t>(pr) 24.08.</t>
  </si>
  <si>
    <t>Ģirts Dubinskis</t>
  </si>
  <si>
    <t>Bauskas nov. SC "Mēmele"/RTU</t>
  </si>
  <si>
    <t>(4) 31.07.</t>
  </si>
  <si>
    <t>Haralds Freidenbergs</t>
  </si>
  <si>
    <t>Aizkraukles nov. SS/MSĢ</t>
  </si>
  <si>
    <t>44,50</t>
  </si>
  <si>
    <t>Aizkraukle throw cup</t>
  </si>
  <si>
    <t>Harijs Ģipsers</t>
  </si>
  <si>
    <t>6,98</t>
  </si>
  <si>
    <t>ā.k.21.07.</t>
  </si>
  <si>
    <t>Aldis Čākurs</t>
  </si>
  <si>
    <t>Ieva Turķe</t>
  </si>
  <si>
    <t>Tukuma SS</t>
  </si>
  <si>
    <t>1,82</t>
  </si>
  <si>
    <t>(2) 17.07.</t>
  </si>
  <si>
    <t>WCh U18</t>
  </si>
  <si>
    <t>76,18</t>
  </si>
  <si>
    <t>(1)9.05.</t>
  </si>
  <si>
    <t>E.Jakobsons memorial</t>
  </si>
  <si>
    <t>Igors Izotovs</t>
  </si>
  <si>
    <t>Rihards Parandjuks</t>
  </si>
  <si>
    <t>Cēsu SS</t>
  </si>
  <si>
    <t>Ilmārs Kalniņš</t>
  </si>
  <si>
    <t>6,82</t>
  </si>
  <si>
    <t>(3) 27.06.</t>
  </si>
  <si>
    <t>Ilona Dramačonoka</t>
  </si>
  <si>
    <t>ā.k.21./22.07.</t>
  </si>
  <si>
    <t>Leonīds Strekalovskis</t>
  </si>
  <si>
    <t>Ilona Marhele</t>
  </si>
  <si>
    <t>Alūksne</t>
  </si>
  <si>
    <t>(15) 25.10.</t>
  </si>
  <si>
    <t>Frankfurt marathon</t>
  </si>
  <si>
    <t>Ilze Gribule</t>
  </si>
  <si>
    <t>46,69</t>
  </si>
  <si>
    <t>(6) 24.07.</t>
  </si>
  <si>
    <t>"Ventspils Šķēpi" Cup</t>
  </si>
  <si>
    <t>Ilze Vītola</t>
  </si>
  <si>
    <t>(1) 5.06.</t>
  </si>
  <si>
    <t>Iļja Pertušenko</t>
  </si>
  <si>
    <t>Inese Nagle</t>
  </si>
  <si>
    <t>Jelgavas nov. SC/LU</t>
  </si>
  <si>
    <t>1:03,58</t>
  </si>
  <si>
    <t>pr(22) 8.07.</t>
  </si>
  <si>
    <t>Universiade FISU</t>
  </si>
  <si>
    <t>Inga Miķelsone</t>
  </si>
  <si>
    <t>52,10</t>
  </si>
  <si>
    <t>Aizkraukle Throwing Cup</t>
  </si>
  <si>
    <t>Inga Zālīte</t>
  </si>
  <si>
    <t>Ikšķile</t>
  </si>
  <si>
    <t>Sigulda halfmaraton</t>
  </si>
  <si>
    <t>(1) 27.06.</t>
  </si>
  <si>
    <t>ETCCE 2nd League</t>
  </si>
  <si>
    <t>Viktors Bonders</t>
  </si>
  <si>
    <t>Ingūna Čeiko</t>
  </si>
  <si>
    <t>12,30</t>
  </si>
  <si>
    <t>(4) 8.08.</t>
  </si>
  <si>
    <t>(1) 11./12.06.</t>
  </si>
  <si>
    <t>Liepājas VK</t>
  </si>
  <si>
    <t>Jānis Baltušs</t>
  </si>
  <si>
    <t>Aleksndrs Čumakovs</t>
  </si>
  <si>
    <t>(1) 12.06.</t>
  </si>
  <si>
    <t>Ginta Teko</t>
  </si>
  <si>
    <t xml:space="preserve">Jānis Jansons </t>
  </si>
  <si>
    <t>Jānis Leitis</t>
  </si>
  <si>
    <t>7,60</t>
  </si>
  <si>
    <t>(3)28.05.</t>
  </si>
  <si>
    <t xml:space="preserve">Jānis Markevics </t>
  </si>
  <si>
    <t>44,70</t>
  </si>
  <si>
    <t>(3)12.05.</t>
  </si>
  <si>
    <t>Valmiera throw cup</t>
  </si>
  <si>
    <t>Edgars Voitkevičs</t>
  </si>
  <si>
    <t>Jānis Mezītis</t>
  </si>
  <si>
    <t>(2)28.05.</t>
  </si>
  <si>
    <t xml:space="preserve">Jānis Mucenieks </t>
  </si>
  <si>
    <t>(ā.k.) 12.05.</t>
  </si>
  <si>
    <t>Jānis Pastars</t>
  </si>
  <si>
    <t>Metrons SK</t>
  </si>
  <si>
    <t>4:03,45</t>
  </si>
  <si>
    <t>(4)2.05.</t>
  </si>
  <si>
    <t>Chikagoland  c.</t>
  </si>
  <si>
    <t>Jānis Pāvuliņš</t>
  </si>
  <si>
    <t>14,21</t>
  </si>
  <si>
    <t>(1) 12.09.</t>
  </si>
  <si>
    <t>III Latgale Masters Ch</t>
  </si>
  <si>
    <t xml:space="preserve">Jānis Razgalis </t>
  </si>
  <si>
    <t xml:space="preserve">Jānis Svens Grīva </t>
  </si>
  <si>
    <t>77,34</t>
  </si>
  <si>
    <t>(3) 14.06.</t>
  </si>
  <si>
    <t>Jānis Vaivods</t>
  </si>
  <si>
    <t>Vārkavas nov. SS</t>
  </si>
  <si>
    <t>Jānis Vanags</t>
  </si>
  <si>
    <t>Jānis Višķers</t>
  </si>
  <si>
    <t>SK "Tērauds"/LU</t>
  </si>
  <si>
    <t>(40) 25.10</t>
  </si>
  <si>
    <t>Jāzeps Groza</t>
  </si>
  <si>
    <t>68,72</t>
  </si>
  <si>
    <t>(1) 20.05.</t>
  </si>
  <si>
    <t>4:24,52</t>
  </si>
  <si>
    <t>(1) 8.08.</t>
  </si>
  <si>
    <t>Jeļena Feņuka</t>
  </si>
  <si>
    <t>1,73</t>
  </si>
  <si>
    <t>(1) 24.07.</t>
  </si>
  <si>
    <t>Ventspils Ch</t>
  </si>
  <si>
    <t>Jeļena Prokopčuka</t>
  </si>
  <si>
    <t>(2) 25.01.</t>
  </si>
  <si>
    <t>Osaka marathon</t>
  </si>
  <si>
    <t>Jeļena Titova</t>
  </si>
  <si>
    <t>12,58</t>
  </si>
  <si>
    <t>(pr) 10.06.</t>
  </si>
  <si>
    <t>Jolanta Liepiņa</t>
  </si>
  <si>
    <t>Salacgrīva</t>
  </si>
  <si>
    <t>Viktors Beļikovs</t>
  </si>
  <si>
    <t>Jūlija Rjazanova</t>
  </si>
  <si>
    <t>1:03,54</t>
  </si>
  <si>
    <t>(1) 6.06.</t>
  </si>
  <si>
    <t>Jūlija Tarvide</t>
  </si>
  <si>
    <t>1,79</t>
  </si>
  <si>
    <t>(2) 6.06.</t>
  </si>
  <si>
    <t>Jurģis Karulis</t>
  </si>
  <si>
    <t>(6) 8.08.</t>
  </si>
  <si>
    <t>Juris Kožeurovs</t>
  </si>
  <si>
    <t>14,51</t>
  </si>
  <si>
    <t>(2) 9.08.</t>
  </si>
  <si>
    <t>Māris Gailis, Daila Mankusa</t>
  </si>
  <si>
    <t>Juris Zilvers</t>
  </si>
  <si>
    <t>1:56,84</t>
  </si>
  <si>
    <t>(6) 9.08.</t>
  </si>
  <si>
    <t xml:space="preserve">Jurita Agneta Matusēviča </t>
  </si>
  <si>
    <t>Karīna Helmane-Soročenkova</t>
  </si>
  <si>
    <t>(3)16.05.</t>
  </si>
  <si>
    <t>Karina Orlova</t>
  </si>
  <si>
    <t>(3) 31.07.</t>
  </si>
  <si>
    <t>Kārlis Evertovskis</t>
  </si>
  <si>
    <t>(13) 31.07.</t>
  </si>
  <si>
    <t>Aivars Rolmanis, Baiba Krieva</t>
  </si>
  <si>
    <t>Kārlis Noriņš</t>
  </si>
  <si>
    <t>Limbažu un Salacgrīvas novada SS/RTU</t>
  </si>
  <si>
    <t>45,54</t>
  </si>
  <si>
    <t>(4) 6.06.</t>
  </si>
  <si>
    <t>Aleksandrs Obižajevs</t>
  </si>
  <si>
    <t>Kārlis Pujāts</t>
  </si>
  <si>
    <t>.08.</t>
  </si>
  <si>
    <t>Kārlis Vīksne</t>
  </si>
  <si>
    <t>Cēsu nov. SS</t>
  </si>
  <si>
    <t>(5) 11.07.</t>
  </si>
  <si>
    <t>Jelgava halfmaraton</t>
  </si>
  <si>
    <t>Kaspars Briška</t>
  </si>
  <si>
    <t>Metrons</t>
  </si>
  <si>
    <t>8:53,25</t>
  </si>
  <si>
    <t>(5) 22.05.</t>
  </si>
  <si>
    <t>NCAA II čemp.</t>
  </si>
  <si>
    <t>Kaspars Porejs</t>
  </si>
  <si>
    <t>(6) 5.06.</t>
  </si>
  <si>
    <t>Kaspars Skabārdis</t>
  </si>
  <si>
    <t>6,61</t>
  </si>
  <si>
    <t>(2) 9.05.</t>
  </si>
  <si>
    <t>Liepājas kausi</t>
  </si>
  <si>
    <t>Kaspars Zālītis</t>
  </si>
  <si>
    <t>Guntars Sirmais</t>
  </si>
  <si>
    <t>Katrīna Sirmā</t>
  </si>
  <si>
    <t>51,70</t>
  </si>
  <si>
    <t>(4) 24.07.</t>
  </si>
  <si>
    <t>Lāča SS</t>
  </si>
  <si>
    <t>Ignats Cipruss</t>
  </si>
  <si>
    <t>Vjačeslavs Grigorjevs</t>
  </si>
  <si>
    <t>Kitija Valtere</t>
  </si>
  <si>
    <t>Līvānu VK</t>
  </si>
  <si>
    <t>Klinta Bļusina</t>
  </si>
  <si>
    <t>5,93</t>
  </si>
  <si>
    <t>(2) 30.07.</t>
  </si>
  <si>
    <t>Krista Zubova</t>
  </si>
  <si>
    <t>5,78</t>
  </si>
  <si>
    <t>(2) 20.05.</t>
  </si>
  <si>
    <t xml:space="preserve">Kristaps Abersons </t>
  </si>
  <si>
    <t>Kristaps Bērziņš</t>
  </si>
  <si>
    <t>(13) 16.05.</t>
  </si>
  <si>
    <t>Šķēpmešana (700g)</t>
  </si>
  <si>
    <t>Kristaps Kaimiņš</t>
  </si>
  <si>
    <t>(7) 10.10.</t>
  </si>
  <si>
    <t>Kristaps Miļkevičs</t>
  </si>
  <si>
    <t>Kristaps Sietiņš</t>
  </si>
  <si>
    <t>14,33</t>
  </si>
  <si>
    <t xml:space="preserve">Kristaps Vēiš-Āboliņš </t>
  </si>
  <si>
    <t>3:56,95</t>
  </si>
  <si>
    <t>Kristaps Zūdiņš</t>
  </si>
  <si>
    <t xml:space="preserve">Kristers Kalniņš </t>
  </si>
  <si>
    <t>48,71</t>
  </si>
  <si>
    <t>Kristers Leitis</t>
  </si>
  <si>
    <t>Kristiāna Strautiņa</t>
  </si>
  <si>
    <t>Matīss Zacmanis</t>
  </si>
  <si>
    <t>Kristiāna Zacmane</t>
  </si>
  <si>
    <t>VK"Olimps"</t>
  </si>
  <si>
    <t>Kristīne Deruma</t>
  </si>
  <si>
    <t>Krists Siņicins</t>
  </si>
  <si>
    <t>SS "Arkādija"/LSPA</t>
  </si>
  <si>
    <t>9:41,11</t>
  </si>
  <si>
    <t>(7) 1.08.</t>
  </si>
  <si>
    <t>Lana Līcīte, Anita Krauklīte</t>
  </si>
  <si>
    <t>Krišjānis Beļaunieks</t>
  </si>
  <si>
    <t>Krišjānis Karplis</t>
  </si>
  <si>
    <t>Laine Donāne</t>
  </si>
  <si>
    <t>Viesītes SS/MSĢ</t>
  </si>
  <si>
    <t>Šķēpmešana (500 g)</t>
  </si>
  <si>
    <t>Jelgavā</t>
  </si>
  <si>
    <t>Artūrs Priževoits</t>
  </si>
  <si>
    <t>Lāsma Padedze</t>
  </si>
  <si>
    <t>12,65</t>
  </si>
  <si>
    <t>(1)20.05.</t>
  </si>
  <si>
    <t>Marina Dambe</t>
  </si>
  <si>
    <t>Laura Andersone</t>
  </si>
  <si>
    <t>Saldus SS</t>
  </si>
  <si>
    <t>Mārcis Štrobinders</t>
  </si>
  <si>
    <t>Vilnis Sudārs</t>
  </si>
  <si>
    <t>Laura Igaune</t>
  </si>
  <si>
    <t>Tiffin TC</t>
  </si>
  <si>
    <t>65,96</t>
  </si>
  <si>
    <t>GVSU Last Ch.</t>
  </si>
  <si>
    <t>Laura Ikauniece-Admidiņa</t>
  </si>
  <si>
    <t>(3) 22./23.08.</t>
  </si>
  <si>
    <t>Laura Šulme</t>
  </si>
  <si>
    <t>Lelde Kalniņa</t>
  </si>
  <si>
    <t>(88) 25.10.</t>
  </si>
  <si>
    <t>Lelde Neimande</t>
  </si>
  <si>
    <t>Cēsu nov.</t>
  </si>
  <si>
    <t>(39) 25.10.</t>
  </si>
  <si>
    <t xml:space="preserve">Liene Roziņa </t>
  </si>
  <si>
    <t>Līga Ārniece</t>
  </si>
  <si>
    <t>(67)4.10.</t>
  </si>
  <si>
    <t>Minesota marathon</t>
  </si>
  <si>
    <t>Jānis Volajs</t>
  </si>
  <si>
    <t>SB "Roja"</t>
  </si>
  <si>
    <t>K.Kinnunen</t>
  </si>
  <si>
    <t xml:space="preserve">Līna Mūze </t>
  </si>
  <si>
    <t>60,48</t>
  </si>
  <si>
    <t>(1) 23.05.</t>
  </si>
  <si>
    <t>IAAF World Chall</t>
  </si>
  <si>
    <t>Līna Šulgina</t>
  </si>
  <si>
    <t>Auces nov.</t>
  </si>
  <si>
    <t>11:22,77</t>
  </si>
  <si>
    <t>Linda Luīze Šalme</t>
  </si>
  <si>
    <t>Linda Ozola</t>
  </si>
  <si>
    <t>Valmieras VK/LSPA</t>
  </si>
  <si>
    <t>14,94</t>
  </si>
  <si>
    <t>(1)12.05.</t>
  </si>
  <si>
    <t>Valmiera Throwing Cup</t>
  </si>
  <si>
    <t>Marina Dambe, Andis Austrups</t>
  </si>
  <si>
    <t>Līvija Grantiņa</t>
  </si>
  <si>
    <t>Ludmila Ņefedova-Volkova</t>
  </si>
  <si>
    <t>26,27</t>
  </si>
  <si>
    <t>World Masters Ch</t>
  </si>
  <si>
    <t>Madara Apine</t>
  </si>
  <si>
    <t>SS "Arkādija"/RTU</t>
  </si>
  <si>
    <t>13,68</t>
  </si>
  <si>
    <t>ITA Club Ch</t>
  </si>
  <si>
    <t>Gints Palameiks</t>
  </si>
  <si>
    <t>Madara Palameika</t>
  </si>
  <si>
    <t>65,01</t>
  </si>
  <si>
    <t>"Diamond League"</t>
  </si>
  <si>
    <t xml:space="preserve">Vjačeslavs Goļinskis </t>
  </si>
  <si>
    <t>Maksims Semjonovs</t>
  </si>
  <si>
    <t>pr 33 8.07</t>
  </si>
  <si>
    <t>Maksims Sinčukovs</t>
  </si>
  <si>
    <t>Māra Grīva</t>
  </si>
  <si>
    <t>6,42</t>
  </si>
  <si>
    <t xml:space="preserve">Mārcis Bīmanis </t>
  </si>
  <si>
    <t>Mārcis Grēns</t>
  </si>
  <si>
    <t>63,18</t>
  </si>
  <si>
    <t>(9) 14.06.</t>
  </si>
  <si>
    <t>Mareks Ārents</t>
  </si>
  <si>
    <t>5,65</t>
  </si>
  <si>
    <t>(3) 1.07.</t>
  </si>
  <si>
    <t>"Pražska tyčka"</t>
  </si>
  <si>
    <t>Marija Medvedeva</t>
  </si>
  <si>
    <t>5,52</t>
  </si>
  <si>
    <t>Māris Ābele</t>
  </si>
  <si>
    <t>(14) 16.05.</t>
  </si>
  <si>
    <t>Māris Grēniņš</t>
  </si>
  <si>
    <t>7,31</t>
  </si>
  <si>
    <t>(1) 20.07.</t>
  </si>
  <si>
    <t>IX EUROPA hearing impaired Ch</t>
  </si>
  <si>
    <t>Māris Urtāns</t>
  </si>
  <si>
    <t>20,23</t>
  </si>
  <si>
    <t>VII H.Lipa memoril</t>
  </si>
  <si>
    <t>Marlēna Šarlote Jonāne</t>
  </si>
  <si>
    <t xml:space="preserve">Marta Emīlija Ceriņa </t>
  </si>
  <si>
    <t>Mārtiņš Broks</t>
  </si>
  <si>
    <t>15,00</t>
  </si>
  <si>
    <t>Modris Osvalds</t>
  </si>
  <si>
    <t>Mārtiņš Dāboliņš</t>
  </si>
  <si>
    <t>Mārtiņš Karlsons</t>
  </si>
  <si>
    <t>SS "Arkādija"/LU</t>
  </si>
  <si>
    <t>1:51,63</t>
  </si>
  <si>
    <t>(13) 28.05.</t>
  </si>
  <si>
    <t>Mārtiņš Puriņš</t>
  </si>
  <si>
    <t>(16) 16.05.</t>
  </si>
  <si>
    <t>Mārtiņš Rūgums</t>
  </si>
  <si>
    <t>Mārtiņš Strazdiņš</t>
  </si>
  <si>
    <t>63,26</t>
  </si>
  <si>
    <t>(1)22.05.</t>
  </si>
  <si>
    <t xml:space="preserve">XXV LAT Universiade </t>
  </si>
  <si>
    <t xml:space="preserve">Mārtiņš Sulainis </t>
  </si>
  <si>
    <t>Matīss Šalmis</t>
  </si>
  <si>
    <t>47,04</t>
  </si>
  <si>
    <t>(2)12.05.</t>
  </si>
  <si>
    <t xml:space="preserve">Matīss Velps </t>
  </si>
  <si>
    <t>Niks Samauskis</t>
  </si>
  <si>
    <t>Nils Brunkevičs</t>
  </si>
  <si>
    <t>BJC IK "Auseklis"/LSPA</t>
  </si>
  <si>
    <t>6,69</t>
  </si>
  <si>
    <t>(4) 20.05.</t>
  </si>
  <si>
    <t>XXI World Masters Ch</t>
  </si>
  <si>
    <t>Vitālijs Umbraško</t>
  </si>
  <si>
    <t>Normunds Skangalis</t>
  </si>
  <si>
    <t>14,28</t>
  </si>
  <si>
    <t>(1) 13.06.</t>
  </si>
  <si>
    <t>BALTIC Masters Ch</t>
  </si>
  <si>
    <t>Ņikita Paņkins</t>
  </si>
  <si>
    <t>Nebraskas un.</t>
  </si>
  <si>
    <t>7,45</t>
  </si>
  <si>
    <t>(1)2.05.</t>
  </si>
  <si>
    <t>Musco Twilight</t>
  </si>
  <si>
    <t>Oskars Bormanis</t>
  </si>
  <si>
    <t>1:55,59</t>
  </si>
  <si>
    <t>(3) 10.06.</t>
  </si>
  <si>
    <t>53,81</t>
  </si>
  <si>
    <t>(4) 25.05.</t>
  </si>
  <si>
    <t>Patrīcija Karlīna Roshofa</t>
  </si>
  <si>
    <t>(4) 1.08.</t>
  </si>
  <si>
    <t xml:space="preserve">Paula Kalniņa </t>
  </si>
  <si>
    <t>Paula Sprudzāne</t>
  </si>
  <si>
    <t>12,14</t>
  </si>
  <si>
    <t>(1) 21.07.</t>
  </si>
  <si>
    <t xml:space="preserve">Pauls Ārents </t>
  </si>
  <si>
    <t>1:49,16</t>
  </si>
  <si>
    <t>(2)B 27.06.</t>
  </si>
  <si>
    <t>29.C.A.B.W.</t>
  </si>
  <si>
    <t>Pauls Pujāts</t>
  </si>
  <si>
    <t>Memfisas un.</t>
  </si>
  <si>
    <t>5,55</t>
  </si>
  <si>
    <t>(2)10.06.</t>
  </si>
  <si>
    <t>NCAA čemp.</t>
  </si>
  <si>
    <t>Pauls Rutkovskis</t>
  </si>
  <si>
    <t>50,78</t>
  </si>
  <si>
    <t>(3) 25.07.</t>
  </si>
  <si>
    <t>Pēteris Krauja</t>
  </si>
  <si>
    <t>Desmitcīņa JUN</t>
  </si>
  <si>
    <t>Pēteris Pauls Vīksne</t>
  </si>
  <si>
    <t>7,12</t>
  </si>
  <si>
    <t>Pēteris Valdmanis</t>
  </si>
  <si>
    <t>(2) 10.08.</t>
  </si>
  <si>
    <t>Ilmārs Saulgriezis</t>
  </si>
  <si>
    <t xml:space="preserve">Raivo Vožnieks </t>
  </si>
  <si>
    <t>Bauskas nov. SC "Mēmele"</t>
  </si>
  <si>
    <t>Rebeka Ozolniece</t>
  </si>
  <si>
    <t>2:16,56</t>
  </si>
  <si>
    <t>(2) 31.07.</t>
  </si>
  <si>
    <t>Reinis Hartmanis</t>
  </si>
  <si>
    <t>Grobiņas SC</t>
  </si>
  <si>
    <t>3:49,69</t>
  </si>
  <si>
    <t>Reinis Krēgers</t>
  </si>
  <si>
    <t>Kanzasas un.</t>
  </si>
  <si>
    <t>15,25</t>
  </si>
  <si>
    <t>(8) 25.04.</t>
  </si>
  <si>
    <t xml:space="preserve">Brutus Hamilton </t>
  </si>
  <si>
    <t>Reinis Kreipāns</t>
  </si>
  <si>
    <t>Renārs Roze</t>
  </si>
  <si>
    <t>Renārs Stepiņš</t>
  </si>
  <si>
    <t>1:48,95</t>
  </si>
  <si>
    <t>(3) 28.05.</t>
  </si>
  <si>
    <t xml:space="preserve">Renāte Dambe </t>
  </si>
  <si>
    <t xml:space="preserve">Andris Eikens, Anita Krauklīte </t>
  </si>
  <si>
    <t>Reno Apinis</t>
  </si>
  <si>
    <t>Madonas BJSS/MSĢ</t>
  </si>
  <si>
    <t>Ričards Griezītis</t>
  </si>
  <si>
    <t>Siguldas SS/MSĢ</t>
  </si>
  <si>
    <t>67,66</t>
  </si>
  <si>
    <t>(2) 3.06.</t>
  </si>
  <si>
    <t>Ričards Kristaps Millers</t>
  </si>
  <si>
    <t>ā.k.22.05.</t>
  </si>
  <si>
    <t>Valga Ch</t>
  </si>
  <si>
    <t>SK "Ašais"</t>
  </si>
  <si>
    <t>(1) 16.06.</t>
  </si>
  <si>
    <t xml:space="preserve">Rimants Žogota </t>
  </si>
  <si>
    <t>Ritvars Kalniņš</t>
  </si>
  <si>
    <t>22,89</t>
  </si>
  <si>
    <t>(5) 28.06.</t>
  </si>
  <si>
    <t xml:space="preserve">Roberts Bērziņš </t>
  </si>
  <si>
    <t xml:space="preserve">Roberts Gļauda </t>
  </si>
  <si>
    <t>Roberts Matulis</t>
  </si>
  <si>
    <t>22,76</t>
  </si>
  <si>
    <t>Roberts Vidžus</t>
  </si>
  <si>
    <t>Rolands Kaimiņš</t>
  </si>
  <si>
    <t>Rolands Štrobinders</t>
  </si>
  <si>
    <t>83,37</t>
  </si>
  <si>
    <t>(1)28.05.</t>
  </si>
  <si>
    <t>Ronalds Arājs</t>
  </si>
  <si>
    <t>(pr)42 8.07.</t>
  </si>
  <si>
    <t>Ārijs Vucāns</t>
  </si>
  <si>
    <t>Rūdolfs Rubezis</t>
  </si>
  <si>
    <t>14,39</t>
  </si>
  <si>
    <t>(3) 24.05.</t>
  </si>
  <si>
    <t>BALT Trows mach</t>
  </si>
  <si>
    <t>Ruslans Smolonskis</t>
  </si>
  <si>
    <t>(2) 30.05.</t>
  </si>
  <si>
    <t>B.Junk memorial</t>
  </si>
  <si>
    <t>Gundars Tipāns</t>
  </si>
  <si>
    <t>Sabīne Damane</t>
  </si>
  <si>
    <t>Ogres nov. SC, LSPA</t>
  </si>
  <si>
    <t>Saija Bikanova</t>
  </si>
  <si>
    <t>Konrktikutas u.</t>
  </si>
  <si>
    <t>(10) 4./5.07.</t>
  </si>
  <si>
    <t>Lana Līcīte</t>
  </si>
  <si>
    <t xml:space="preserve">Salvis Krusietis </t>
  </si>
  <si>
    <t>Kandavas nov. BJSS/MSĢ</t>
  </si>
  <si>
    <t>Sandija Balande-Balode</t>
  </si>
  <si>
    <t>45,28</t>
  </si>
  <si>
    <t>Sandis Linbergs</t>
  </si>
  <si>
    <t>47,12</t>
  </si>
  <si>
    <t xml:space="preserve">Sandis Sabājevs </t>
  </si>
  <si>
    <t>Sanita Lasmane</t>
  </si>
  <si>
    <t>46,16</t>
  </si>
  <si>
    <t>(1) 27.09.</t>
  </si>
  <si>
    <t>Santa Marija Kaufelde</t>
  </si>
  <si>
    <t>2:18,40</t>
  </si>
  <si>
    <t>Santa Matule</t>
  </si>
  <si>
    <t>12,86</t>
  </si>
  <si>
    <t>Sendijs Ziemelis</t>
  </si>
  <si>
    <t>Signe Jēkabsone</t>
  </si>
  <si>
    <t>47,19</t>
  </si>
  <si>
    <t>Sindija Bukša</t>
  </si>
  <si>
    <t>24,13</t>
  </si>
  <si>
    <t>Sindija Grīnberga</t>
  </si>
  <si>
    <t>11,86</t>
  </si>
  <si>
    <t>Sinta Ozoliņa</t>
  </si>
  <si>
    <t>62,81</t>
  </si>
  <si>
    <t>Q 28.08.</t>
  </si>
  <si>
    <t>Mārīte Vilcāne</t>
  </si>
  <si>
    <t>Solvita Dzilnava</t>
  </si>
  <si>
    <t>(2) 11./12.06.</t>
  </si>
  <si>
    <t xml:space="preserve">Terēze Gipsle </t>
  </si>
  <si>
    <t xml:space="preserve">Tīna Laura Graudiņa </t>
  </si>
  <si>
    <t>Gints Bitītis</t>
  </si>
  <si>
    <t>Uģis Jocis</t>
  </si>
  <si>
    <t>3:46,21</t>
  </si>
  <si>
    <t>(17) 9.07.</t>
  </si>
  <si>
    <t>EC U23</t>
  </si>
  <si>
    <t>Uģis Lasmanis</t>
  </si>
  <si>
    <t>(1) 10.08.</t>
  </si>
  <si>
    <t>Vaclovs Svažs</t>
  </si>
  <si>
    <t>Uģis Svažs</t>
  </si>
  <si>
    <t>72,53</t>
  </si>
  <si>
    <t>Uldis Kļaviņš</t>
  </si>
  <si>
    <t xml:space="preserve">(1) 2.03. </t>
  </si>
  <si>
    <t>Magalufa marathon</t>
  </si>
  <si>
    <t>Una Stumbre</t>
  </si>
  <si>
    <t>Undīne Dindune</t>
  </si>
  <si>
    <t>Ķekava</t>
  </si>
  <si>
    <t>Romualds Zigmunds</t>
  </si>
  <si>
    <t>Valerija Linkēviča</t>
  </si>
  <si>
    <t>Daugavpils BJSS/DU</t>
  </si>
  <si>
    <t>2:11,83</t>
  </si>
  <si>
    <t>Valērijs Valinščikovs</t>
  </si>
  <si>
    <t>Valērijs Žolnarovičs</t>
  </si>
  <si>
    <t>(6) 16.05.</t>
  </si>
  <si>
    <t>Valfrīds Lavenieks</t>
  </si>
  <si>
    <t>(1) 28.06.</t>
  </si>
  <si>
    <t xml:space="preserve">Valters Reinis Rasnačs </t>
  </si>
  <si>
    <t>98) 5.06.</t>
  </si>
  <si>
    <t>Veronika Baltkaula</t>
  </si>
  <si>
    <t>(4) 27.06.</t>
  </si>
  <si>
    <t>Viesturs Ivbulis</t>
  </si>
  <si>
    <t>1:56,62</t>
  </si>
  <si>
    <t>(3) 26.07.</t>
  </si>
  <si>
    <t>Viktorija Hotuļeva</t>
  </si>
  <si>
    <t>42,42</t>
  </si>
  <si>
    <t>Vladimirs Mihailovs</t>
  </si>
  <si>
    <t xml:space="preserve">Vladislavs Bobovs </t>
  </si>
  <si>
    <t>Vladislavs Osipenko</t>
  </si>
  <si>
    <t>Vladislavs Prosnickis</t>
  </si>
  <si>
    <t xml:space="preserve">Zigmārs Jāzeps Kļaviņš </t>
  </si>
  <si>
    <t>62,26</t>
  </si>
  <si>
    <t>(4) 14.06.</t>
  </si>
  <si>
    <t>Dzimšanas Gads</t>
  </si>
  <si>
    <t>Maksims Petrakovs</t>
  </si>
  <si>
    <t>Svetlana Petrakova</t>
  </si>
  <si>
    <t>Ilūkstes nov. SS</t>
  </si>
  <si>
    <t>Arnolds Japiņš</t>
  </si>
  <si>
    <t>Sergejs Petrakovs</t>
  </si>
  <si>
    <t>21.02.</t>
  </si>
  <si>
    <t>(3) 21.02.</t>
  </si>
  <si>
    <t>Piešķiršanas gads</t>
  </si>
  <si>
    <t>Agata STRAUSA</t>
  </si>
  <si>
    <t>Haspa M.</t>
  </si>
  <si>
    <t>PUSMARATONS</t>
  </si>
  <si>
    <t>1.13:13</t>
  </si>
  <si>
    <t>(2)23.04.</t>
  </si>
  <si>
    <t>GER čemp.</t>
  </si>
  <si>
    <t>Ogre</t>
  </si>
  <si>
    <t>SOĻOŠANA 20 KM</t>
  </si>
  <si>
    <t>Jūrmala</t>
  </si>
  <si>
    <t>MARATONS</t>
  </si>
  <si>
    <t>Līga VELVERE</t>
  </si>
  <si>
    <t>800 M  (telpās/indoor)</t>
  </si>
  <si>
    <t>2:03,08</t>
  </si>
  <si>
    <t>(2) 5.02.</t>
  </si>
  <si>
    <t>USA High P.</t>
  </si>
  <si>
    <t xml:space="preserve">ŠĶĒPA MEŠANA / JT </t>
  </si>
  <si>
    <t>Prezid.kausi</t>
  </si>
  <si>
    <t>Elvijs MISĀNS</t>
  </si>
  <si>
    <t>Auseklis</t>
  </si>
  <si>
    <t>TĀLLĒKŠANA / LJ</t>
  </si>
  <si>
    <t>(1) 12.07.</t>
  </si>
  <si>
    <t>Sportland IV</t>
  </si>
  <si>
    <t>VESERA MEŠANA / HT</t>
  </si>
  <si>
    <t>(1) 30.07.</t>
  </si>
  <si>
    <t>KĀRTSLĒKŠANA / PV</t>
  </si>
  <si>
    <t>KĀRTS LĒKŠANA / PV (telpās/indoor)</t>
  </si>
  <si>
    <t>Zigismunds SIRMAIS</t>
  </si>
  <si>
    <t>(1) 7.07.</t>
  </si>
  <si>
    <t>EIR.čemp.</t>
  </si>
  <si>
    <t>Kimi Kinnunens</t>
  </si>
  <si>
    <t>Rīgas č.</t>
  </si>
  <si>
    <t>3000 M/ŠĶ</t>
  </si>
  <si>
    <t>Artūrs MAKARS</t>
  </si>
  <si>
    <t>SOĻOŠANA 10 KM</t>
  </si>
  <si>
    <t>42;02</t>
  </si>
  <si>
    <t>(3) 9.04.</t>
  </si>
  <si>
    <t>Daugavpils</t>
  </si>
  <si>
    <t>Madona</t>
  </si>
  <si>
    <t>DESMITCĪŅA / DEC</t>
  </si>
  <si>
    <t>Metēju d.</t>
  </si>
  <si>
    <t>400 M/B</t>
  </si>
  <si>
    <t>Jānis GIRGENSONS</t>
  </si>
  <si>
    <t>Dobele</t>
  </si>
  <si>
    <t>2.19:08</t>
  </si>
  <si>
    <t>(22) 20.11.</t>
  </si>
  <si>
    <t>Valensijas m.</t>
  </si>
  <si>
    <t>100 M</t>
  </si>
  <si>
    <t>IV Latv.ol.</t>
  </si>
  <si>
    <t>V-pils šķēpi</t>
  </si>
  <si>
    <t>110 M/B</t>
  </si>
  <si>
    <t>LODES GRŪŠANA / SP</t>
  </si>
  <si>
    <t>(1)3.06.</t>
  </si>
  <si>
    <t>Patriks GAILUMS</t>
  </si>
  <si>
    <t>Q 22.07.</t>
  </si>
  <si>
    <t>PAS.Jun.č.</t>
  </si>
  <si>
    <t>Raivo SAULGRIEZIS</t>
  </si>
  <si>
    <t>1.30:28</t>
  </si>
  <si>
    <t>(57) 9.04.</t>
  </si>
  <si>
    <t>Renārs ROZE</t>
  </si>
  <si>
    <t>2.19:53</t>
  </si>
  <si>
    <t>(6)15.05.</t>
  </si>
  <si>
    <t>Rīgas mar.</t>
  </si>
  <si>
    <t>800 M (telpās/indoor)</t>
  </si>
  <si>
    <t>(1)19.06.</t>
  </si>
  <si>
    <t>J.Lūša kausi</t>
  </si>
  <si>
    <t>Sergejs BIRJUKOVS</t>
  </si>
  <si>
    <t>60 M/B (telpās/indoor)</t>
  </si>
  <si>
    <t>(1) 27.02.</t>
  </si>
  <si>
    <t>LČ</t>
  </si>
  <si>
    <t>Valm.sp.II</t>
  </si>
  <si>
    <t>Preiļi</t>
  </si>
  <si>
    <t>Ariana HILBORNA</t>
  </si>
  <si>
    <t>2.40:32</t>
  </si>
  <si>
    <t>(6)29.05.</t>
  </si>
  <si>
    <t>Otavas mar.</t>
  </si>
  <si>
    <t>LU</t>
  </si>
  <si>
    <t>400 M</t>
  </si>
  <si>
    <t>Ildze BORTAŠČENOKA</t>
  </si>
  <si>
    <t>KĀRTS LĒKŠANA / PV</t>
  </si>
  <si>
    <t>Jolanta KAUPE</t>
  </si>
  <si>
    <t>PIECCĪŅA (telpās)  (telpās/indoor)</t>
  </si>
  <si>
    <t>(1) 31.01.</t>
  </si>
  <si>
    <t>LČ daudzc.</t>
  </si>
  <si>
    <t>Jolanta LIEPIŅA</t>
  </si>
  <si>
    <t>2.46:10</t>
  </si>
  <si>
    <t>(14) 20.11.</t>
  </si>
  <si>
    <t>Madara ONUŽĀNE-SALIŅA</t>
  </si>
  <si>
    <t>AUGSTLĒKŠANA / HJ</t>
  </si>
  <si>
    <t>(1)21.05.</t>
  </si>
  <si>
    <t>XXVI Univ.</t>
  </si>
  <si>
    <t>200 M</t>
  </si>
  <si>
    <t>SMK</t>
  </si>
  <si>
    <t>BALT.met.</t>
  </si>
  <si>
    <t>Alevtina TARASOVA</t>
  </si>
  <si>
    <t>(1) 28.07.</t>
  </si>
  <si>
    <t>BALT U20</t>
  </si>
  <si>
    <t>Anastasija MAĻIŅŅIKOVA</t>
  </si>
  <si>
    <t>100 M/B</t>
  </si>
  <si>
    <t>(4) 2.07.</t>
  </si>
  <si>
    <t>Andžela OČERETOVA</t>
  </si>
  <si>
    <t>60 M/B (telpās/indoor) U18</t>
  </si>
  <si>
    <t>(1) 5.03.</t>
  </si>
  <si>
    <t>Kuldīgas k.</t>
  </si>
  <si>
    <t>TĀLLĒKŠANA / LJ (telpās/indoor)</t>
  </si>
  <si>
    <t>(4) 9.03.</t>
  </si>
  <si>
    <t>LVS k.II</t>
  </si>
  <si>
    <t>Anita ČUHNOVA</t>
  </si>
  <si>
    <t>SOĻOŠANA 5000 M</t>
  </si>
  <si>
    <t>24:50,3</t>
  </si>
  <si>
    <t>(3)11.06.</t>
  </si>
  <si>
    <t>Annija PŪLMANE</t>
  </si>
  <si>
    <t>ŠĶĒPA MEŠANA / JT U18</t>
  </si>
  <si>
    <t>(1)30.04.</t>
  </si>
  <si>
    <t>M.Štrob.k.</t>
  </si>
  <si>
    <t>LČ U 18</t>
  </si>
  <si>
    <t>Asnāte KALNIŅA</t>
  </si>
  <si>
    <t>(5)4.06.</t>
  </si>
  <si>
    <t xml:space="preserve">DISKA MEŠANA / DT </t>
  </si>
  <si>
    <t>60 m (telpās/indoor)</t>
  </si>
  <si>
    <t>Elīza Marija KRAULE</t>
  </si>
  <si>
    <t>60 M/B (telpās/indoor) U16</t>
  </si>
  <si>
    <t>(1) 13.02.</t>
  </si>
  <si>
    <t>LČ U16</t>
  </si>
  <si>
    <t>(2) 5.03.</t>
  </si>
  <si>
    <t>LČ ziemā</t>
  </si>
  <si>
    <t>Katr.</t>
  </si>
  <si>
    <t>Stud.</t>
  </si>
  <si>
    <t>LODES GRŪŠANA / SP (telpās/indoor)</t>
  </si>
  <si>
    <t>Inga ZĀLĪTE</t>
  </si>
  <si>
    <t>2.59:33</t>
  </si>
  <si>
    <t>(30) 3.04.</t>
  </si>
  <si>
    <t>Parīzes mar.</t>
  </si>
  <si>
    <t>200 M ( (telpās/indoor)</t>
  </si>
  <si>
    <t>(5) 28.02.</t>
  </si>
  <si>
    <t>Aizkraukle</t>
  </si>
  <si>
    <t>(1) 2.04.</t>
  </si>
  <si>
    <t>Katrīna GRIGOROVIČA</t>
  </si>
  <si>
    <t>PIECCĪŅA (telpās)  (telpās/indoor) U18</t>
  </si>
  <si>
    <t>(2) 31.01.</t>
  </si>
  <si>
    <t>(3) 2.07.</t>
  </si>
  <si>
    <t>Kitija Paula MELNBĀRDE</t>
  </si>
  <si>
    <t>5c 30.01.</t>
  </si>
  <si>
    <t>(1) 25.06.</t>
  </si>
  <si>
    <t>Kristīne BLAŽEVIČA</t>
  </si>
  <si>
    <t>Kristīne STRAZDĪTE</t>
  </si>
  <si>
    <t>LODES GRŪŠANA / SP U18</t>
  </si>
  <si>
    <t>Lauma GRĪVA</t>
  </si>
  <si>
    <t>(2) 2.07.</t>
  </si>
  <si>
    <t>Līga VECBĒRZA</t>
  </si>
  <si>
    <t>(7) 16.01.</t>
  </si>
  <si>
    <t>LSPA</t>
  </si>
  <si>
    <t>Līva FREIMANE</t>
  </si>
  <si>
    <t>1:02,30</t>
  </si>
  <si>
    <t>Līva JAKOBSONE</t>
  </si>
  <si>
    <t>(3) 5.03.</t>
  </si>
  <si>
    <t>Luīze Katrīna ZEĻĢE</t>
  </si>
  <si>
    <t>7c 22.05.</t>
  </si>
  <si>
    <t>BALT.daudzc.</t>
  </si>
  <si>
    <t>Marina ANDREJEVA</t>
  </si>
  <si>
    <t>(2) 25.06.</t>
  </si>
  <si>
    <t>Monta JANKOVSKA</t>
  </si>
  <si>
    <t>(2) 19.06.</t>
  </si>
  <si>
    <t>Samanta HOMIČA</t>
  </si>
  <si>
    <t>Solveiga OZOLA-OZOLIŅA</t>
  </si>
  <si>
    <t>24:38,57</t>
  </si>
  <si>
    <t>IV Latv.olimp.</t>
  </si>
  <si>
    <t>Vaira KUMERMANE</t>
  </si>
  <si>
    <t>(1) 2.07.</t>
  </si>
  <si>
    <t>Valerija BOGDANOVA</t>
  </si>
  <si>
    <t>(2) 28.07.</t>
  </si>
  <si>
    <t>AUGSTLĒKŠANA / HJ (telpās/indoor)</t>
  </si>
  <si>
    <t>Da'16</t>
  </si>
  <si>
    <t>Aigars SALENIEKS</t>
  </si>
  <si>
    <t>1.33:12</t>
  </si>
  <si>
    <t>(18) 10.06.</t>
  </si>
  <si>
    <t>Alytus'2016</t>
  </si>
  <si>
    <t>Alans FERBERS</t>
  </si>
  <si>
    <t>(1)25.05.</t>
  </si>
  <si>
    <t>Sportland III</t>
  </si>
  <si>
    <t>Arnis OZOLIŅŠ</t>
  </si>
  <si>
    <t>1:56,35</t>
  </si>
  <si>
    <t>Dairis RINČS</t>
  </si>
  <si>
    <t>(-) 3.06.</t>
  </si>
  <si>
    <t>DISKA MEŠANA / DT U20 - 1,75 kg</t>
  </si>
  <si>
    <t>Edgars DAUGULIS</t>
  </si>
  <si>
    <t>600 M (telpās/indoor)</t>
  </si>
  <si>
    <t>1:22,02</t>
  </si>
  <si>
    <t>(4) 20.02.</t>
  </si>
  <si>
    <t>LČ U20</t>
  </si>
  <si>
    <t>Q 1.07.</t>
  </si>
  <si>
    <t>Einārs LAZDIŅŠ</t>
  </si>
  <si>
    <t>SEPTIŅCĪŅA / HEPT (telpās/indoor) U18</t>
  </si>
  <si>
    <t>(6)9.01.</t>
  </si>
  <si>
    <t>BALT.ddzc.</t>
  </si>
  <si>
    <t>Fēlikss RŪMNIEKS</t>
  </si>
  <si>
    <t>SEPTIŅCĪŅA / HEPT (telpās/indoor) U20</t>
  </si>
  <si>
    <t>(3)31.01.</t>
  </si>
  <si>
    <t>Gatis KUPČS</t>
  </si>
  <si>
    <t>1:21,34</t>
  </si>
  <si>
    <t>(3) 20.02.</t>
  </si>
  <si>
    <t>Gustavs KEHRIS</t>
  </si>
  <si>
    <t>800 M</t>
  </si>
  <si>
    <t>1:53,41</t>
  </si>
  <si>
    <t>(12) 26.03.</t>
  </si>
  <si>
    <t>Pac12/Big10</t>
  </si>
  <si>
    <t>Haralds LADUSĀNS</t>
  </si>
  <si>
    <t>(4)31.01.</t>
  </si>
  <si>
    <t>Ignats BELOGRUDOVS</t>
  </si>
  <si>
    <t>pr 2.01.</t>
  </si>
  <si>
    <t>EČ U18</t>
  </si>
  <si>
    <t>Ingars VITKA</t>
  </si>
  <si>
    <t>(1) 5.02.</t>
  </si>
  <si>
    <t>Ingus ZARIŅŠ</t>
  </si>
  <si>
    <t>SEPTIŅCĪŅA / HEPT (telpās/indoor)</t>
  </si>
  <si>
    <t>(1)31.01.</t>
  </si>
  <si>
    <t>G.Sules piem.</t>
  </si>
  <si>
    <t>Kristaps JAUNPUJENS</t>
  </si>
  <si>
    <t>(1) 16.07.</t>
  </si>
  <si>
    <t>60 M (telpās/indoor)</t>
  </si>
  <si>
    <t>Lauris KAUFMANIS</t>
  </si>
  <si>
    <t>LODES GRŪŠANA / SP U20</t>
  </si>
  <si>
    <t>(1) 17.09.</t>
  </si>
  <si>
    <t>Ķekavas rud.</t>
  </si>
  <si>
    <t>TĀLLĒKŠANA /LJ (telpās/indoor)</t>
  </si>
  <si>
    <t>Valm.spēles II</t>
  </si>
  <si>
    <t>Normunds IVZĀNS</t>
  </si>
  <si>
    <t>SOĻOŠANA 5000 M (telpās/indoor)</t>
  </si>
  <si>
    <t>21:47,40</t>
  </si>
  <si>
    <t>(3) 31.01.</t>
  </si>
  <si>
    <t>LČ soļoš.</t>
  </si>
  <si>
    <t>3000 M</t>
  </si>
  <si>
    <t>Rihards JUŠKA</t>
  </si>
  <si>
    <t>Rihards LINDE</t>
  </si>
  <si>
    <t>1:53,84</t>
  </si>
  <si>
    <t>Rolands JIERĶIS</t>
  </si>
  <si>
    <t>1:53,88</t>
  </si>
  <si>
    <t>(4) 30.07.</t>
  </si>
  <si>
    <t>Ronalds VUCĀNS</t>
  </si>
  <si>
    <t>(4) 13.06.</t>
  </si>
  <si>
    <t>Rūdolfs VUCĀNS</t>
  </si>
  <si>
    <t>(1)22.06.</t>
  </si>
  <si>
    <t>Aigars FETERIS</t>
  </si>
  <si>
    <t>1:57,96</t>
  </si>
  <si>
    <t>(11) 30.07.</t>
  </si>
  <si>
    <t>Aivis KRASTIŅŠ</t>
  </si>
  <si>
    <t>(3) 22.07.</t>
  </si>
  <si>
    <t>BALT U18</t>
  </si>
  <si>
    <t>(2)29.05.</t>
  </si>
  <si>
    <t>Liep.kausi</t>
  </si>
  <si>
    <t>Aleksandrs VOLKOVS</t>
  </si>
  <si>
    <t>(2) 23.07.</t>
  </si>
  <si>
    <t>Alekss VASIĻJEVS</t>
  </si>
  <si>
    <t>1000 M (telpās/indoor)</t>
  </si>
  <si>
    <t>2:36,51</t>
  </si>
  <si>
    <t>(2) 21.02.</t>
  </si>
  <si>
    <t>LČ U18</t>
  </si>
  <si>
    <t>Valmieras m.</t>
  </si>
  <si>
    <t>Andris JAROŠS</t>
  </si>
  <si>
    <t>(2)30.04.</t>
  </si>
  <si>
    <t>J-pils čemp.</t>
  </si>
  <si>
    <t>Armands BUŠS</t>
  </si>
  <si>
    <t>8:50,99</t>
  </si>
  <si>
    <t>(3) 30.07.</t>
  </si>
  <si>
    <t>Arnis TRANKALIS</t>
  </si>
  <si>
    <t>110 M/B U18</t>
  </si>
  <si>
    <t>(1)12.06.</t>
  </si>
  <si>
    <t>Liep.čemp.</t>
  </si>
  <si>
    <t>Artis REINHOLDS</t>
  </si>
  <si>
    <t>Artūrs BAREIĶIS</t>
  </si>
  <si>
    <t>Artūrs DREIMANIS</t>
  </si>
  <si>
    <t>(10) 19.06.</t>
  </si>
  <si>
    <t>2000 M/ŠĶ. U18</t>
  </si>
  <si>
    <t>6:15,90</t>
  </si>
  <si>
    <t>Valm.sp. II</t>
  </si>
  <si>
    <t>Artūrs ŠARKOVIČS</t>
  </si>
  <si>
    <t>BALT U16</t>
  </si>
  <si>
    <t>(4)3.06.</t>
  </si>
  <si>
    <t>Dagnis ROZIŅŠ</t>
  </si>
  <si>
    <t>(2)21.04.</t>
  </si>
  <si>
    <t>Daniels BAMBALS</t>
  </si>
  <si>
    <t>(4) 29.07.</t>
  </si>
  <si>
    <t>Didzis SIKSALIETIS</t>
  </si>
  <si>
    <t>Edgars BULĀNS</t>
  </si>
  <si>
    <t>(2)25.06.</t>
  </si>
  <si>
    <t>Edgars DZĒRVE</t>
  </si>
  <si>
    <t>Edgars PAVĀRS</t>
  </si>
  <si>
    <t>Edmunds IVANOVS</t>
  </si>
  <si>
    <t>(4) 23.07.</t>
  </si>
  <si>
    <t>Edvards KOLIDZEJS</t>
  </si>
  <si>
    <t>VESERA MEŠANA / HT U18</t>
  </si>
  <si>
    <t>(1)14.05.</t>
  </si>
  <si>
    <t>Edvīns VILDE</t>
  </si>
  <si>
    <t>1:59,55</t>
  </si>
  <si>
    <t>(7) 28.02.</t>
  </si>
  <si>
    <t>Edvīns VOITIŅŠ</t>
  </si>
  <si>
    <t>(1) 26.07.</t>
  </si>
  <si>
    <t>Madonas j.</t>
  </si>
  <si>
    <t>Elčins GASANOVS</t>
  </si>
  <si>
    <t>VESERA MEŠANA / HT U20</t>
  </si>
  <si>
    <t>(2)7.05.</t>
  </si>
  <si>
    <t>E.Jakobs.k.</t>
  </si>
  <si>
    <t>Emīls RŪGUMS</t>
  </si>
  <si>
    <t>Ilmārs VAIVODS</t>
  </si>
  <si>
    <t>Vārkava</t>
  </si>
  <si>
    <t>Ilvars IEVIŅŠ</t>
  </si>
  <si>
    <t>(1)7.05.</t>
  </si>
  <si>
    <t>Saldus atkl.č.</t>
  </si>
  <si>
    <t>Jānis DRAVA</t>
  </si>
  <si>
    <t>(1) 15.08.</t>
  </si>
  <si>
    <t>Pērnavas č.</t>
  </si>
  <si>
    <t>(4)20.05.</t>
  </si>
  <si>
    <t>Jevgēņijs TURKINS</t>
  </si>
  <si>
    <t>2.34:28</t>
  </si>
  <si>
    <t>(2) 1.10.</t>
  </si>
  <si>
    <t>Tartu mar.</t>
  </si>
  <si>
    <t>Kārlis PRIEDĪTIS</t>
  </si>
  <si>
    <t>pr 20.02.</t>
  </si>
  <si>
    <t>Kārlis SONDORS</t>
  </si>
  <si>
    <t>Kaspars GULBIS</t>
  </si>
  <si>
    <t>9:43,24</t>
  </si>
  <si>
    <t>Kaspars KAŽEMAKS</t>
  </si>
  <si>
    <t>V-pils mar.</t>
  </si>
  <si>
    <t>Kristiāns SKURULS</t>
  </si>
  <si>
    <t>110 M/B U16</t>
  </si>
  <si>
    <t>Krišjānis SUNTAŽS</t>
  </si>
  <si>
    <t>(1)24.09.</t>
  </si>
  <si>
    <t>V-pils sez.nosl.</t>
  </si>
  <si>
    <t>Māris BIRZIŅŠ</t>
  </si>
  <si>
    <t>(1)6.05.</t>
  </si>
  <si>
    <t>Dārtija sez.a.</t>
  </si>
  <si>
    <t>Marks HARČENKO</t>
  </si>
  <si>
    <t>(5) 2.07.</t>
  </si>
  <si>
    <t>Miks OSKERKO</t>
  </si>
  <si>
    <t>Normunds PŪPOLS</t>
  </si>
  <si>
    <t>(2)4.06.</t>
  </si>
  <si>
    <t>Ņikita BARANOVS</t>
  </si>
  <si>
    <t>(3) 25.06</t>
  </si>
  <si>
    <t>Oļegs KOZJAKOVS</t>
  </si>
  <si>
    <t>(1) 18.06.</t>
  </si>
  <si>
    <t>Pauls DAUGULIS</t>
  </si>
  <si>
    <t>1:25,37</t>
  </si>
  <si>
    <t>(1) 20.02.</t>
  </si>
  <si>
    <t>Pēteris BROKS</t>
  </si>
  <si>
    <t>400 M/B U18 (h=84 cm)</t>
  </si>
  <si>
    <t>(2)15.06.</t>
  </si>
  <si>
    <t>Ogres U18</t>
  </si>
  <si>
    <t>Raitis FOMRATS</t>
  </si>
  <si>
    <t>pr 12.07.</t>
  </si>
  <si>
    <t>Raivis ŠPONS</t>
  </si>
  <si>
    <t>(2) 21.06.</t>
  </si>
  <si>
    <t>Raivis ZAĶIS</t>
  </si>
  <si>
    <t>W.Waterf.</t>
  </si>
  <si>
    <t>2.35:18</t>
  </si>
  <si>
    <t>(36) 30.10.</t>
  </si>
  <si>
    <t>Dublinas m.</t>
  </si>
  <si>
    <t>Reinis NUNGURS</t>
  </si>
  <si>
    <t>(1) 23.07.</t>
  </si>
  <si>
    <t>Reinis TOPS</t>
  </si>
  <si>
    <t>LSC</t>
  </si>
  <si>
    <t>2.36:56</t>
  </si>
  <si>
    <t>(140) 30.10.</t>
  </si>
  <si>
    <t>Frankfurtes m.</t>
  </si>
  <si>
    <t>(5) 27.02.</t>
  </si>
  <si>
    <t>Rojs PUKS</t>
  </si>
  <si>
    <t>6:16,83</t>
  </si>
  <si>
    <t>Rolands TOČONOVS</t>
  </si>
  <si>
    <t>(3)25.05.</t>
  </si>
  <si>
    <t>Rūdolfs RUBEZIS</t>
  </si>
  <si>
    <t>LLU</t>
  </si>
  <si>
    <t>Sergejs SOKLAKOVS</t>
  </si>
  <si>
    <t>Toms MEŅĢELIS</t>
  </si>
  <si>
    <t>(2) 13.02.</t>
  </si>
  <si>
    <t>Uldis LAKOTKO</t>
  </si>
  <si>
    <t>(2) 21.05.</t>
  </si>
  <si>
    <t>pr 17.06.</t>
  </si>
  <si>
    <t>Amanda SAVICKA</t>
  </si>
  <si>
    <t>(2) 20.02.</t>
  </si>
  <si>
    <t>Anastasija IVANOVA</t>
  </si>
  <si>
    <t>1:05,67</t>
  </si>
  <si>
    <t>Anete BIRZE</t>
  </si>
  <si>
    <t>Anna DIMANTE</t>
  </si>
  <si>
    <t>TRĪSSOĻLĒKŠANA / TJ (telpās/indoor)</t>
  </si>
  <si>
    <t>(4) 13.02.</t>
  </si>
  <si>
    <t>Anna ŠEVČENKO</t>
  </si>
  <si>
    <t>1:05,42</t>
  </si>
  <si>
    <t>(3) 23.07.</t>
  </si>
  <si>
    <t>Betija GRĪNBERGA</t>
  </si>
  <si>
    <t>pr 18.06.</t>
  </si>
  <si>
    <t>Daiga GRICKUS</t>
  </si>
  <si>
    <t>1.25:10</t>
  </si>
  <si>
    <t>(2) 18.09.</t>
  </si>
  <si>
    <t>Daila ŽUKAUSKA</t>
  </si>
  <si>
    <t>(5) 3.07.</t>
  </si>
  <si>
    <t>Daira DEIČMANE</t>
  </si>
  <si>
    <t>2:16,65</t>
  </si>
  <si>
    <t>(7)10.06.</t>
  </si>
  <si>
    <t>Diāna OZOLIŅA</t>
  </si>
  <si>
    <t>Grobiņas n.</t>
  </si>
  <si>
    <t>Q 2.07.</t>
  </si>
  <si>
    <t>Dita KAŠA</t>
  </si>
  <si>
    <t>Guna ĢĒRMANE</t>
  </si>
  <si>
    <t>2:21,40</t>
  </si>
  <si>
    <t>(2) 28.02.</t>
  </si>
  <si>
    <t>Gunita ŠALE</t>
  </si>
  <si>
    <t>2:18,65</t>
  </si>
  <si>
    <t>Gunita ŠĪRANTE</t>
  </si>
  <si>
    <t>SOĻOŠANA 3000 M</t>
  </si>
  <si>
    <t>15:33,3</t>
  </si>
  <si>
    <t>(1) 9.07.</t>
  </si>
  <si>
    <t>Valkas atkl.</t>
  </si>
  <si>
    <t>Irina ŠTŪLA-PANKOKA</t>
  </si>
  <si>
    <t>3000 M ŠĶĒRŠĻU SK.</t>
  </si>
  <si>
    <t>11:28,79</t>
  </si>
  <si>
    <t>(3) 3.07.</t>
  </si>
  <si>
    <t>Izabella BOGDANOVA</t>
  </si>
  <si>
    <t>(2) 7.08.</t>
  </si>
  <si>
    <t>Sportland V</t>
  </si>
  <si>
    <t>Jana STAFECKIS</t>
  </si>
  <si>
    <t>(7) 12.07.</t>
  </si>
  <si>
    <t>Katrīna Luize ZEĻĢE</t>
  </si>
  <si>
    <t>Katrīna VIDŽUPE</t>
  </si>
  <si>
    <t>1:05,40</t>
  </si>
  <si>
    <t>Klāra Karīna MIĶELSONE</t>
  </si>
  <si>
    <t>pr 25.05.</t>
  </si>
  <si>
    <t>Krista ZUBOVA</t>
  </si>
  <si>
    <t>(-) 12.07.</t>
  </si>
  <si>
    <t>Laura ČAKLE</t>
  </si>
  <si>
    <t>3.10:59</t>
  </si>
  <si>
    <t>(3) 19.06.</t>
  </si>
  <si>
    <t>Laura DŪMA</t>
  </si>
  <si>
    <t>SEPTIŅCĪŅA/Hept U16</t>
  </si>
  <si>
    <t>(5)17.07.</t>
  </si>
  <si>
    <t xml:space="preserve">LČ daudzc.  </t>
  </si>
  <si>
    <t>Laura LAIMIŅA</t>
  </si>
  <si>
    <t>2:18,99</t>
  </si>
  <si>
    <t>Lelde MIEZE</t>
  </si>
  <si>
    <t>Linda TILTIŅA</t>
  </si>
  <si>
    <t>(13) 28.02.</t>
  </si>
  <si>
    <t>Līva Elvīra BĪVIŅA</t>
  </si>
  <si>
    <t>(8)4.06.</t>
  </si>
  <si>
    <t>Luize OPOLĀ</t>
  </si>
  <si>
    <t>7c 21.06.</t>
  </si>
  <si>
    <t>Madara LUNGEVIČA</t>
  </si>
  <si>
    <t>Marija SVISTUNA</t>
  </si>
  <si>
    <t>ŠĶĒPA MEŠANA / JT U16</t>
  </si>
  <si>
    <t>Marta MARKSA</t>
  </si>
  <si>
    <t>100 M/B U16</t>
  </si>
  <si>
    <t>(1) 7.09.</t>
  </si>
  <si>
    <t>EUR Kids  G</t>
  </si>
  <si>
    <t>Nikola OZOLA</t>
  </si>
  <si>
    <t>7c 17.07.</t>
  </si>
  <si>
    <t>Nora ĶIGURE</t>
  </si>
  <si>
    <t>Patrīcija CĪRULE</t>
  </si>
  <si>
    <t>2:20,35</t>
  </si>
  <si>
    <t>(2) 12.03.</t>
  </si>
  <si>
    <t>Balt.U18</t>
  </si>
  <si>
    <t>Santa PRIKULE</t>
  </si>
  <si>
    <t>1:06,71</t>
  </si>
  <si>
    <t>(6) 1.07.</t>
  </si>
  <si>
    <t>Sonora SKUDRA</t>
  </si>
  <si>
    <t>2:21,69</t>
  </si>
  <si>
    <t>(1)26.06.</t>
  </si>
  <si>
    <t>Taisija VOLVAKHA</t>
  </si>
  <si>
    <t>(4)21.05.</t>
  </si>
  <si>
    <t>Valerija PETROVA</t>
  </si>
  <si>
    <t>2:16,54</t>
  </si>
  <si>
    <t>Veronika LISOVSKA</t>
  </si>
  <si>
    <t>(1)17.06.</t>
  </si>
  <si>
    <t>Vita DEVJATŅIKOVA</t>
  </si>
  <si>
    <t>3.10:06</t>
  </si>
  <si>
    <t>(12) 15.05.</t>
  </si>
  <si>
    <t>Zanda ULANOVA</t>
  </si>
  <si>
    <t>1.25:13</t>
  </si>
  <si>
    <t>(3) 13.08.</t>
  </si>
  <si>
    <t>LČ p/m</t>
  </si>
  <si>
    <t>BJC "Laimīte"/LU</t>
  </si>
  <si>
    <t>Ainars Kovals</t>
  </si>
  <si>
    <t>Starpība</t>
  </si>
  <si>
    <t>I</t>
  </si>
  <si>
    <t>2016 jauni</t>
  </si>
  <si>
    <t>KOPĀ</t>
  </si>
  <si>
    <t>Kopā</t>
  </si>
  <si>
    <t>Aivars Čaklis</t>
  </si>
  <si>
    <t>Ventspils MK</t>
  </si>
  <si>
    <t>Liepājas raj. SS</t>
  </si>
  <si>
    <t>Aļona Fomenko</t>
  </si>
  <si>
    <t>Ināra Znūtiņa</t>
  </si>
  <si>
    <t>Jānis Knodze</t>
  </si>
  <si>
    <t>Jēkabs Kupšis</t>
  </si>
  <si>
    <t>Ventspils pilsēta</t>
  </si>
  <si>
    <t xml:space="preserve">Rūta Kate Lasmane </t>
  </si>
  <si>
    <t>Maija Pūpola</t>
  </si>
  <si>
    <t>Artūrs Niklāvs Medveds</t>
  </si>
  <si>
    <t>Mārīte Alaine</t>
  </si>
  <si>
    <t xml:space="preserve">Roberts Blumbergs </t>
  </si>
  <si>
    <t>Sergejs Fenčenko</t>
  </si>
  <si>
    <t>Valērija Petrova</t>
  </si>
  <si>
    <t>Zigurds Kincis</t>
  </si>
  <si>
    <t>Anda KABLUKOVA</t>
  </si>
  <si>
    <t>Aivars Vērdiņš</t>
  </si>
  <si>
    <t>Diāna Lauva</t>
  </si>
  <si>
    <t>Artūrs Bareiķis</t>
  </si>
  <si>
    <t>Viktors Beinarovičs</t>
  </si>
  <si>
    <t>Daiga Grickus</t>
  </si>
  <si>
    <t>Vecumnieku SS</t>
  </si>
  <si>
    <t>Jānis Ģērmanis</t>
  </si>
  <si>
    <t>Irēna Vītola</t>
  </si>
  <si>
    <t>Līga Dzene</t>
  </si>
  <si>
    <t>Jānis Razgalis</t>
  </si>
  <si>
    <t>Nick Philipps</t>
  </si>
  <si>
    <t>Jurijs Ostašovs</t>
  </si>
  <si>
    <t>Ieva Skurule</t>
  </si>
  <si>
    <t>Talsu novada SS</t>
  </si>
  <si>
    <t>Anita Krauklīte</t>
  </si>
  <si>
    <t>Skaidrīte Velberga</t>
  </si>
  <si>
    <t>Dobeles SS</t>
  </si>
  <si>
    <t>Sandis Sabajevs</t>
  </si>
  <si>
    <t>Smiltenes SC</t>
  </si>
  <si>
    <t>Valērijs Veļčinskis</t>
  </si>
  <si>
    <t>Raivis Zaķis</t>
  </si>
  <si>
    <t>Māris Pakārklis</t>
  </si>
  <si>
    <t>Leonīds Valdonis</t>
  </si>
  <si>
    <t>Tatjana Ļisicina</t>
  </si>
  <si>
    <t>Lija Krūkliņa</t>
  </si>
  <si>
    <t>Valkas novada BJSS</t>
  </si>
  <si>
    <t>Vita Devjatņikova</t>
  </si>
  <si>
    <t>Zanda Ulanova</t>
  </si>
  <si>
    <t>Diāna Ozoliņa</t>
  </si>
  <si>
    <t>Aigara Salenieks</t>
  </si>
  <si>
    <t xml:space="preserve">50 km </t>
  </si>
  <si>
    <t>3.00:41,6</t>
  </si>
  <si>
    <t>3.04:40</t>
  </si>
  <si>
    <t>Caumsett State Park 50km Champ.</t>
  </si>
  <si>
    <t>50 km</t>
  </si>
  <si>
    <t>LČ 50km</t>
  </si>
  <si>
    <t>100 km</t>
  </si>
  <si>
    <t xml:space="preserve"> 7:50:41,20</t>
  </si>
  <si>
    <t>LČ 100km</t>
  </si>
  <si>
    <t>Kristaps Broks</t>
  </si>
  <si>
    <t>VSK Noskrien</t>
  </si>
  <si>
    <t>3.25:15,5</t>
  </si>
  <si>
    <t>Sandra Brāle</t>
  </si>
  <si>
    <t>(2)28.05</t>
  </si>
  <si>
    <t>10.48:08,4</t>
  </si>
  <si>
    <t>Normunds Laucis</t>
  </si>
  <si>
    <t>24 H</t>
  </si>
  <si>
    <t>IAU 24 stundu Eiropas čempionāts - Albi, IT</t>
  </si>
  <si>
    <t>(34)22.10</t>
  </si>
  <si>
    <t>Nikolajs Lucāns</t>
  </si>
  <si>
    <t>(43)22.10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</si>
</sst>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€&quot;* #,##0.00_-;\-&quot;€&quot;* #,##0.00_-;_-&quot;€&quot;* &quot;-&quot;??_-;_-@_-"/>
    <numFmt numFmtId="165" formatCode="mm:ss.00"/>
    <numFmt numFmtId="166" formatCode="0.0"/>
    <numFmt numFmtId="167" formatCode="_-* #,##0.00\ &quot;Ls&quot;_-;\-* #,##0.00\ &quot;Ls&quot;_-;_-* &quot;-&quot;??\ &quot;Ls&quot;_-;_-@_-"/>
  </numFmts>
  <fonts count="29" x14ac:knownFonts="1">
    <font>
      <sz val="10"/>
      <color indexed="8"/>
      <name val="Arial"/>
    </font>
    <font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MS Sans Serif"/>
      <family val="2"/>
    </font>
    <font>
      <b/>
      <sz val="12"/>
      <name val="Times New Roman"/>
      <family val="1"/>
      <charset val="186"/>
    </font>
    <font>
      <b/>
      <sz val="12"/>
      <color rgb="FF00206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1"/>
      <color rgb="FF000000"/>
      <name val="Times New Roman"/>
      <family val="1"/>
      <charset val="186"/>
    </font>
    <font>
      <sz val="11"/>
      <color rgb="FF002060"/>
      <name val="Times New Roman"/>
      <family val="1"/>
      <charset val="186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1"/>
      <color indexed="8"/>
      <name val="Calibri"/>
      <family val="2"/>
    </font>
    <font>
      <u/>
      <sz val="10"/>
      <color theme="11"/>
      <name val="Arial"/>
      <family val="2"/>
      <charset val="186"/>
    </font>
    <font>
      <b/>
      <sz val="11"/>
      <color theme="1"/>
      <name val="Times New Roman"/>
      <family val="1"/>
      <charset val="186"/>
    </font>
    <font>
      <b/>
      <sz val="10"/>
      <color indexed="8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1"/>
      <color rgb="FF00206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rgb="FF00206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3366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18">
    <xf numFmtId="0" fontId="0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3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0" fontId="18" fillId="0" borderId="0"/>
    <xf numFmtId="0" fontId="9" fillId="0" borderId="0"/>
    <xf numFmtId="0" fontId="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0" borderId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48">
    <xf numFmtId="0" fontId="0" fillId="0" borderId="0" xfId="0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shrinkToFit="1"/>
    </xf>
    <xf numFmtId="0" fontId="8" fillId="0" borderId="0" xfId="2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2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1" applyFont="1" applyFill="1" applyBorder="1"/>
    <xf numFmtId="0" fontId="7" fillId="0" borderId="0" xfId="0" applyFont="1" applyFill="1" applyBorder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7" fillId="0" borderId="0" xfId="0" applyFont="1" applyFill="1" applyBorder="1" applyAlignment="1" applyProtection="1">
      <alignment horizontal="center"/>
    </xf>
    <xf numFmtId="2" fontId="8" fillId="0" borderId="0" xfId="2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8" fillId="0" borderId="0" xfId="6" applyFont="1" applyFill="1" applyBorder="1" applyAlignment="1"/>
    <xf numFmtId="0" fontId="8" fillId="0" borderId="0" xfId="4" applyFont="1" applyFill="1" applyBorder="1" applyAlignment="1">
      <alignment horizontal="center"/>
    </xf>
    <xf numFmtId="0" fontId="8" fillId="0" borderId="0" xfId="4" applyFont="1" applyFill="1" applyBorder="1"/>
    <xf numFmtId="2" fontId="8" fillId="0" borderId="0" xfId="6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1" applyFont="1" applyBorder="1"/>
    <xf numFmtId="0" fontId="8" fillId="0" borderId="0" xfId="0" applyFont="1" applyBorder="1"/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left" shrinkToFit="1"/>
    </xf>
    <xf numFmtId="0" fontId="11" fillId="0" borderId="0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Border="1" applyAlignment="1">
      <alignment horizontal="center"/>
    </xf>
    <xf numFmtId="0" fontId="6" fillId="0" borderId="0" xfId="0" applyFont="1" applyFill="1" applyBorder="1"/>
    <xf numFmtId="0" fontId="8" fillId="0" borderId="0" xfId="2" applyFont="1" applyFill="1" applyBorder="1" applyAlignment="1"/>
    <xf numFmtId="21" fontId="7" fillId="0" borderId="0" xfId="0" applyNumberFormat="1" applyFont="1" applyFill="1" applyAlignment="1">
      <alignment horizontal="center"/>
    </xf>
    <xf numFmtId="14" fontId="8" fillId="0" borderId="0" xfId="0" applyNumberFormat="1" applyFont="1" applyFill="1" applyBorder="1" applyAlignment="1">
      <alignment horizontal="left" shrinkToFi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2" applyFont="1" applyBorder="1"/>
    <xf numFmtId="49" fontId="8" fillId="0" borderId="0" xfId="10" applyNumberFormat="1" applyFont="1" applyBorder="1"/>
    <xf numFmtId="0" fontId="8" fillId="0" borderId="0" xfId="0" applyFont="1" applyBorder="1" applyAlignment="1">
      <alignment horizontal="left" vertical="center"/>
    </xf>
    <xf numFmtId="165" fontId="8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shrinkToFit="1"/>
    </xf>
    <xf numFmtId="0" fontId="10" fillId="3" borderId="0" xfId="0" applyFont="1" applyFill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8" fillId="0" borderId="0" xfId="1" applyFont="1" applyBorder="1" applyAlignment="1">
      <alignment horizontal="left"/>
    </xf>
    <xf numFmtId="2" fontId="8" fillId="0" borderId="0" xfId="6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/>
    </xf>
    <xf numFmtId="2" fontId="8" fillId="0" borderId="0" xfId="2" applyNumberFormat="1" applyFont="1" applyBorder="1" applyAlignment="1">
      <alignment horizontal="center"/>
    </xf>
    <xf numFmtId="0" fontId="8" fillId="0" borderId="0" xfId="9" applyFont="1" applyFill="1" applyBorder="1" applyAlignment="1"/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shrinkToFit="1"/>
    </xf>
    <xf numFmtId="0" fontId="10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21" fontId="7" fillId="2" borderId="0" xfId="0" applyNumberFormat="1" applyFont="1" applyFill="1" applyAlignment="1">
      <alignment horizontal="center"/>
    </xf>
    <xf numFmtId="0" fontId="8" fillId="0" borderId="0" xfId="2" applyFont="1" applyBorder="1" applyAlignment="1">
      <alignment horizontal="left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1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5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7" fillId="2" borderId="0" xfId="0" applyFont="1" applyFill="1" applyAlignment="1">
      <alignment horizontal="left"/>
    </xf>
    <xf numFmtId="21" fontId="7" fillId="0" borderId="0" xfId="0" applyNumberFormat="1" applyFont="1" applyAlignment="1">
      <alignment horizontal="center"/>
    </xf>
    <xf numFmtId="0" fontId="8" fillId="0" borderId="0" xfId="5" applyFont="1" applyBorder="1" applyAlignment="1">
      <alignment horizontal="left" shrinkToFit="1"/>
    </xf>
    <xf numFmtId="0" fontId="8" fillId="0" borderId="0" xfId="5" applyFont="1" applyBorder="1"/>
    <xf numFmtId="0" fontId="7" fillId="0" borderId="0" xfId="0" applyFont="1" applyBorder="1" applyAlignment="1">
      <alignment vertical="center"/>
    </xf>
    <xf numFmtId="0" fontId="8" fillId="0" borderId="0" xfId="5" applyFont="1" applyBorder="1" applyAlignment="1">
      <alignment horizontal="left" vertical="center"/>
    </xf>
    <xf numFmtId="2" fontId="10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8" fillId="0" borderId="0" xfId="0" applyFont="1" applyFill="1"/>
    <xf numFmtId="0" fontId="10" fillId="0" borderId="0" xfId="0" applyFont="1" applyAlignment="1">
      <alignment vertical="center" shrinkToFit="1"/>
    </xf>
    <xf numFmtId="0" fontId="8" fillId="0" borderId="0" xfId="0" applyFont="1" applyBorder="1" applyAlignment="1">
      <alignment horizontal="left" wrapText="1"/>
    </xf>
    <xf numFmtId="14" fontId="8" fillId="0" borderId="0" xfId="0" applyNumberFormat="1" applyFont="1" applyFill="1" applyBorder="1" applyAlignment="1">
      <alignment horizontal="left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2" fontId="7" fillId="0" borderId="0" xfId="0" applyNumberFormat="1" applyFont="1" applyFill="1" applyAlignment="1">
      <alignment horizontal="center"/>
    </xf>
    <xf numFmtId="0" fontId="6" fillId="0" borderId="0" xfId="0" applyFont="1" applyFill="1" applyBorder="1" applyProtection="1">
      <protection locked="0"/>
    </xf>
    <xf numFmtId="0" fontId="4" fillId="0" borderId="1" xfId="1" quotePrefix="1" applyNumberFormat="1" applyFont="1" applyFill="1" applyBorder="1" applyAlignment="1">
      <alignment horizontal="left"/>
    </xf>
    <xf numFmtId="0" fontId="2" fillId="0" borderId="1" xfId="0" quotePrefix="1" applyFont="1" applyFill="1" applyBorder="1"/>
    <xf numFmtId="0" fontId="4" fillId="0" borderId="1" xfId="1" quotePrefix="1" applyNumberFormat="1" applyFont="1" applyFill="1" applyBorder="1" applyAlignment="1">
      <alignment horizontal="center"/>
    </xf>
    <xf numFmtId="0" fontId="4" fillId="0" borderId="1" xfId="1" quotePrefix="1" applyNumberFormat="1" applyFont="1" applyFill="1" applyBorder="1" applyAlignment="1">
      <alignment horizontal="center" wrapText="1"/>
    </xf>
    <xf numFmtId="0" fontId="5" fillId="0" borderId="1" xfId="1" quotePrefix="1" applyNumberFormat="1" applyFont="1" applyFill="1" applyBorder="1" applyAlignment="1">
      <alignment horizontal="center"/>
    </xf>
    <xf numFmtId="3" fontId="5" fillId="0" borderId="1" xfId="1" quotePrefix="1" applyNumberFormat="1" applyFont="1" applyFill="1" applyBorder="1" applyAlignment="1">
      <alignment horizontal="center"/>
    </xf>
    <xf numFmtId="3" fontId="5" fillId="0" borderId="1" xfId="1" quotePrefix="1" applyNumberFormat="1" applyFont="1" applyFill="1" applyBorder="1" applyAlignment="1">
      <alignment horizontal="center" wrapText="1"/>
    </xf>
    <xf numFmtId="0" fontId="4" fillId="0" borderId="0" xfId="1" applyFont="1" applyFill="1" applyBorder="1"/>
    <xf numFmtId="0" fontId="2" fillId="0" borderId="1" xfId="0" quotePrefix="1" applyFont="1" applyFill="1" applyBorder="1" applyAlignment="1">
      <alignment horizontal="center"/>
    </xf>
    <xf numFmtId="0" fontId="20" fillId="0" borderId="0" xfId="0" applyFont="1" applyFill="1"/>
    <xf numFmtId="0" fontId="20" fillId="2" borderId="0" xfId="0" applyFont="1" applyFill="1"/>
    <xf numFmtId="0" fontId="12" fillId="0" borderId="0" xfId="1" applyFont="1" applyBorder="1" applyAlignment="1">
      <alignment horizontal="left"/>
    </xf>
    <xf numFmtId="0" fontId="20" fillId="0" borderId="0" xfId="0" applyFont="1" applyBorder="1"/>
    <xf numFmtId="0" fontId="0" fillId="0" borderId="0" xfId="0" applyFont="1"/>
    <xf numFmtId="0" fontId="20" fillId="0" borderId="0" xfId="0" applyFont="1"/>
    <xf numFmtId="0" fontId="12" fillId="0" borderId="0" xfId="0" applyFont="1" applyFill="1" applyBorder="1"/>
    <xf numFmtId="0" fontId="16" fillId="0" borderId="0" xfId="0" applyFont="1"/>
    <xf numFmtId="0" fontId="20" fillId="0" borderId="0" xfId="0" applyFont="1" applyFill="1" applyBorder="1"/>
    <xf numFmtId="0" fontId="21" fillId="0" borderId="0" xfId="0" applyFont="1"/>
    <xf numFmtId="0" fontId="0" fillId="0" borderId="0" xfId="0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15" fillId="0" borderId="0" xfId="0" applyFont="1"/>
    <xf numFmtId="0" fontId="15" fillId="0" borderId="0" xfId="0" applyNumberFormat="1" applyFont="1" applyAlignment="1">
      <alignment horizontal="right"/>
    </xf>
    <xf numFmtId="0" fontId="24" fillId="0" borderId="0" xfId="0" applyFont="1"/>
    <xf numFmtId="0" fontId="6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2" borderId="0" xfId="0" applyFont="1" applyFill="1"/>
    <xf numFmtId="0" fontId="7" fillId="0" borderId="0" xfId="0" applyNumberFormat="1" applyFont="1" applyAlignment="1">
      <alignment horizontal="center"/>
    </xf>
    <xf numFmtId="0" fontId="8" fillId="0" borderId="0" xfId="72" applyFont="1" applyFill="1" applyBorder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23" fillId="0" borderId="0" xfId="0" applyFont="1"/>
    <xf numFmtId="0" fontId="15" fillId="2" borderId="0" xfId="0" applyFont="1" applyFill="1" applyAlignment="1">
      <alignment horizontal="right"/>
    </xf>
    <xf numFmtId="0" fontId="12" fillId="0" borderId="1" xfId="1" quotePrefix="1" applyNumberFormat="1" applyFont="1" applyFill="1" applyBorder="1" applyAlignment="1">
      <alignment horizontal="center"/>
    </xf>
    <xf numFmtId="0" fontId="12" fillId="0" borderId="1" xfId="1" quotePrefix="1" applyNumberFormat="1" applyFont="1" applyFill="1" applyBorder="1" applyAlignment="1">
      <alignment horizontal="center" wrapText="1"/>
    </xf>
    <xf numFmtId="0" fontId="26" fillId="0" borderId="1" xfId="1" quotePrefix="1" applyNumberFormat="1" applyFont="1" applyFill="1" applyBorder="1" applyAlignment="1">
      <alignment horizontal="center"/>
    </xf>
    <xf numFmtId="3" fontId="26" fillId="0" borderId="1" xfId="1" quotePrefix="1" applyNumberFormat="1" applyFont="1" applyFill="1" applyBorder="1" applyAlignment="1">
      <alignment horizontal="center"/>
    </xf>
    <xf numFmtId="3" fontId="26" fillId="0" borderId="1" xfId="1" quotePrefix="1" applyNumberFormat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 wrapText="1"/>
    </xf>
    <xf numFmtId="0" fontId="7" fillId="2" borderId="0" xfId="0" applyFont="1" applyFill="1" applyAlignment="1">
      <alignment horizontal="right"/>
    </xf>
    <xf numFmtId="0" fontId="7" fillId="2" borderId="0" xfId="0" applyFont="1" applyFill="1" applyBorder="1"/>
    <xf numFmtId="2" fontId="7" fillId="2" borderId="0" xfId="0" applyNumberFormat="1" applyFont="1" applyFill="1" applyAlignment="1">
      <alignment horizontal="right"/>
    </xf>
    <xf numFmtId="0" fontId="20" fillId="2" borderId="0" xfId="0" applyFont="1" applyFill="1" applyBorder="1"/>
    <xf numFmtId="0" fontId="7" fillId="2" borderId="0" xfId="0" applyNumberFormat="1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0" fontId="10" fillId="3" borderId="0" xfId="0" applyFont="1" applyFill="1" applyBorder="1"/>
    <xf numFmtId="0" fontId="8" fillId="0" borderId="0" xfId="5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/>
    </xf>
    <xf numFmtId="0" fontId="6" fillId="0" borderId="0" xfId="3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66" fontId="8" fillId="0" borderId="0" xfId="2" applyNumberFormat="1" applyFont="1" applyFill="1" applyBorder="1" applyAlignment="1">
      <alignment horizontal="center"/>
    </xf>
    <xf numFmtId="21" fontId="7" fillId="2" borderId="0" xfId="0" applyNumberFormat="1" applyFont="1" applyFill="1" applyBorder="1" applyAlignment="1">
      <alignment horizontal="center"/>
    </xf>
    <xf numFmtId="165" fontId="8" fillId="0" borderId="0" xfId="2" applyNumberFormat="1" applyFont="1" applyFill="1" applyBorder="1" applyAlignment="1">
      <alignment horizontal="center"/>
    </xf>
    <xf numFmtId="45" fontId="7" fillId="0" borderId="0" xfId="0" applyNumberFormat="1" applyFont="1" applyBorder="1" applyAlignment="1">
      <alignment horizontal="center"/>
    </xf>
    <xf numFmtId="0" fontId="6" fillId="0" borderId="0" xfId="7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/>
    </xf>
    <xf numFmtId="0" fontId="12" fillId="0" borderId="0" xfId="1" applyFont="1" applyFill="1" applyBorder="1" applyAlignment="1">
      <alignment horizontal="center" wrapText="1"/>
    </xf>
    <xf numFmtId="0" fontId="12" fillId="0" borderId="0" xfId="1" applyFont="1" applyFill="1" applyBorder="1"/>
    <xf numFmtId="0" fontId="7" fillId="4" borderId="0" xfId="0" applyFont="1" applyFill="1"/>
    <xf numFmtId="0" fontId="8" fillId="0" borderId="0" xfId="3" applyFont="1" applyFill="1" applyBorder="1" applyAlignment="1">
      <alignment vertical="top"/>
    </xf>
    <xf numFmtId="0" fontId="8" fillId="0" borderId="0" xfId="3" applyFont="1" applyBorder="1" applyAlignment="1">
      <alignment vertical="top"/>
    </xf>
    <xf numFmtId="0" fontId="6" fillId="0" borderId="0" xfId="0" applyFont="1" applyBorder="1"/>
    <xf numFmtId="0" fontId="8" fillId="0" borderId="0" xfId="0" applyNumberFormat="1" applyFont="1" applyFill="1" applyBorder="1" applyAlignment="1">
      <alignment horizontal="left"/>
    </xf>
    <xf numFmtId="49" fontId="8" fillId="0" borderId="0" xfId="8" applyNumberFormat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13" applyFont="1" applyFill="1" applyBorder="1" applyAlignment="1">
      <alignment vertical="top"/>
    </xf>
    <xf numFmtId="0" fontId="7" fillId="0" borderId="0" xfId="8" applyFont="1" applyFill="1" applyBorder="1" applyAlignment="1">
      <alignment horizontal="left"/>
    </xf>
    <xf numFmtId="0" fontId="14" fillId="0" borderId="1" xfId="1" quotePrefix="1" applyNumberFormat="1" applyFont="1" applyFill="1" applyBorder="1" applyAlignment="1">
      <alignment horizontal="center"/>
    </xf>
    <xf numFmtId="0" fontId="7" fillId="0" borderId="0" xfId="5" applyFont="1" applyFill="1" applyBorder="1" applyAlignment="1">
      <alignment horizontal="left" vertical="center"/>
    </xf>
    <xf numFmtId="0" fontId="7" fillId="0" borderId="0" xfId="5" applyFont="1" applyBorder="1" applyAlignment="1">
      <alignment horizontal="left" vertical="center"/>
    </xf>
    <xf numFmtId="0" fontId="10" fillId="0" borderId="0" xfId="0" applyFont="1"/>
    <xf numFmtId="0" fontId="6" fillId="0" borderId="0" xfId="0" applyFont="1" applyAlignment="1">
      <alignment vertical="center" wrapText="1"/>
    </xf>
    <xf numFmtId="0" fontId="10" fillId="3" borderId="0" xfId="0" applyFont="1" applyFill="1"/>
    <xf numFmtId="0" fontId="7" fillId="0" borderId="0" xfId="0" applyFont="1" applyBorder="1" applyAlignment="1"/>
    <xf numFmtId="0" fontId="7" fillId="0" borderId="0" xfId="0" applyNumberFormat="1" applyFont="1" applyFill="1" applyBorder="1" applyProtection="1"/>
    <xf numFmtId="0" fontId="8" fillId="0" borderId="0" xfId="12" applyFont="1" applyFill="1" applyBorder="1"/>
    <xf numFmtId="0" fontId="10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7" fillId="0" borderId="0" xfId="0" applyNumberFormat="1" applyFont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" fillId="0" borderId="0" xfId="0" applyFont="1"/>
    <xf numFmtId="0" fontId="27" fillId="0" borderId="0" xfId="0" applyFont="1" applyAlignment="1">
      <alignment horizontal="center"/>
    </xf>
    <xf numFmtId="0" fontId="7" fillId="2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4" applyFont="1" applyBorder="1" applyAlignment="1">
      <alignment horizontal="left" vertical="center"/>
    </xf>
    <xf numFmtId="0" fontId="8" fillId="0" borderId="0" xfId="4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shrinkToFit="1"/>
    </xf>
    <xf numFmtId="0" fontId="12" fillId="0" borderId="0" xfId="1" quotePrefix="1" applyNumberFormat="1" applyFont="1" applyFill="1" applyBorder="1" applyAlignment="1">
      <alignment horizontal="center"/>
    </xf>
    <xf numFmtId="0" fontId="16" fillId="0" borderId="0" xfId="0" quotePrefix="1" applyFont="1" applyFill="1" applyBorder="1" applyAlignment="1">
      <alignment horizontal="center"/>
    </xf>
    <xf numFmtId="0" fontId="12" fillId="0" borderId="0" xfId="1" quotePrefix="1" applyNumberFormat="1" applyFont="1" applyFill="1" applyBorder="1" applyAlignment="1">
      <alignment horizontal="center" wrapText="1"/>
    </xf>
    <xf numFmtId="0" fontId="26" fillId="0" borderId="0" xfId="1" quotePrefix="1" applyNumberFormat="1" applyFont="1" applyFill="1" applyBorder="1" applyAlignment="1">
      <alignment horizontal="center"/>
    </xf>
    <xf numFmtId="3" fontId="26" fillId="0" borderId="0" xfId="1" quotePrefix="1" applyNumberFormat="1" applyFont="1" applyFill="1" applyBorder="1" applyAlignment="1">
      <alignment horizontal="center" wrapText="1"/>
    </xf>
    <xf numFmtId="3" fontId="26" fillId="0" borderId="0" xfId="1" quotePrefix="1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0" xfId="0" applyNumberFormat="1" applyFont="1" applyFill="1" applyBorder="1" applyAlignment="1">
      <alignment horizontal="center"/>
    </xf>
    <xf numFmtId="2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Protection="1"/>
    <xf numFmtId="165" fontId="8" fillId="0" borderId="0" xfId="4" applyNumberFormat="1" applyFont="1" applyFill="1" applyBorder="1" applyAlignment="1">
      <alignment horizontal="center"/>
    </xf>
    <xf numFmtId="0" fontId="6" fillId="0" borderId="0" xfId="3" applyFont="1" applyBorder="1" applyAlignment="1">
      <alignment horizontal="left" vertical="center"/>
    </xf>
    <xf numFmtId="165" fontId="10" fillId="0" borderId="0" xfId="0" applyNumberFormat="1" applyFont="1" applyBorder="1" applyAlignment="1">
      <alignment horizontal="center" wrapText="1"/>
    </xf>
    <xf numFmtId="0" fontId="10" fillId="0" borderId="0" xfId="0" applyFont="1" applyBorder="1"/>
    <xf numFmtId="0" fontId="6" fillId="0" borderId="0" xfId="3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shrinkToFit="1"/>
    </xf>
    <xf numFmtId="165" fontId="7" fillId="2" borderId="0" xfId="0" applyNumberFormat="1" applyFont="1" applyFill="1" applyBorder="1" applyAlignment="1">
      <alignment horizontal="center"/>
    </xf>
    <xf numFmtId="2" fontId="8" fillId="0" borderId="0" xfId="5" applyNumberFormat="1" applyFont="1" applyBorder="1" applyAlignment="1">
      <alignment horizontal="center"/>
    </xf>
    <xf numFmtId="0" fontId="8" fillId="0" borderId="0" xfId="5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left" shrinkToFit="1"/>
    </xf>
    <xf numFmtId="0" fontId="8" fillId="0" borderId="0" xfId="2" applyFont="1" applyFill="1" applyBorder="1" applyAlignment="1">
      <alignment horizontal="left"/>
    </xf>
    <xf numFmtId="0" fontId="6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Border="1" applyAlignment="1">
      <alignment horizontal="center" vertical="center"/>
    </xf>
    <xf numFmtId="46" fontId="7" fillId="0" borderId="0" xfId="0" applyNumberFormat="1" applyFont="1" applyAlignment="1">
      <alignment horizontal="center"/>
    </xf>
    <xf numFmtId="0" fontId="12" fillId="0" borderId="1" xfId="1" quotePrefix="1" applyNumberFormat="1" applyFont="1" applyFill="1" applyBorder="1" applyAlignment="1">
      <alignment horizontal="left"/>
    </xf>
    <xf numFmtId="0" fontId="16" fillId="0" borderId="1" xfId="0" quotePrefix="1" applyFont="1" applyFill="1" applyBorder="1"/>
    <xf numFmtId="0" fontId="7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2" fontId="7" fillId="2" borderId="0" xfId="0" applyNumberFormat="1" applyFont="1" applyFill="1" applyBorder="1" applyAlignment="1">
      <alignment horizontal="center"/>
    </xf>
    <xf numFmtId="2" fontId="7" fillId="0" borderId="0" xfId="0" quotePrefix="1" applyNumberFormat="1" applyFont="1" applyBorder="1" applyAlignment="1">
      <alignment horizontal="center"/>
    </xf>
    <xf numFmtId="17" fontId="7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Protection="1"/>
    <xf numFmtId="3" fontId="11" fillId="0" borderId="0" xfId="1" quotePrefix="1" applyNumberFormat="1" applyFont="1" applyFill="1" applyBorder="1" applyAlignment="1">
      <alignment horizontal="center" wrapText="1"/>
    </xf>
    <xf numFmtId="3" fontId="28" fillId="5" borderId="1" xfId="1" quotePrefix="1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72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0" fillId="5" borderId="0" xfId="0" applyFont="1" applyFill="1"/>
  </cellXfs>
  <cellStyles count="418">
    <cellStyle name="Currency 2" xfId="14"/>
    <cellStyle name="Currency 3" xfId="15"/>
    <cellStyle name="Hipersaite" xfId="24" builtinId="8" hidden="1"/>
    <cellStyle name="Hipersaite" xfId="26" builtinId="8" hidden="1"/>
    <cellStyle name="Hipersaite" xfId="28" builtinId="8" hidden="1"/>
    <cellStyle name="Hipersaite" xfId="30" builtinId="8" hidden="1"/>
    <cellStyle name="Hipersaite" xfId="32" builtinId="8" hidden="1"/>
    <cellStyle name="Hipersaite" xfId="34" builtinId="8" hidden="1"/>
    <cellStyle name="Hipersaite" xfId="36" builtinId="8" hidden="1"/>
    <cellStyle name="Hipersaite" xfId="38" builtinId="8" hidden="1"/>
    <cellStyle name="Hipersaite" xfId="40" builtinId="8" hidden="1"/>
    <cellStyle name="Hipersaite" xfId="42" builtinId="8" hidden="1"/>
    <cellStyle name="Hipersaite" xfId="44" builtinId="8" hidden="1"/>
    <cellStyle name="Hipersaite" xfId="46" builtinId="8" hidden="1"/>
    <cellStyle name="Hipersaite" xfId="48" builtinId="8" hidden="1"/>
    <cellStyle name="Hipersaite" xfId="50" builtinId="8" hidden="1"/>
    <cellStyle name="Hipersaite" xfId="52" builtinId="8" hidden="1"/>
    <cellStyle name="Hipersaite" xfId="54" builtinId="8" hidden="1"/>
    <cellStyle name="Hipersaite" xfId="56" builtinId="8" hidden="1"/>
    <cellStyle name="Hipersaite" xfId="58" builtinId="8" hidden="1"/>
    <cellStyle name="Hipersaite" xfId="60" builtinId="8" hidden="1"/>
    <cellStyle name="Hipersaite" xfId="62" builtinId="8" hidden="1"/>
    <cellStyle name="Hipersaite" xfId="64" builtinId="8" hidden="1"/>
    <cellStyle name="Hipersaite" xfId="66" builtinId="8" hidden="1"/>
    <cellStyle name="Hipersaite" xfId="68" builtinId="8" hidden="1"/>
    <cellStyle name="Hipersaite" xfId="70" builtinId="8" hidden="1"/>
    <cellStyle name="Hipersaite" xfId="73" builtinId="8" hidden="1"/>
    <cellStyle name="Hipersaite" xfId="75" builtinId="8" hidden="1"/>
    <cellStyle name="Hipersaite" xfId="77" builtinId="8" hidden="1"/>
    <cellStyle name="Hipersaite" xfId="79" builtinId="8" hidden="1"/>
    <cellStyle name="Hipersaite" xfId="81" builtinId="8" hidden="1"/>
    <cellStyle name="Hipersaite" xfId="83" builtinId="8" hidden="1"/>
    <cellStyle name="Hipersaite" xfId="85" builtinId="8" hidden="1"/>
    <cellStyle name="Hipersaite" xfId="87" builtinId="8" hidden="1"/>
    <cellStyle name="Hipersaite" xfId="89" builtinId="8" hidden="1"/>
    <cellStyle name="Hipersaite" xfId="91" builtinId="8" hidden="1"/>
    <cellStyle name="Hipersaite" xfId="93" builtinId="8" hidden="1"/>
    <cellStyle name="Hipersaite" xfId="95" builtinId="8" hidden="1"/>
    <cellStyle name="Hipersaite" xfId="97" builtinId="8" hidden="1"/>
    <cellStyle name="Hipersaite" xfId="99" builtinId="8" hidden="1"/>
    <cellStyle name="Hipersaite" xfId="101" builtinId="8" hidden="1"/>
    <cellStyle name="Hipersaite" xfId="103" builtinId="8" hidden="1"/>
    <cellStyle name="Hipersaite" xfId="105" builtinId="8" hidden="1"/>
    <cellStyle name="Hipersaite" xfId="107" builtinId="8" hidden="1"/>
    <cellStyle name="Hipersaite" xfId="109" builtinId="8" hidden="1"/>
    <cellStyle name="Hipersaite" xfId="111" builtinId="8" hidden="1"/>
    <cellStyle name="Hipersaite" xfId="113" builtinId="8" hidden="1"/>
    <cellStyle name="Hipersaite" xfId="115" builtinId="8" hidden="1"/>
    <cellStyle name="Hipersaite" xfId="117" builtinId="8" hidden="1"/>
    <cellStyle name="Hipersaite" xfId="119" builtinId="8" hidden="1"/>
    <cellStyle name="Hipersaite" xfId="121" builtinId="8" hidden="1"/>
    <cellStyle name="Hipersaite" xfId="123" builtinId="8" hidden="1"/>
    <cellStyle name="Hipersaite" xfId="125" builtinId="8" hidden="1"/>
    <cellStyle name="Hipersaite" xfId="127" builtinId="8" hidden="1"/>
    <cellStyle name="Hipersaite" xfId="129" builtinId="8" hidden="1"/>
    <cellStyle name="Hipersaite" xfId="131" builtinId="8" hidden="1"/>
    <cellStyle name="Hipersaite" xfId="133" builtinId="8" hidden="1"/>
    <cellStyle name="Hipersaite" xfId="135" builtinId="8" hidden="1"/>
    <cellStyle name="Hipersaite" xfId="137" builtinId="8" hidden="1"/>
    <cellStyle name="Hipersaite" xfId="139" builtinId="8" hidden="1"/>
    <cellStyle name="Hipersaite" xfId="141" builtinId="8" hidden="1"/>
    <cellStyle name="Hipersaite" xfId="143" builtinId="8" hidden="1"/>
    <cellStyle name="Hipersaite" xfId="145" builtinId="8" hidden="1"/>
    <cellStyle name="Hipersaite" xfId="147" builtinId="8" hidden="1"/>
    <cellStyle name="Hipersaite" xfId="149" builtinId="8" hidden="1"/>
    <cellStyle name="Hipersaite" xfId="151" builtinId="8" hidden="1"/>
    <cellStyle name="Hipersaite" xfId="153" builtinId="8" hidden="1"/>
    <cellStyle name="Hipersaite" xfId="155" builtinId="8" hidden="1"/>
    <cellStyle name="Hipersaite" xfId="157" builtinId="8" hidden="1"/>
    <cellStyle name="Hipersaite" xfId="159" builtinId="8" hidden="1"/>
    <cellStyle name="Hipersaite" xfId="161" builtinId="8" hidden="1"/>
    <cellStyle name="Hipersaite" xfId="163" builtinId="8" hidden="1"/>
    <cellStyle name="Hipersaite" xfId="165" builtinId="8" hidden="1"/>
    <cellStyle name="Hipersaite" xfId="167" builtinId="8" hidden="1"/>
    <cellStyle name="Hipersaite" xfId="169" builtinId="8" hidden="1"/>
    <cellStyle name="Hipersaite" xfId="171" builtinId="8" hidden="1"/>
    <cellStyle name="Hipersaite" xfId="173" builtinId="8" hidden="1"/>
    <cellStyle name="Hipersaite" xfId="175" builtinId="8" hidden="1"/>
    <cellStyle name="Hipersaite" xfId="177" builtinId="8" hidden="1"/>
    <cellStyle name="Hipersaite" xfId="179" builtinId="8" hidden="1"/>
    <cellStyle name="Hipersaite" xfId="181" builtinId="8" hidden="1"/>
    <cellStyle name="Hipersaite" xfId="183" builtinId="8" hidden="1"/>
    <cellStyle name="Hipersaite" xfId="185" builtinId="8" hidden="1"/>
    <cellStyle name="Hipersaite" xfId="187" builtinId="8" hidden="1"/>
    <cellStyle name="Hipersaite" xfId="189" builtinId="8" hidden="1"/>
    <cellStyle name="Hipersaite" xfId="191" builtinId="8" hidden="1"/>
    <cellStyle name="Hipersaite" xfId="193" builtinId="8" hidden="1"/>
    <cellStyle name="Hipersaite" xfId="195" builtinId="8" hidden="1"/>
    <cellStyle name="Hipersaite" xfId="197" builtinId="8" hidden="1"/>
    <cellStyle name="Hipersaite" xfId="199" builtinId="8" hidden="1"/>
    <cellStyle name="Hipersaite" xfId="201" builtinId="8" hidden="1"/>
    <cellStyle name="Hipersaite" xfId="203" builtinId="8" hidden="1"/>
    <cellStyle name="Hipersaite" xfId="205" builtinId="8" hidden="1"/>
    <cellStyle name="Hipersaite" xfId="207" builtinId="8" hidden="1"/>
    <cellStyle name="Hipersaite" xfId="209" builtinId="8" hidden="1"/>
    <cellStyle name="Hipersaite" xfId="211" builtinId="8" hidden="1"/>
    <cellStyle name="Hipersaite" xfId="213" builtinId="8" hidden="1"/>
    <cellStyle name="Hipersaite" xfId="215" builtinId="8" hidden="1"/>
    <cellStyle name="Hipersaite" xfId="217" builtinId="8" hidden="1"/>
    <cellStyle name="Hipersaite" xfId="219" builtinId="8" hidden="1"/>
    <cellStyle name="Hipersaite" xfId="221" builtinId="8" hidden="1"/>
    <cellStyle name="Hipersaite" xfId="223" builtinId="8" hidden="1"/>
    <cellStyle name="Hipersaite" xfId="225" builtinId="8" hidden="1"/>
    <cellStyle name="Hipersaite" xfId="227" builtinId="8" hidden="1"/>
    <cellStyle name="Hipersaite" xfId="229" builtinId="8" hidden="1"/>
    <cellStyle name="Hipersaite" xfId="231" builtinId="8" hidden="1"/>
    <cellStyle name="Hipersaite" xfId="233" builtinId="8" hidden="1"/>
    <cellStyle name="Hipersaite" xfId="235" builtinId="8" hidden="1"/>
    <cellStyle name="Hipersaite" xfId="237" builtinId="8" hidden="1"/>
    <cellStyle name="Hipersaite" xfId="239" builtinId="8" hidden="1"/>
    <cellStyle name="Hipersaite" xfId="241" builtinId="8" hidden="1"/>
    <cellStyle name="Hipersaite" xfId="243" builtinId="8" hidden="1"/>
    <cellStyle name="Hipersaite" xfId="245" builtinId="8" hidden="1"/>
    <cellStyle name="Hipersaite" xfId="247" builtinId="8" hidden="1"/>
    <cellStyle name="Hipersaite" xfId="249" builtinId="8" hidden="1"/>
    <cellStyle name="Hipersaite" xfId="251" builtinId="8" hidden="1"/>
    <cellStyle name="Hipersaite" xfId="253" builtinId="8" hidden="1"/>
    <cellStyle name="Hipersaite" xfId="255" builtinId="8" hidden="1"/>
    <cellStyle name="Hipersaite" xfId="257" builtinId="8" hidden="1"/>
    <cellStyle name="Hipersaite" xfId="259" builtinId="8" hidden="1"/>
    <cellStyle name="Hipersaite" xfId="261" builtinId="8" hidden="1"/>
    <cellStyle name="Hipersaite" xfId="263" builtinId="8" hidden="1"/>
    <cellStyle name="Hipersaite" xfId="265" builtinId="8" hidden="1"/>
    <cellStyle name="Hipersaite" xfId="267" builtinId="8" hidden="1"/>
    <cellStyle name="Hipersaite" xfId="269" builtinId="8" hidden="1"/>
    <cellStyle name="Hipersaite" xfId="271" builtinId="8" hidden="1"/>
    <cellStyle name="Hipersaite" xfId="273" builtinId="8" hidden="1"/>
    <cellStyle name="Hipersaite" xfId="275" builtinId="8" hidden="1"/>
    <cellStyle name="Hipersaite" xfId="277" builtinId="8" hidden="1"/>
    <cellStyle name="Hipersaite" xfId="279" builtinId="8" hidden="1"/>
    <cellStyle name="Hipersaite" xfId="281" builtinId="8" hidden="1"/>
    <cellStyle name="Hipersaite" xfId="283" builtinId="8" hidden="1"/>
    <cellStyle name="Hipersaite" xfId="285" builtinId="8" hidden="1"/>
    <cellStyle name="Hipersaite" xfId="287" builtinId="8" hidden="1"/>
    <cellStyle name="Hipersaite" xfId="289" builtinId="8" hidden="1"/>
    <cellStyle name="Hipersaite" xfId="291" builtinId="8" hidden="1"/>
    <cellStyle name="Hipersaite" xfId="293" builtinId="8" hidden="1"/>
    <cellStyle name="Hipersaite" xfId="295" builtinId="8" hidden="1"/>
    <cellStyle name="Hipersaite" xfId="297" builtinId="8" hidden="1"/>
    <cellStyle name="Hipersaite" xfId="299" builtinId="8" hidden="1"/>
    <cellStyle name="Hipersaite" xfId="301" builtinId="8" hidden="1"/>
    <cellStyle name="Hipersaite" xfId="303" builtinId="8" hidden="1"/>
    <cellStyle name="Hipersaite" xfId="305" builtinId="8" hidden="1"/>
    <cellStyle name="Hipersaite" xfId="307" builtinId="8" hidden="1"/>
    <cellStyle name="Hipersaite" xfId="309" builtinId="8" hidden="1"/>
    <cellStyle name="Hipersaite" xfId="311" builtinId="8" hidden="1"/>
    <cellStyle name="Hipersaite" xfId="313" builtinId="8" hidden="1"/>
    <cellStyle name="Hipersaite" xfId="315" builtinId="8" hidden="1"/>
    <cellStyle name="Hipersaite" xfId="317" builtinId="8" hidden="1"/>
    <cellStyle name="Hipersaite" xfId="319" builtinId="8" hidden="1"/>
    <cellStyle name="Hipersaite" xfId="321" builtinId="8" hidden="1"/>
    <cellStyle name="Hipersaite" xfId="323" builtinId="8" hidden="1"/>
    <cellStyle name="Hipersaite" xfId="325" builtinId="8" hidden="1"/>
    <cellStyle name="Hipersaite" xfId="327" builtinId="8" hidden="1"/>
    <cellStyle name="Hipersaite" xfId="329" builtinId="8" hidden="1"/>
    <cellStyle name="Hipersaite" xfId="331" builtinId="8" hidden="1"/>
    <cellStyle name="Hipersaite" xfId="333" builtinId="8" hidden="1"/>
    <cellStyle name="Hipersaite" xfId="335" builtinId="8" hidden="1"/>
    <cellStyle name="Hipersaite" xfId="337" builtinId="8" hidden="1"/>
    <cellStyle name="Hipersaite" xfId="339" builtinId="8" hidden="1"/>
    <cellStyle name="Hipersaite" xfId="341" builtinId="8" hidden="1"/>
    <cellStyle name="Hipersaite" xfId="343" builtinId="8" hidden="1"/>
    <cellStyle name="Hipersaite" xfId="345" builtinId="8" hidden="1"/>
    <cellStyle name="Hipersaite" xfId="347" builtinId="8" hidden="1"/>
    <cellStyle name="Hipersaite" xfId="349" builtinId="8" hidden="1"/>
    <cellStyle name="Hipersaite" xfId="351" builtinId="8" hidden="1"/>
    <cellStyle name="Hipersaite" xfId="353" builtinId="8" hidden="1"/>
    <cellStyle name="Hipersaite" xfId="355" builtinId="8" hidden="1"/>
    <cellStyle name="Hipersaite" xfId="357" builtinId="8" hidden="1"/>
    <cellStyle name="Hipersaite" xfId="359" builtinId="8" hidden="1"/>
    <cellStyle name="Hipersaite" xfId="361" builtinId="8" hidden="1"/>
    <cellStyle name="Hipersaite" xfId="363" builtinId="8" hidden="1"/>
    <cellStyle name="Hipersaite" xfId="365" builtinId="8" hidden="1"/>
    <cellStyle name="Hipersaite" xfId="367" builtinId="8" hidden="1"/>
    <cellStyle name="Hipersaite" xfId="369" builtinId="8" hidden="1"/>
    <cellStyle name="Hipersaite" xfId="371" builtinId="8" hidden="1"/>
    <cellStyle name="Hipersaite" xfId="373" builtinId="8" hidden="1"/>
    <cellStyle name="Hipersaite" xfId="375" builtinId="8" hidden="1"/>
    <cellStyle name="Hipersaite" xfId="377" builtinId="8" hidden="1"/>
    <cellStyle name="Hipersaite" xfId="379" builtinId="8" hidden="1"/>
    <cellStyle name="Hipersaite" xfId="381" builtinId="8" hidden="1"/>
    <cellStyle name="Hipersaite" xfId="383" builtinId="8" hidden="1"/>
    <cellStyle name="Hipersaite" xfId="385" builtinId="8" hidden="1"/>
    <cellStyle name="Hipersaite" xfId="387" builtinId="8" hidden="1"/>
    <cellStyle name="Hipersaite" xfId="389" builtinId="8" hidden="1"/>
    <cellStyle name="Hipersaite" xfId="391" builtinId="8" hidden="1"/>
    <cellStyle name="Hipersaite" xfId="393" builtinId="8" hidden="1"/>
    <cellStyle name="Hipersaite" xfId="395" builtinId="8" hidden="1"/>
    <cellStyle name="Hipersaite" xfId="397" builtinId="8" hidden="1"/>
    <cellStyle name="Hipersaite" xfId="399" builtinId="8" hidden="1"/>
    <cellStyle name="Hipersaite" xfId="401" builtinId="8" hidden="1"/>
    <cellStyle name="Hipersaite" xfId="403" builtinId="8" hidden="1"/>
    <cellStyle name="Hipersaite" xfId="405" builtinId="8" hidden="1"/>
    <cellStyle name="Hipersaite" xfId="407" builtinId="8" hidden="1"/>
    <cellStyle name="Hipersaite" xfId="409" builtinId="8" hidden="1"/>
    <cellStyle name="Hipersaite" xfId="411" builtinId="8" hidden="1"/>
    <cellStyle name="Hipersaite" xfId="413" builtinId="8" hidden="1"/>
    <cellStyle name="Hipersaite" xfId="415" builtinId="8" hidden="1"/>
    <cellStyle name="Izmantota hipersaite" xfId="20" builtinId="9" hidden="1"/>
    <cellStyle name="Izmantota hipersaite" xfId="21" builtinId="9" hidden="1"/>
    <cellStyle name="Izmantota hipersaite" xfId="22" builtinId="9" hidden="1"/>
    <cellStyle name="Izmantota hipersaite" xfId="23" builtinId="9" hidden="1"/>
    <cellStyle name="Izmantota hipersaite" xfId="25" builtinId="9" hidden="1"/>
    <cellStyle name="Izmantota hipersaite" xfId="27" builtinId="9" hidden="1"/>
    <cellStyle name="Izmantota hipersaite" xfId="29" builtinId="9" hidden="1"/>
    <cellStyle name="Izmantota hipersaite" xfId="31" builtinId="9" hidden="1"/>
    <cellStyle name="Izmantota hipersaite" xfId="33" builtinId="9" hidden="1"/>
    <cellStyle name="Izmantota hipersaite" xfId="35" builtinId="9" hidden="1"/>
    <cellStyle name="Izmantota hipersaite" xfId="37" builtinId="9" hidden="1"/>
    <cellStyle name="Izmantota hipersaite" xfId="39" builtinId="9" hidden="1"/>
    <cellStyle name="Izmantota hipersaite" xfId="41" builtinId="9" hidden="1"/>
    <cellStyle name="Izmantota hipersaite" xfId="43" builtinId="9" hidden="1"/>
    <cellStyle name="Izmantota hipersaite" xfId="45" builtinId="9" hidden="1"/>
    <cellStyle name="Izmantota hipersaite" xfId="47" builtinId="9" hidden="1"/>
    <cellStyle name="Izmantota hipersaite" xfId="49" builtinId="9" hidden="1"/>
    <cellStyle name="Izmantota hipersaite" xfId="51" builtinId="9" hidden="1"/>
    <cellStyle name="Izmantota hipersaite" xfId="53" builtinId="9" hidden="1"/>
    <cellStyle name="Izmantota hipersaite" xfId="55" builtinId="9" hidden="1"/>
    <cellStyle name="Izmantota hipersaite" xfId="57" builtinId="9" hidden="1"/>
    <cellStyle name="Izmantota hipersaite" xfId="59" builtinId="9" hidden="1"/>
    <cellStyle name="Izmantota hipersaite" xfId="61" builtinId="9" hidden="1"/>
    <cellStyle name="Izmantota hipersaite" xfId="63" builtinId="9" hidden="1"/>
    <cellStyle name="Izmantota hipersaite" xfId="65" builtinId="9" hidden="1"/>
    <cellStyle name="Izmantota hipersaite" xfId="67" builtinId="9" hidden="1"/>
    <cellStyle name="Izmantota hipersaite" xfId="69" builtinId="9" hidden="1"/>
    <cellStyle name="Izmantota hipersaite" xfId="71" builtinId="9" hidden="1"/>
    <cellStyle name="Izmantota hipersaite" xfId="74" builtinId="9" hidden="1"/>
    <cellStyle name="Izmantota hipersaite" xfId="76" builtinId="9" hidden="1"/>
    <cellStyle name="Izmantota hipersaite" xfId="78" builtinId="9" hidden="1"/>
    <cellStyle name="Izmantota hipersaite" xfId="80" builtinId="9" hidden="1"/>
    <cellStyle name="Izmantota hipersaite" xfId="82" builtinId="9" hidden="1"/>
    <cellStyle name="Izmantota hipersaite" xfId="84" builtinId="9" hidden="1"/>
    <cellStyle name="Izmantota hipersaite" xfId="86" builtinId="9" hidden="1"/>
    <cellStyle name="Izmantota hipersaite" xfId="88" builtinId="9" hidden="1"/>
    <cellStyle name="Izmantota hipersaite" xfId="90" builtinId="9" hidden="1"/>
    <cellStyle name="Izmantota hipersaite" xfId="92" builtinId="9" hidden="1"/>
    <cellStyle name="Izmantota hipersaite" xfId="94" builtinId="9" hidden="1"/>
    <cellStyle name="Izmantota hipersaite" xfId="96" builtinId="9" hidden="1"/>
    <cellStyle name="Izmantota hipersaite" xfId="98" builtinId="9" hidden="1"/>
    <cellStyle name="Izmantota hipersaite" xfId="100" builtinId="9" hidden="1"/>
    <cellStyle name="Izmantota hipersaite" xfId="102" builtinId="9" hidden="1"/>
    <cellStyle name="Izmantota hipersaite" xfId="104" builtinId="9" hidden="1"/>
    <cellStyle name="Izmantota hipersaite" xfId="106" builtinId="9" hidden="1"/>
    <cellStyle name="Izmantota hipersaite" xfId="108" builtinId="9" hidden="1"/>
    <cellStyle name="Izmantota hipersaite" xfId="110" builtinId="9" hidden="1"/>
    <cellStyle name="Izmantota hipersaite" xfId="112" builtinId="9" hidden="1"/>
    <cellStyle name="Izmantota hipersaite" xfId="114" builtinId="9" hidden="1"/>
    <cellStyle name="Izmantota hipersaite" xfId="116" builtinId="9" hidden="1"/>
    <cellStyle name="Izmantota hipersaite" xfId="118" builtinId="9" hidden="1"/>
    <cellStyle name="Izmantota hipersaite" xfId="120" builtinId="9" hidden="1"/>
    <cellStyle name="Izmantota hipersaite" xfId="122" builtinId="9" hidden="1"/>
    <cellStyle name="Izmantota hipersaite" xfId="124" builtinId="9" hidden="1"/>
    <cellStyle name="Izmantota hipersaite" xfId="126" builtinId="9" hidden="1"/>
    <cellStyle name="Izmantota hipersaite" xfId="128" builtinId="9" hidden="1"/>
    <cellStyle name="Izmantota hipersaite" xfId="130" builtinId="9" hidden="1"/>
    <cellStyle name="Izmantota hipersaite" xfId="132" builtinId="9" hidden="1"/>
    <cellStyle name="Izmantota hipersaite" xfId="134" builtinId="9" hidden="1"/>
    <cellStyle name="Izmantota hipersaite" xfId="136" builtinId="9" hidden="1"/>
    <cellStyle name="Izmantota hipersaite" xfId="138" builtinId="9" hidden="1"/>
    <cellStyle name="Izmantota hipersaite" xfId="140" builtinId="9" hidden="1"/>
    <cellStyle name="Izmantota hipersaite" xfId="142" builtinId="9" hidden="1"/>
    <cellStyle name="Izmantota hipersaite" xfId="144" builtinId="9" hidden="1"/>
    <cellStyle name="Izmantota hipersaite" xfId="146" builtinId="9" hidden="1"/>
    <cellStyle name="Izmantota hipersaite" xfId="148" builtinId="9" hidden="1"/>
    <cellStyle name="Izmantota hipersaite" xfId="150" builtinId="9" hidden="1"/>
    <cellStyle name="Izmantota hipersaite" xfId="152" builtinId="9" hidden="1"/>
    <cellStyle name="Izmantota hipersaite" xfId="154" builtinId="9" hidden="1"/>
    <cellStyle name="Izmantota hipersaite" xfId="156" builtinId="9" hidden="1"/>
    <cellStyle name="Izmantota hipersaite" xfId="158" builtinId="9" hidden="1"/>
    <cellStyle name="Izmantota hipersaite" xfId="160" builtinId="9" hidden="1"/>
    <cellStyle name="Izmantota hipersaite" xfId="162" builtinId="9" hidden="1"/>
    <cellStyle name="Izmantota hipersaite" xfId="164" builtinId="9" hidden="1"/>
    <cellStyle name="Izmantota hipersaite" xfId="166" builtinId="9" hidden="1"/>
    <cellStyle name="Izmantota hipersaite" xfId="168" builtinId="9" hidden="1"/>
    <cellStyle name="Izmantota hipersaite" xfId="170" builtinId="9" hidden="1"/>
    <cellStyle name="Izmantota hipersaite" xfId="172" builtinId="9" hidden="1"/>
    <cellStyle name="Izmantota hipersaite" xfId="174" builtinId="9" hidden="1"/>
    <cellStyle name="Izmantota hipersaite" xfId="176" builtinId="9" hidden="1"/>
    <cellStyle name="Izmantota hipersaite" xfId="178" builtinId="9" hidden="1"/>
    <cellStyle name="Izmantota hipersaite" xfId="180" builtinId="9" hidden="1"/>
    <cellStyle name="Izmantota hipersaite" xfId="182" builtinId="9" hidden="1"/>
    <cellStyle name="Izmantota hipersaite" xfId="184" builtinId="9" hidden="1"/>
    <cellStyle name="Izmantota hipersaite" xfId="186" builtinId="9" hidden="1"/>
    <cellStyle name="Izmantota hipersaite" xfId="188" builtinId="9" hidden="1"/>
    <cellStyle name="Izmantota hipersaite" xfId="190" builtinId="9" hidden="1"/>
    <cellStyle name="Izmantota hipersaite" xfId="192" builtinId="9" hidden="1"/>
    <cellStyle name="Izmantota hipersaite" xfId="194" builtinId="9" hidden="1"/>
    <cellStyle name="Izmantota hipersaite" xfId="196" builtinId="9" hidden="1"/>
    <cellStyle name="Izmantota hipersaite" xfId="198" builtinId="9" hidden="1"/>
    <cellStyle name="Izmantota hipersaite" xfId="200" builtinId="9" hidden="1"/>
    <cellStyle name="Izmantota hipersaite" xfId="202" builtinId="9" hidden="1"/>
    <cellStyle name="Izmantota hipersaite" xfId="204" builtinId="9" hidden="1"/>
    <cellStyle name="Izmantota hipersaite" xfId="206" builtinId="9" hidden="1"/>
    <cellStyle name="Izmantota hipersaite" xfId="208" builtinId="9" hidden="1"/>
    <cellStyle name="Izmantota hipersaite" xfId="210" builtinId="9" hidden="1"/>
    <cellStyle name="Izmantota hipersaite" xfId="212" builtinId="9" hidden="1"/>
    <cellStyle name="Izmantota hipersaite" xfId="214" builtinId="9" hidden="1"/>
    <cellStyle name="Izmantota hipersaite" xfId="216" builtinId="9" hidden="1"/>
    <cellStyle name="Izmantota hipersaite" xfId="218" builtinId="9" hidden="1"/>
    <cellStyle name="Izmantota hipersaite" xfId="220" builtinId="9" hidden="1"/>
    <cellStyle name="Izmantota hipersaite" xfId="222" builtinId="9" hidden="1"/>
    <cellStyle name="Izmantota hipersaite" xfId="224" builtinId="9" hidden="1"/>
    <cellStyle name="Izmantota hipersaite" xfId="226" builtinId="9" hidden="1"/>
    <cellStyle name="Izmantota hipersaite" xfId="228" builtinId="9" hidden="1"/>
    <cellStyle name="Izmantota hipersaite" xfId="230" builtinId="9" hidden="1"/>
    <cellStyle name="Izmantota hipersaite" xfId="232" builtinId="9" hidden="1"/>
    <cellStyle name="Izmantota hipersaite" xfId="234" builtinId="9" hidden="1"/>
    <cellStyle name="Izmantota hipersaite" xfId="236" builtinId="9" hidden="1"/>
    <cellStyle name="Izmantota hipersaite" xfId="238" builtinId="9" hidden="1"/>
    <cellStyle name="Izmantota hipersaite" xfId="240" builtinId="9" hidden="1"/>
    <cellStyle name="Izmantota hipersaite" xfId="242" builtinId="9" hidden="1"/>
    <cellStyle name="Izmantota hipersaite" xfId="244" builtinId="9" hidden="1"/>
    <cellStyle name="Izmantota hipersaite" xfId="246" builtinId="9" hidden="1"/>
    <cellStyle name="Izmantota hipersaite" xfId="248" builtinId="9" hidden="1"/>
    <cellStyle name="Izmantota hipersaite" xfId="250" builtinId="9" hidden="1"/>
    <cellStyle name="Izmantota hipersaite" xfId="252" builtinId="9" hidden="1"/>
    <cellStyle name="Izmantota hipersaite" xfId="254" builtinId="9" hidden="1"/>
    <cellStyle name="Izmantota hipersaite" xfId="256" builtinId="9" hidden="1"/>
    <cellStyle name="Izmantota hipersaite" xfId="258" builtinId="9" hidden="1"/>
    <cellStyle name="Izmantota hipersaite" xfId="260" builtinId="9" hidden="1"/>
    <cellStyle name="Izmantota hipersaite" xfId="262" builtinId="9" hidden="1"/>
    <cellStyle name="Izmantota hipersaite" xfId="264" builtinId="9" hidden="1"/>
    <cellStyle name="Izmantota hipersaite" xfId="266" builtinId="9" hidden="1"/>
    <cellStyle name="Izmantota hipersaite" xfId="268" builtinId="9" hidden="1"/>
    <cellStyle name="Izmantota hipersaite" xfId="270" builtinId="9" hidden="1"/>
    <cellStyle name="Izmantota hipersaite" xfId="272" builtinId="9" hidden="1"/>
    <cellStyle name="Izmantota hipersaite" xfId="274" builtinId="9" hidden="1"/>
    <cellStyle name="Izmantota hipersaite" xfId="276" builtinId="9" hidden="1"/>
    <cellStyle name="Izmantota hipersaite" xfId="278" builtinId="9" hidden="1"/>
    <cellStyle name="Izmantota hipersaite" xfId="280" builtinId="9" hidden="1"/>
    <cellStyle name="Izmantota hipersaite" xfId="282" builtinId="9" hidden="1"/>
    <cellStyle name="Izmantota hipersaite" xfId="284" builtinId="9" hidden="1"/>
    <cellStyle name="Izmantota hipersaite" xfId="286" builtinId="9" hidden="1"/>
    <cellStyle name="Izmantota hipersaite" xfId="288" builtinId="9" hidden="1"/>
    <cellStyle name="Izmantota hipersaite" xfId="290" builtinId="9" hidden="1"/>
    <cellStyle name="Izmantota hipersaite" xfId="292" builtinId="9" hidden="1"/>
    <cellStyle name="Izmantota hipersaite" xfId="294" builtinId="9" hidden="1"/>
    <cellStyle name="Izmantota hipersaite" xfId="296" builtinId="9" hidden="1"/>
    <cellStyle name="Izmantota hipersaite" xfId="298" builtinId="9" hidden="1"/>
    <cellStyle name="Izmantota hipersaite" xfId="300" builtinId="9" hidden="1"/>
    <cellStyle name="Izmantota hipersaite" xfId="302" builtinId="9" hidden="1"/>
    <cellStyle name="Izmantota hipersaite" xfId="304" builtinId="9" hidden="1"/>
    <cellStyle name="Izmantota hipersaite" xfId="306" builtinId="9" hidden="1"/>
    <cellStyle name="Izmantota hipersaite" xfId="308" builtinId="9" hidden="1"/>
    <cellStyle name="Izmantota hipersaite" xfId="310" builtinId="9" hidden="1"/>
    <cellStyle name="Izmantota hipersaite" xfId="312" builtinId="9" hidden="1"/>
    <cellStyle name="Izmantota hipersaite" xfId="314" builtinId="9" hidden="1"/>
    <cellStyle name="Izmantota hipersaite" xfId="316" builtinId="9" hidden="1"/>
    <cellStyle name="Izmantota hipersaite" xfId="318" builtinId="9" hidden="1"/>
    <cellStyle name="Izmantota hipersaite" xfId="320" builtinId="9" hidden="1"/>
    <cellStyle name="Izmantota hipersaite" xfId="322" builtinId="9" hidden="1"/>
    <cellStyle name="Izmantota hipersaite" xfId="324" builtinId="9" hidden="1"/>
    <cellStyle name="Izmantota hipersaite" xfId="326" builtinId="9" hidden="1"/>
    <cellStyle name="Izmantota hipersaite" xfId="328" builtinId="9" hidden="1"/>
    <cellStyle name="Izmantota hipersaite" xfId="330" builtinId="9" hidden="1"/>
    <cellStyle name="Izmantota hipersaite" xfId="332" builtinId="9" hidden="1"/>
    <cellStyle name="Izmantota hipersaite" xfId="334" builtinId="9" hidden="1"/>
    <cellStyle name="Izmantota hipersaite" xfId="336" builtinId="9" hidden="1"/>
    <cellStyle name="Izmantota hipersaite" xfId="338" builtinId="9" hidden="1"/>
    <cellStyle name="Izmantota hipersaite" xfId="340" builtinId="9" hidden="1"/>
    <cellStyle name="Izmantota hipersaite" xfId="342" builtinId="9" hidden="1"/>
    <cellStyle name="Izmantota hipersaite" xfId="344" builtinId="9" hidden="1"/>
    <cellStyle name="Izmantota hipersaite" xfId="346" builtinId="9" hidden="1"/>
    <cellStyle name="Izmantota hipersaite" xfId="348" builtinId="9" hidden="1"/>
    <cellStyle name="Izmantota hipersaite" xfId="350" builtinId="9" hidden="1"/>
    <cellStyle name="Izmantota hipersaite" xfId="352" builtinId="9" hidden="1"/>
    <cellStyle name="Izmantota hipersaite" xfId="354" builtinId="9" hidden="1"/>
    <cellStyle name="Izmantota hipersaite" xfId="356" builtinId="9" hidden="1"/>
    <cellStyle name="Izmantota hipersaite" xfId="358" builtinId="9" hidden="1"/>
    <cellStyle name="Izmantota hipersaite" xfId="360" builtinId="9" hidden="1"/>
    <cellStyle name="Izmantota hipersaite" xfId="362" builtinId="9" hidden="1"/>
    <cellStyle name="Izmantota hipersaite" xfId="364" builtinId="9" hidden="1"/>
    <cellStyle name="Izmantota hipersaite" xfId="366" builtinId="9" hidden="1"/>
    <cellStyle name="Izmantota hipersaite" xfId="368" builtinId="9" hidden="1"/>
    <cellStyle name="Izmantota hipersaite" xfId="370" builtinId="9" hidden="1"/>
    <cellStyle name="Izmantota hipersaite" xfId="372" builtinId="9" hidden="1"/>
    <cellStyle name="Izmantota hipersaite" xfId="374" builtinId="9" hidden="1"/>
    <cellStyle name="Izmantota hipersaite" xfId="376" builtinId="9" hidden="1"/>
    <cellStyle name="Izmantota hipersaite" xfId="378" builtinId="9" hidden="1"/>
    <cellStyle name="Izmantota hipersaite" xfId="380" builtinId="9" hidden="1"/>
    <cellStyle name="Izmantota hipersaite" xfId="382" builtinId="9" hidden="1"/>
    <cellStyle name="Izmantota hipersaite" xfId="384" builtinId="9" hidden="1"/>
    <cellStyle name="Izmantota hipersaite" xfId="386" builtinId="9" hidden="1"/>
    <cellStyle name="Izmantota hipersaite" xfId="388" builtinId="9" hidden="1"/>
    <cellStyle name="Izmantota hipersaite" xfId="390" builtinId="9" hidden="1"/>
    <cellStyle name="Izmantota hipersaite" xfId="392" builtinId="9" hidden="1"/>
    <cellStyle name="Izmantota hipersaite" xfId="394" builtinId="9" hidden="1"/>
    <cellStyle name="Izmantota hipersaite" xfId="396" builtinId="9" hidden="1"/>
    <cellStyle name="Izmantota hipersaite" xfId="398" builtinId="9" hidden="1"/>
    <cellStyle name="Izmantota hipersaite" xfId="400" builtinId="9" hidden="1"/>
    <cellStyle name="Izmantota hipersaite" xfId="402" builtinId="9" hidden="1"/>
    <cellStyle name="Izmantota hipersaite" xfId="404" builtinId="9" hidden="1"/>
    <cellStyle name="Izmantota hipersaite" xfId="406" builtinId="9" hidden="1"/>
    <cellStyle name="Izmantota hipersaite" xfId="408" builtinId="9" hidden="1"/>
    <cellStyle name="Izmantota hipersaite" xfId="410" builtinId="9" hidden="1"/>
    <cellStyle name="Izmantota hipersaite" xfId="412" builtinId="9" hidden="1"/>
    <cellStyle name="Izmantota hipersaite" xfId="414" builtinId="9" hidden="1"/>
    <cellStyle name="Izmantota hipersaite" xfId="416" builtinId="9" hidden="1"/>
    <cellStyle name="Izmantota hipersaite" xfId="417" builtinId="9" hidden="1"/>
    <cellStyle name="Normal 2" xfId="1"/>
    <cellStyle name="Normal 2 2" xfId="8"/>
    <cellStyle name="Normal 3" xfId="16"/>
    <cellStyle name="Normal 3 2" xfId="3"/>
    <cellStyle name="Normal 4" xfId="11"/>
    <cellStyle name="Normal 5" xfId="17"/>
    <cellStyle name="Normal_Bendras" xfId="12"/>
    <cellStyle name="Normal_disc 2 2" xfId="4"/>
    <cellStyle name="Normal_disc 3" xfId="6"/>
    <cellStyle name="Normal_disc 5" xfId="2"/>
    <cellStyle name="Normal_disc_sievietes_karts_2008 2" xfId="10"/>
    <cellStyle name="Normal_disc_Virieshi_Trissolis_2008 2" xfId="9"/>
    <cellStyle name="Normal_Starts" xfId="7"/>
    <cellStyle name="Normal_Virieshi_Trissolis_2008 2" xfId="13"/>
    <cellStyle name="Paprastas 2" xfId="72"/>
    <cellStyle name="Paprastas_02_26_Match_entry_form_ESTONIA_" xfId="18"/>
    <cellStyle name="Parastais 2" xfId="19"/>
    <cellStyle name="Parasts" xfId="0" builtinId="0"/>
    <cellStyle name="Parasts 2" xf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B30" sqref="B30"/>
    </sheetView>
  </sheetViews>
  <sheetFormatPr defaultColWidth="11.42578125" defaultRowHeight="15" x14ac:dyDescent="0.25"/>
  <cols>
    <col min="1" max="1" width="28.42578125" style="116" customWidth="1"/>
    <col min="2" max="2" width="19.85546875" style="41" customWidth="1"/>
    <col min="3" max="3" width="14" style="41" customWidth="1"/>
    <col min="4" max="4" width="11.42578125" style="41"/>
    <col min="5" max="5" width="11.42578125" style="40"/>
    <col min="6" max="6" width="24" style="41" customWidth="1"/>
    <col min="7" max="7" width="11.42578125" style="41"/>
    <col min="8" max="8" width="11.42578125" style="41" customWidth="1"/>
    <col min="9" max="9" width="11.42578125" style="41"/>
    <col min="10" max="10" width="19.28515625" style="41" customWidth="1"/>
    <col min="11" max="11" width="11.42578125" style="41"/>
    <col min="12" max="12" width="12.42578125" style="41" customWidth="1"/>
    <col min="13" max="16384" width="11.42578125" style="41"/>
  </cols>
  <sheetData>
    <row r="1" spans="1:20" s="165" customFormat="1" ht="29.1" customHeight="1" x14ac:dyDescent="0.2">
      <c r="A1" s="232" t="s">
        <v>1</v>
      </c>
      <c r="B1" s="233" t="s">
        <v>0</v>
      </c>
      <c r="C1" s="134" t="s">
        <v>2</v>
      </c>
      <c r="D1" s="134" t="s">
        <v>3</v>
      </c>
      <c r="E1" s="135" t="s">
        <v>942</v>
      </c>
      <c r="F1" s="134" t="s">
        <v>4</v>
      </c>
      <c r="G1" s="136" t="s">
        <v>5</v>
      </c>
      <c r="H1" s="137" t="s">
        <v>6</v>
      </c>
      <c r="I1" s="137" t="s">
        <v>7</v>
      </c>
      <c r="J1" s="137" t="s">
        <v>8</v>
      </c>
      <c r="K1" s="138" t="s">
        <v>9</v>
      </c>
      <c r="L1" s="139" t="s">
        <v>950</v>
      </c>
    </row>
    <row r="2" spans="1:20" s="32" customFormat="1" ht="14.1" customHeight="1" x14ac:dyDescent="0.25">
      <c r="A2" s="112" t="s">
        <v>1219</v>
      </c>
      <c r="B2" s="36" t="s">
        <v>1452</v>
      </c>
      <c r="C2" s="2"/>
      <c r="D2" s="29" t="s">
        <v>59</v>
      </c>
      <c r="E2" s="154">
        <v>1986</v>
      </c>
      <c r="F2" s="5" t="s">
        <v>1480</v>
      </c>
      <c r="G2" s="157" t="s">
        <v>1482</v>
      </c>
      <c r="H2" s="17" t="s">
        <v>39</v>
      </c>
      <c r="I2" s="238">
        <v>42430</v>
      </c>
      <c r="J2" s="5" t="s">
        <v>1483</v>
      </c>
      <c r="K2" s="29" t="s">
        <v>78</v>
      </c>
      <c r="L2" s="27">
        <v>2016</v>
      </c>
      <c r="M2" s="169"/>
      <c r="N2" s="51"/>
      <c r="O2" s="51"/>
      <c r="P2" s="51"/>
      <c r="Q2" s="51"/>
      <c r="R2" s="51"/>
      <c r="S2" s="51"/>
      <c r="T2" s="51"/>
    </row>
    <row r="3" spans="1:20" s="32" customFormat="1" ht="14.1" customHeight="1" x14ac:dyDescent="0.25">
      <c r="A3" s="15" t="s">
        <v>35</v>
      </c>
      <c r="B3" s="15" t="s">
        <v>34</v>
      </c>
      <c r="C3" s="3" t="s">
        <v>36</v>
      </c>
      <c r="D3" s="5" t="s">
        <v>12</v>
      </c>
      <c r="E3" s="6">
        <v>1988</v>
      </c>
      <c r="F3" s="5" t="s">
        <v>38</v>
      </c>
      <c r="G3" s="12" t="s">
        <v>40</v>
      </c>
      <c r="H3" s="4" t="s">
        <v>39</v>
      </c>
      <c r="I3" s="12" t="s">
        <v>41</v>
      </c>
      <c r="J3" s="12" t="s">
        <v>42</v>
      </c>
      <c r="K3" s="9" t="s">
        <v>15</v>
      </c>
      <c r="L3" s="14">
        <v>2015</v>
      </c>
      <c r="M3" s="13"/>
      <c r="N3" s="13"/>
    </row>
    <row r="4" spans="1:20" s="32" customFormat="1" ht="14.1" customHeight="1" x14ac:dyDescent="0.25">
      <c r="A4" s="109" t="s">
        <v>961</v>
      </c>
      <c r="B4" s="97" t="s">
        <v>519</v>
      </c>
      <c r="C4" s="26" t="s">
        <v>210</v>
      </c>
      <c r="D4" s="53" t="s">
        <v>12</v>
      </c>
      <c r="E4" s="130">
        <v>32914</v>
      </c>
      <c r="F4" s="5" t="s">
        <v>962</v>
      </c>
      <c r="G4" s="53" t="s">
        <v>963</v>
      </c>
      <c r="H4" s="53" t="s">
        <v>39</v>
      </c>
      <c r="I4" s="53" t="s">
        <v>964</v>
      </c>
      <c r="J4" s="53" t="s">
        <v>965</v>
      </c>
      <c r="K4" s="9" t="s">
        <v>26</v>
      </c>
      <c r="L4" s="124">
        <v>2016</v>
      </c>
      <c r="M4" s="41"/>
      <c r="N4" s="41"/>
      <c r="O4" s="51"/>
      <c r="P4" s="41"/>
      <c r="Q4" s="51"/>
      <c r="R4" s="51"/>
      <c r="S4" s="51"/>
      <c r="T4" s="51"/>
    </row>
    <row r="5" spans="1:20" s="55" customFormat="1" ht="14.1" customHeight="1" x14ac:dyDescent="0.25">
      <c r="A5" s="168" t="s">
        <v>728</v>
      </c>
      <c r="B5" s="36" t="s">
        <v>479</v>
      </c>
      <c r="C5" s="81" t="s">
        <v>74</v>
      </c>
      <c r="D5" s="27" t="s">
        <v>59</v>
      </c>
      <c r="E5" s="30">
        <v>1986</v>
      </c>
      <c r="F5" s="39" t="s">
        <v>127</v>
      </c>
      <c r="G5" s="52" t="s">
        <v>729</v>
      </c>
      <c r="H5" s="4" t="s">
        <v>39</v>
      </c>
      <c r="I5" s="52" t="s">
        <v>730</v>
      </c>
      <c r="J5" s="52" t="s">
        <v>731</v>
      </c>
      <c r="K5" s="29" t="s">
        <v>15</v>
      </c>
      <c r="L5" s="14">
        <v>2015</v>
      </c>
      <c r="M5" s="51"/>
      <c r="N5" s="51"/>
      <c r="O5" s="32"/>
      <c r="P5" s="32"/>
      <c r="Q5" s="32"/>
      <c r="R5" s="32"/>
      <c r="S5" s="32"/>
      <c r="T5" s="32"/>
    </row>
    <row r="6" spans="1:20" s="10" customFormat="1" ht="14.1" customHeight="1" x14ac:dyDescent="0.25">
      <c r="A6" s="127" t="s">
        <v>796</v>
      </c>
      <c r="B6" s="51" t="s">
        <v>599</v>
      </c>
      <c r="C6" s="81" t="s">
        <v>797</v>
      </c>
      <c r="D6" s="27" t="s">
        <v>59</v>
      </c>
      <c r="E6" s="30">
        <v>1991</v>
      </c>
      <c r="F6" s="39" t="s">
        <v>127</v>
      </c>
      <c r="G6" s="52" t="s">
        <v>798</v>
      </c>
      <c r="H6" s="4" t="s">
        <v>39</v>
      </c>
      <c r="I6" s="52" t="s">
        <v>799</v>
      </c>
      <c r="J6" s="52" t="s">
        <v>800</v>
      </c>
      <c r="K6" s="29" t="s">
        <v>15</v>
      </c>
      <c r="L6" s="14">
        <v>2015</v>
      </c>
      <c r="M6" s="51"/>
      <c r="N6" s="51"/>
      <c r="O6" s="32"/>
      <c r="P6" s="32"/>
      <c r="Q6" s="32"/>
      <c r="R6" s="32"/>
      <c r="S6" s="32"/>
      <c r="T6" s="32"/>
    </row>
    <row r="7" spans="1:20" s="32" customFormat="1" ht="14.1" customHeight="1" x14ac:dyDescent="0.25">
      <c r="A7" s="169" t="s">
        <v>740</v>
      </c>
      <c r="B7" s="32" t="s">
        <v>334</v>
      </c>
      <c r="C7" s="70" t="s">
        <v>481</v>
      </c>
      <c r="D7" s="27" t="s">
        <v>59</v>
      </c>
      <c r="E7" s="30">
        <v>1981</v>
      </c>
      <c r="F7" s="17" t="s">
        <v>115</v>
      </c>
      <c r="G7" s="53" t="s">
        <v>741</v>
      </c>
      <c r="H7" s="4" t="s">
        <v>39</v>
      </c>
      <c r="I7" s="53" t="s">
        <v>99</v>
      </c>
      <c r="J7" s="53" t="s">
        <v>742</v>
      </c>
      <c r="K7" s="29" t="s">
        <v>15</v>
      </c>
      <c r="L7" s="14">
        <v>2015</v>
      </c>
      <c r="M7" s="51"/>
      <c r="N7" s="51"/>
    </row>
    <row r="8" spans="1:20" s="32" customFormat="1" ht="14.1" customHeight="1" x14ac:dyDescent="0.25">
      <c r="A8" s="127" t="s">
        <v>563</v>
      </c>
      <c r="B8" s="51" t="s">
        <v>219</v>
      </c>
      <c r="C8" s="37" t="s">
        <v>11</v>
      </c>
      <c r="D8" s="27" t="s">
        <v>12</v>
      </c>
      <c r="E8" s="30">
        <v>1976</v>
      </c>
      <c r="F8" s="53" t="s">
        <v>75</v>
      </c>
      <c r="G8" s="82">
        <v>0.10008101851851851</v>
      </c>
      <c r="H8" s="12" t="s">
        <v>39</v>
      </c>
      <c r="I8" s="53" t="s">
        <v>564</v>
      </c>
      <c r="J8" s="53" t="s">
        <v>565</v>
      </c>
      <c r="K8" s="29" t="s">
        <v>78</v>
      </c>
      <c r="L8" s="14">
        <v>2015</v>
      </c>
      <c r="M8" s="51"/>
      <c r="N8" s="51"/>
    </row>
    <row r="9" spans="1:20" s="32" customFormat="1" ht="14.1" customHeight="1" x14ac:dyDescent="0.25">
      <c r="A9" s="117" t="s">
        <v>198</v>
      </c>
      <c r="B9" s="11" t="s">
        <v>197</v>
      </c>
      <c r="C9" s="2" t="s">
        <v>199</v>
      </c>
      <c r="D9" s="5" t="s">
        <v>59</v>
      </c>
      <c r="E9" s="126">
        <v>1982</v>
      </c>
      <c r="F9" s="5" t="s">
        <v>75</v>
      </c>
      <c r="G9" s="157" t="s">
        <v>1481</v>
      </c>
      <c r="H9" s="17" t="s">
        <v>39</v>
      </c>
      <c r="I9" s="238" t="s">
        <v>67</v>
      </c>
      <c r="J9" s="5" t="s">
        <v>1485</v>
      </c>
      <c r="K9" s="29" t="s">
        <v>78</v>
      </c>
      <c r="L9" s="27">
        <v>2016</v>
      </c>
      <c r="M9" s="11"/>
      <c r="N9" s="13"/>
      <c r="O9" s="10"/>
      <c r="P9" s="10"/>
      <c r="Q9" s="10"/>
      <c r="R9" s="10"/>
      <c r="S9" s="10"/>
      <c r="T9" s="10"/>
    </row>
    <row r="10" spans="1:20" s="32" customFormat="1" ht="14.1" customHeight="1" x14ac:dyDescent="0.25">
      <c r="A10" s="109" t="s">
        <v>951</v>
      </c>
      <c r="B10" s="1" t="s">
        <v>10</v>
      </c>
      <c r="C10" s="51" t="s">
        <v>952</v>
      </c>
      <c r="D10" s="53" t="s">
        <v>12</v>
      </c>
      <c r="E10" s="130">
        <v>32844</v>
      </c>
      <c r="F10" s="5" t="s">
        <v>953</v>
      </c>
      <c r="G10" s="52" t="s">
        <v>954</v>
      </c>
      <c r="H10" s="53" t="s">
        <v>39</v>
      </c>
      <c r="I10" s="53" t="s">
        <v>955</v>
      </c>
      <c r="J10" s="53" t="s">
        <v>956</v>
      </c>
      <c r="K10" s="29" t="s">
        <v>78</v>
      </c>
      <c r="L10" s="124">
        <v>2016</v>
      </c>
      <c r="M10" s="41"/>
      <c r="N10" s="41"/>
      <c r="O10" s="51"/>
      <c r="P10" s="41"/>
      <c r="Q10" s="51"/>
      <c r="R10" s="51"/>
      <c r="S10" s="51"/>
      <c r="T10" s="51"/>
    </row>
    <row r="11" spans="1:20" s="32" customFormat="1" ht="14.1" customHeight="1" x14ac:dyDescent="0.25">
      <c r="A11" s="36" t="s">
        <v>677</v>
      </c>
      <c r="B11" s="51" t="s">
        <v>329</v>
      </c>
      <c r="C11" s="37" t="s">
        <v>11</v>
      </c>
      <c r="D11" s="27" t="s">
        <v>12</v>
      </c>
      <c r="E11" s="30">
        <v>1992</v>
      </c>
      <c r="F11" s="27" t="s">
        <v>321</v>
      </c>
      <c r="G11" s="53">
        <v>6516</v>
      </c>
      <c r="H11" s="4" t="s">
        <v>39</v>
      </c>
      <c r="I11" s="53" t="s">
        <v>678</v>
      </c>
      <c r="J11" s="53" t="s">
        <v>222</v>
      </c>
      <c r="K11" s="29" t="s">
        <v>15</v>
      </c>
      <c r="L11" s="14">
        <v>2015</v>
      </c>
      <c r="M11" s="51"/>
      <c r="N11" s="51"/>
    </row>
    <row r="12" spans="1:20" s="51" customFormat="1" x14ac:dyDescent="0.25">
      <c r="A12" s="109" t="s">
        <v>977</v>
      </c>
      <c r="B12" s="51" t="s">
        <v>980</v>
      </c>
      <c r="C12" s="51" t="s">
        <v>160</v>
      </c>
      <c r="D12" s="40" t="s">
        <v>59</v>
      </c>
      <c r="E12" s="130">
        <v>33730</v>
      </c>
      <c r="F12" s="5" t="s">
        <v>966</v>
      </c>
      <c r="G12" s="145">
        <v>86.66</v>
      </c>
      <c r="H12" s="129" t="s">
        <v>39</v>
      </c>
      <c r="I12" s="53" t="s">
        <v>978</v>
      </c>
      <c r="J12" s="53" t="s">
        <v>979</v>
      </c>
      <c r="K12" s="9" t="s">
        <v>15</v>
      </c>
      <c r="L12" s="124">
        <v>2016</v>
      </c>
    </row>
    <row r="13" spans="1:20" s="51" customFormat="1" x14ac:dyDescent="0.25">
      <c r="A13" s="33" t="s">
        <v>215</v>
      </c>
      <c r="B13" s="26" t="s">
        <v>214</v>
      </c>
      <c r="C13" s="26" t="s">
        <v>98</v>
      </c>
      <c r="D13" s="27" t="s">
        <v>12</v>
      </c>
      <c r="E13" s="30">
        <v>1996</v>
      </c>
      <c r="F13" s="17" t="s">
        <v>47</v>
      </c>
      <c r="G13" s="53" t="s">
        <v>216</v>
      </c>
      <c r="H13" s="23" t="s">
        <v>39</v>
      </c>
      <c r="I13" s="53" t="s">
        <v>217</v>
      </c>
      <c r="J13" s="53" t="s">
        <v>134</v>
      </c>
      <c r="K13" s="29" t="s">
        <v>15</v>
      </c>
      <c r="L13" s="14">
        <v>2015</v>
      </c>
      <c r="O13" s="10"/>
      <c r="P13" s="10"/>
      <c r="Q13" s="10"/>
      <c r="R13" s="10"/>
      <c r="S13" s="10"/>
      <c r="T13" s="10"/>
    </row>
    <row r="14" spans="1:20" s="51" customFormat="1" x14ac:dyDescent="0.25">
      <c r="A14" s="26" t="s">
        <v>692</v>
      </c>
      <c r="B14" s="26" t="s">
        <v>691</v>
      </c>
      <c r="C14" s="26" t="s">
        <v>420</v>
      </c>
      <c r="D14" s="27" t="s">
        <v>12</v>
      </c>
      <c r="E14" s="30">
        <v>1992</v>
      </c>
      <c r="F14" s="17" t="s">
        <v>47</v>
      </c>
      <c r="G14" s="53" t="s">
        <v>693</v>
      </c>
      <c r="H14" s="23" t="s">
        <v>39</v>
      </c>
      <c r="I14" s="53" t="s">
        <v>694</v>
      </c>
      <c r="J14" s="53" t="s">
        <v>695</v>
      </c>
      <c r="K14" s="29" t="s">
        <v>15</v>
      </c>
      <c r="L14" s="14">
        <v>2015</v>
      </c>
      <c r="O14" s="32"/>
      <c r="P14" s="32"/>
      <c r="Q14" s="32"/>
      <c r="R14" s="32"/>
      <c r="S14" s="32"/>
      <c r="T14" s="32"/>
    </row>
    <row r="15" spans="1:20" s="51" customFormat="1" x14ac:dyDescent="0.25">
      <c r="A15" s="63" t="s">
        <v>715</v>
      </c>
      <c r="B15" s="36" t="s">
        <v>714</v>
      </c>
      <c r="C15" s="72" t="s">
        <v>74</v>
      </c>
      <c r="D15" s="27" t="s">
        <v>12</v>
      </c>
      <c r="E15" s="30">
        <v>1987</v>
      </c>
      <c r="F15" s="17" t="s">
        <v>47</v>
      </c>
      <c r="G15" s="53" t="s">
        <v>716</v>
      </c>
      <c r="H15" s="23" t="s">
        <v>39</v>
      </c>
      <c r="I15" s="53" t="s">
        <v>99</v>
      </c>
      <c r="J15" s="53" t="s">
        <v>717</v>
      </c>
      <c r="K15" s="29" t="s">
        <v>15</v>
      </c>
      <c r="L15" s="14">
        <v>2015</v>
      </c>
      <c r="O15" s="32"/>
      <c r="P15" s="32"/>
      <c r="Q15" s="32"/>
      <c r="R15" s="32"/>
      <c r="S15" s="32"/>
      <c r="T15" s="32"/>
    </row>
    <row r="16" spans="1:20" s="51" customFormat="1" x14ac:dyDescent="0.25">
      <c r="A16" s="63" t="s">
        <v>852</v>
      </c>
      <c r="B16" s="63" t="s">
        <v>671</v>
      </c>
      <c r="C16" s="63" t="s">
        <v>74</v>
      </c>
      <c r="D16" s="27" t="s">
        <v>59</v>
      </c>
      <c r="E16" s="30">
        <v>1992</v>
      </c>
      <c r="F16" s="52" t="s">
        <v>47</v>
      </c>
      <c r="G16" s="52" t="s">
        <v>853</v>
      </c>
      <c r="H16" s="14" t="s">
        <v>39</v>
      </c>
      <c r="I16" s="52" t="s">
        <v>854</v>
      </c>
      <c r="J16" s="53" t="s">
        <v>84</v>
      </c>
      <c r="K16" s="29" t="s">
        <v>15</v>
      </c>
      <c r="L16" s="14">
        <v>2015</v>
      </c>
      <c r="O16" s="32"/>
      <c r="P16" s="32"/>
      <c r="Q16" s="32"/>
      <c r="R16" s="32"/>
      <c r="S16" s="32"/>
      <c r="T16" s="32"/>
    </row>
    <row r="17" spans="1:20" s="51" customFormat="1" x14ac:dyDescent="0.25">
      <c r="A17" s="36" t="s">
        <v>893</v>
      </c>
      <c r="B17" s="36" t="s">
        <v>214</v>
      </c>
      <c r="C17" s="72" t="s">
        <v>74</v>
      </c>
      <c r="D17" s="27" t="s">
        <v>12</v>
      </c>
      <c r="E17" s="30">
        <v>1988</v>
      </c>
      <c r="F17" s="17" t="s">
        <v>47</v>
      </c>
      <c r="G17" s="53" t="s">
        <v>894</v>
      </c>
      <c r="H17" s="23" t="s">
        <v>39</v>
      </c>
      <c r="I17" s="53" t="s">
        <v>895</v>
      </c>
      <c r="J17" s="53" t="s">
        <v>222</v>
      </c>
      <c r="K17" s="29" t="s">
        <v>15</v>
      </c>
      <c r="L17" s="14">
        <v>2015</v>
      </c>
      <c r="O17" s="32"/>
      <c r="P17" s="32"/>
      <c r="Q17" s="32"/>
      <c r="R17" s="32"/>
      <c r="S17" s="32"/>
      <c r="T17" s="32"/>
    </row>
    <row r="18" spans="1:20" s="51" customFormat="1" x14ac:dyDescent="0.25">
      <c r="A18" s="44" t="s">
        <v>63</v>
      </c>
      <c r="B18" s="11" t="s">
        <v>62</v>
      </c>
      <c r="C18" s="37" t="s">
        <v>64</v>
      </c>
      <c r="D18" s="5" t="s">
        <v>12</v>
      </c>
      <c r="E18" s="6">
        <v>1988</v>
      </c>
      <c r="F18" s="5" t="s">
        <v>65</v>
      </c>
      <c r="G18" s="12" t="s">
        <v>66</v>
      </c>
      <c r="H18" s="17" t="s">
        <v>39</v>
      </c>
      <c r="I18" s="12" t="s">
        <v>67</v>
      </c>
      <c r="J18" s="12" t="s">
        <v>42</v>
      </c>
      <c r="K18" s="9" t="s">
        <v>15</v>
      </c>
      <c r="L18" s="14">
        <v>2015</v>
      </c>
      <c r="M18" s="13"/>
      <c r="N18" s="13"/>
      <c r="O18" s="32"/>
      <c r="P18" s="32"/>
      <c r="Q18" s="32"/>
      <c r="R18" s="32"/>
      <c r="S18" s="32"/>
      <c r="T18" s="32"/>
    </row>
    <row r="19" spans="1:20" s="51" customFormat="1" x14ac:dyDescent="0.25">
      <c r="A19" s="109" t="s">
        <v>968</v>
      </c>
      <c r="B19" s="51" t="s">
        <v>163</v>
      </c>
      <c r="C19" s="127" t="s">
        <v>969</v>
      </c>
      <c r="D19" s="40" t="s">
        <v>59</v>
      </c>
      <c r="E19" s="131">
        <v>32606</v>
      </c>
      <c r="F19" s="5" t="s">
        <v>970</v>
      </c>
      <c r="G19" s="145">
        <v>8.08</v>
      </c>
      <c r="H19" s="52" t="s">
        <v>39</v>
      </c>
      <c r="I19" s="52" t="s">
        <v>971</v>
      </c>
      <c r="J19" s="52" t="s">
        <v>972</v>
      </c>
      <c r="K19" s="9" t="s">
        <v>15</v>
      </c>
      <c r="L19" s="124">
        <v>2016</v>
      </c>
      <c r="M19" s="41"/>
    </row>
    <row r="20" spans="1:20" s="51" customFormat="1" x14ac:dyDescent="0.25">
      <c r="A20" s="167" t="s">
        <v>85</v>
      </c>
      <c r="B20" s="36" t="s">
        <v>85</v>
      </c>
      <c r="C20" s="26" t="s">
        <v>356</v>
      </c>
      <c r="D20" s="27" t="s">
        <v>59</v>
      </c>
      <c r="E20" s="30">
        <v>1974</v>
      </c>
      <c r="F20" s="53" t="s">
        <v>87</v>
      </c>
      <c r="G20" s="53" t="s">
        <v>476</v>
      </c>
      <c r="H20" s="14" t="s">
        <v>39</v>
      </c>
      <c r="I20" s="53" t="s">
        <v>477</v>
      </c>
      <c r="J20" s="53" t="s">
        <v>478</v>
      </c>
      <c r="K20" s="29" t="s">
        <v>15</v>
      </c>
      <c r="L20" s="14">
        <v>2015</v>
      </c>
      <c r="O20" s="55"/>
      <c r="P20" s="55"/>
      <c r="Q20" s="55"/>
      <c r="R20" s="55"/>
      <c r="S20" s="55"/>
      <c r="T20" s="55"/>
    </row>
  </sheetData>
  <sortState ref="A2:T20">
    <sortCondition ref="F2:F20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B63" sqref="B63"/>
    </sheetView>
  </sheetViews>
  <sheetFormatPr defaultColWidth="9.140625" defaultRowHeight="14.1" customHeight="1" x14ac:dyDescent="0.25"/>
  <cols>
    <col min="1" max="1" width="26" style="111" customWidth="1"/>
    <col min="2" max="2" width="26.7109375" style="63" customWidth="1"/>
    <col min="3" max="3" width="21.140625" style="63" customWidth="1"/>
    <col min="4" max="4" width="8.85546875" style="39" customWidth="1"/>
    <col min="5" max="5" width="12" style="39" customWidth="1"/>
    <col min="6" max="6" width="26.42578125" style="39" customWidth="1"/>
    <col min="7" max="7" width="11.140625" style="38" customWidth="1"/>
    <col min="8" max="8" width="11.7109375" style="14" customWidth="1"/>
    <col min="9" max="9" width="11.7109375" style="39" customWidth="1"/>
    <col min="10" max="10" width="26.140625" style="39" customWidth="1"/>
    <col min="11" max="11" width="12.42578125" style="32" customWidth="1"/>
    <col min="12" max="12" width="12.140625" style="32" customWidth="1"/>
    <col min="13" max="16384" width="9.140625" style="32"/>
  </cols>
  <sheetData>
    <row r="1" spans="1:20" s="165" customFormat="1" ht="29.1" customHeight="1" x14ac:dyDescent="0.2">
      <c r="A1" s="232" t="s">
        <v>1</v>
      </c>
      <c r="B1" s="233" t="s">
        <v>0</v>
      </c>
      <c r="C1" s="134" t="s">
        <v>2</v>
      </c>
      <c r="D1" s="134" t="s">
        <v>3</v>
      </c>
      <c r="E1" s="135" t="s">
        <v>942</v>
      </c>
      <c r="F1" s="134" t="s">
        <v>4</v>
      </c>
      <c r="G1" s="136" t="s">
        <v>5</v>
      </c>
      <c r="H1" s="137" t="s">
        <v>6</v>
      </c>
      <c r="I1" s="137" t="s">
        <v>7</v>
      </c>
      <c r="J1" s="137" t="s">
        <v>8</v>
      </c>
      <c r="K1" s="138" t="s">
        <v>9</v>
      </c>
      <c r="L1" s="139" t="s">
        <v>950</v>
      </c>
    </row>
    <row r="2" spans="1:20" ht="14.1" customHeight="1" x14ac:dyDescent="0.25">
      <c r="A2" s="13" t="s">
        <v>80</v>
      </c>
      <c r="B2" s="16" t="s">
        <v>79</v>
      </c>
      <c r="C2" s="47" t="s">
        <v>81</v>
      </c>
      <c r="D2" s="5" t="s">
        <v>59</v>
      </c>
      <c r="E2" s="6">
        <v>1981</v>
      </c>
      <c r="F2" s="12" t="s">
        <v>47</v>
      </c>
      <c r="G2" s="12" t="s">
        <v>82</v>
      </c>
      <c r="H2" s="4" t="s">
        <v>16</v>
      </c>
      <c r="I2" s="12" t="s">
        <v>83</v>
      </c>
      <c r="J2" s="12" t="s">
        <v>84</v>
      </c>
      <c r="K2" s="9" t="s">
        <v>15</v>
      </c>
      <c r="L2" s="14">
        <v>2015</v>
      </c>
      <c r="M2" s="13"/>
      <c r="N2" s="13"/>
    </row>
    <row r="3" spans="1:20" ht="14.1" customHeight="1" x14ac:dyDescent="0.25">
      <c r="A3" s="15" t="s">
        <v>86</v>
      </c>
      <c r="B3" s="48" t="s">
        <v>85</v>
      </c>
      <c r="C3" s="47" t="s">
        <v>81</v>
      </c>
      <c r="D3" s="5" t="s">
        <v>59</v>
      </c>
      <c r="E3" s="6">
        <v>1983</v>
      </c>
      <c r="F3" s="12" t="s">
        <v>87</v>
      </c>
      <c r="G3" s="12" t="s">
        <v>88</v>
      </c>
      <c r="H3" s="4" t="s">
        <v>16</v>
      </c>
      <c r="I3" s="12" t="s">
        <v>89</v>
      </c>
      <c r="J3" s="6" t="s">
        <v>90</v>
      </c>
      <c r="K3" s="9" t="s">
        <v>15</v>
      </c>
      <c r="L3" s="14">
        <v>2015</v>
      </c>
      <c r="M3" s="13"/>
      <c r="N3" s="13"/>
    </row>
    <row r="4" spans="1:20" ht="14.1" customHeight="1" x14ac:dyDescent="0.25">
      <c r="A4" s="170" t="s">
        <v>102</v>
      </c>
      <c r="B4" s="26" t="s">
        <v>101</v>
      </c>
      <c r="C4" s="26" t="s">
        <v>98</v>
      </c>
      <c r="D4" s="27" t="s">
        <v>59</v>
      </c>
      <c r="E4" s="30">
        <v>1995</v>
      </c>
      <c r="F4" s="52" t="s">
        <v>103</v>
      </c>
      <c r="G4" s="52" t="s">
        <v>105</v>
      </c>
      <c r="H4" s="4" t="s">
        <v>16</v>
      </c>
      <c r="I4" s="52" t="s">
        <v>106</v>
      </c>
      <c r="J4" s="53" t="s">
        <v>42</v>
      </c>
      <c r="K4" s="29" t="s">
        <v>15</v>
      </c>
      <c r="L4" s="14">
        <v>2015</v>
      </c>
      <c r="M4" s="51"/>
      <c r="N4" s="51"/>
    </row>
    <row r="5" spans="1:20" ht="14.1" customHeight="1" x14ac:dyDescent="0.25">
      <c r="A5" s="127" t="s">
        <v>206</v>
      </c>
      <c r="B5" s="57" t="s">
        <v>205</v>
      </c>
      <c r="C5" s="26" t="s">
        <v>184</v>
      </c>
      <c r="D5" s="27" t="s">
        <v>59</v>
      </c>
      <c r="E5" s="30">
        <v>1988</v>
      </c>
      <c r="F5" s="53" t="s">
        <v>125</v>
      </c>
      <c r="G5" s="30">
        <v>52.49</v>
      </c>
      <c r="H5" s="4" t="s">
        <v>16</v>
      </c>
      <c r="I5" s="30" t="s">
        <v>207</v>
      </c>
      <c r="J5" s="77" t="s">
        <v>196</v>
      </c>
      <c r="K5" s="29" t="s">
        <v>15</v>
      </c>
      <c r="L5" s="14">
        <v>2015</v>
      </c>
      <c r="M5" s="36"/>
      <c r="N5" s="36"/>
      <c r="O5" s="10"/>
      <c r="P5" s="10"/>
      <c r="Q5" s="10"/>
      <c r="R5" s="10"/>
      <c r="S5" s="10"/>
      <c r="T5" s="10"/>
    </row>
    <row r="6" spans="1:20" ht="14.1" customHeight="1" x14ac:dyDescent="0.25">
      <c r="A6" s="63" t="s">
        <v>220</v>
      </c>
      <c r="B6" s="63" t="s">
        <v>219</v>
      </c>
      <c r="C6" s="1" t="s">
        <v>173</v>
      </c>
      <c r="D6" s="27" t="s">
        <v>12</v>
      </c>
      <c r="E6" s="30">
        <v>1990</v>
      </c>
      <c r="F6" s="53" t="s">
        <v>75</v>
      </c>
      <c r="G6" s="73">
        <v>0.11520833333333334</v>
      </c>
      <c r="H6" s="4" t="s">
        <v>16</v>
      </c>
      <c r="I6" s="53" t="s">
        <v>221</v>
      </c>
      <c r="J6" s="53" t="s">
        <v>222</v>
      </c>
      <c r="K6" s="29" t="s">
        <v>78</v>
      </c>
      <c r="L6" s="14">
        <v>2015</v>
      </c>
      <c r="M6" s="51"/>
      <c r="N6" s="51"/>
      <c r="O6" s="10"/>
      <c r="P6" s="10"/>
      <c r="Q6" s="10"/>
      <c r="R6" s="10"/>
      <c r="S6" s="10"/>
      <c r="T6" s="10"/>
    </row>
    <row r="7" spans="1:20" ht="14.1" customHeight="1" x14ac:dyDescent="0.25">
      <c r="A7" s="127" t="s">
        <v>243</v>
      </c>
      <c r="B7" s="16" t="s">
        <v>242</v>
      </c>
      <c r="C7" s="194" t="s">
        <v>74</v>
      </c>
      <c r="D7" s="27" t="s">
        <v>59</v>
      </c>
      <c r="E7" s="30">
        <v>1989</v>
      </c>
      <c r="F7" s="52" t="s">
        <v>47</v>
      </c>
      <c r="G7" s="52" t="s">
        <v>244</v>
      </c>
      <c r="H7" s="4" t="s">
        <v>16</v>
      </c>
      <c r="I7" s="52" t="s">
        <v>245</v>
      </c>
      <c r="J7" s="53" t="s">
        <v>134</v>
      </c>
      <c r="K7" s="29" t="s">
        <v>15</v>
      </c>
      <c r="L7" s="14">
        <v>2015</v>
      </c>
      <c r="M7" s="51"/>
      <c r="N7" s="51"/>
    </row>
    <row r="8" spans="1:20" ht="14.1" customHeight="1" x14ac:dyDescent="0.25">
      <c r="A8" s="109" t="s">
        <v>1022</v>
      </c>
      <c r="B8" s="36" t="s">
        <v>254</v>
      </c>
      <c r="C8" s="50" t="s">
        <v>255</v>
      </c>
      <c r="D8" s="53" t="s">
        <v>12</v>
      </c>
      <c r="E8" s="130">
        <v>29483</v>
      </c>
      <c r="F8" s="5" t="s">
        <v>960</v>
      </c>
      <c r="G8" s="53" t="s">
        <v>1023</v>
      </c>
      <c r="H8" s="53" t="s">
        <v>16</v>
      </c>
      <c r="I8" s="53" t="s">
        <v>1024</v>
      </c>
      <c r="J8" s="53" t="s">
        <v>1025</v>
      </c>
      <c r="K8" s="29" t="s">
        <v>78</v>
      </c>
      <c r="L8" s="53">
        <v>2016</v>
      </c>
      <c r="M8" s="41"/>
      <c r="N8" s="41"/>
      <c r="O8" s="51"/>
      <c r="P8" s="41"/>
      <c r="Q8" s="51"/>
      <c r="R8" s="51"/>
      <c r="S8" s="51"/>
      <c r="T8" s="51"/>
    </row>
    <row r="9" spans="1:20" ht="14.1" customHeight="1" x14ac:dyDescent="0.25">
      <c r="A9" s="167" t="s">
        <v>264</v>
      </c>
      <c r="B9" s="36" t="s">
        <v>263</v>
      </c>
      <c r="C9" s="50" t="s">
        <v>74</v>
      </c>
      <c r="D9" s="27" t="s">
        <v>59</v>
      </c>
      <c r="E9" s="30">
        <v>1988</v>
      </c>
      <c r="F9" s="5" t="s">
        <v>265</v>
      </c>
      <c r="G9" s="82">
        <v>0.16925925925925925</v>
      </c>
      <c r="H9" s="4" t="s">
        <v>16</v>
      </c>
      <c r="I9" s="53" t="s">
        <v>266</v>
      </c>
      <c r="J9" s="53" t="s">
        <v>267</v>
      </c>
      <c r="K9" s="29" t="s">
        <v>78</v>
      </c>
      <c r="L9" s="14">
        <v>2015</v>
      </c>
      <c r="M9" s="51"/>
      <c r="N9" s="51"/>
      <c r="O9" s="10"/>
      <c r="P9" s="10"/>
      <c r="Q9" s="10"/>
      <c r="R9" s="10"/>
      <c r="S9" s="10"/>
      <c r="T9" s="10"/>
    </row>
    <row r="10" spans="1:20" ht="14.1" customHeight="1" x14ac:dyDescent="0.25">
      <c r="A10" s="109" t="s">
        <v>983</v>
      </c>
      <c r="B10" s="50" t="s">
        <v>263</v>
      </c>
      <c r="C10" s="51" t="s">
        <v>74</v>
      </c>
      <c r="D10" s="40" t="s">
        <v>59</v>
      </c>
      <c r="E10" s="130">
        <v>35516</v>
      </c>
      <c r="F10" s="5" t="s">
        <v>984</v>
      </c>
      <c r="G10" s="231" t="s">
        <v>985</v>
      </c>
      <c r="H10" s="53" t="s">
        <v>16</v>
      </c>
      <c r="I10" s="51" t="s">
        <v>986</v>
      </c>
      <c r="J10" s="51"/>
      <c r="K10" s="29" t="s">
        <v>78</v>
      </c>
      <c r="L10" s="53">
        <v>2016</v>
      </c>
      <c r="M10" s="41"/>
      <c r="N10" s="51"/>
      <c r="O10" s="51"/>
      <c r="P10" s="51"/>
      <c r="Q10" s="51"/>
      <c r="R10" s="51"/>
      <c r="S10" s="51"/>
      <c r="T10" s="51"/>
    </row>
    <row r="11" spans="1:20" ht="14.1" customHeight="1" x14ac:dyDescent="0.25">
      <c r="A11" s="171" t="s">
        <v>324</v>
      </c>
      <c r="B11" s="26" t="s">
        <v>163</v>
      </c>
      <c r="C11" s="79" t="s">
        <v>173</v>
      </c>
      <c r="D11" s="27" t="s">
        <v>59</v>
      </c>
      <c r="E11" s="5">
        <v>1993</v>
      </c>
      <c r="F11" s="29" t="s">
        <v>22</v>
      </c>
      <c r="G11" s="67">
        <v>40.9</v>
      </c>
      <c r="H11" s="4" t="s">
        <v>16</v>
      </c>
      <c r="I11" s="31">
        <v>2</v>
      </c>
      <c r="J11" s="31" t="s">
        <v>14</v>
      </c>
      <c r="K11" s="29" t="s">
        <v>15</v>
      </c>
      <c r="L11" s="14">
        <v>2015</v>
      </c>
      <c r="M11" s="68"/>
      <c r="N11" s="68"/>
      <c r="O11" s="55"/>
      <c r="P11" s="55"/>
      <c r="Q11" s="55"/>
      <c r="R11" s="55"/>
      <c r="S11" s="55"/>
      <c r="T11" s="55"/>
    </row>
    <row r="12" spans="1:20" ht="14.1" customHeight="1" x14ac:dyDescent="0.25">
      <c r="A12" s="170" t="s">
        <v>365</v>
      </c>
      <c r="B12" s="32" t="s">
        <v>205</v>
      </c>
      <c r="C12" s="26" t="s">
        <v>122</v>
      </c>
      <c r="D12" s="27" t="s">
        <v>59</v>
      </c>
      <c r="E12" s="30">
        <v>1987</v>
      </c>
      <c r="F12" s="61" t="s">
        <v>13</v>
      </c>
      <c r="G12" s="52" t="s">
        <v>366</v>
      </c>
      <c r="H12" s="4" t="s">
        <v>16</v>
      </c>
      <c r="I12" s="52" t="s">
        <v>367</v>
      </c>
      <c r="J12" s="52" t="s">
        <v>368</v>
      </c>
      <c r="K12" s="29" t="s">
        <v>15</v>
      </c>
      <c r="L12" s="14">
        <v>2015</v>
      </c>
      <c r="M12" s="51"/>
      <c r="N12" s="51"/>
      <c r="O12" s="55"/>
      <c r="P12" s="55"/>
      <c r="Q12" s="55"/>
      <c r="R12" s="55"/>
      <c r="S12" s="55"/>
      <c r="T12" s="55"/>
    </row>
    <row r="13" spans="1:20" ht="14.1" customHeight="1" x14ac:dyDescent="0.25">
      <c r="A13" s="85" t="s">
        <v>381</v>
      </c>
      <c r="B13" s="1" t="s">
        <v>380</v>
      </c>
      <c r="C13" s="62" t="s">
        <v>289</v>
      </c>
      <c r="D13" s="27" t="s">
        <v>59</v>
      </c>
      <c r="E13" s="94">
        <v>1986</v>
      </c>
      <c r="F13" s="27" t="s">
        <v>321</v>
      </c>
      <c r="G13" s="28">
        <v>5491</v>
      </c>
      <c r="H13" s="4" t="s">
        <v>16</v>
      </c>
      <c r="I13" s="7">
        <v>1</v>
      </c>
      <c r="J13" s="31" t="s">
        <v>25</v>
      </c>
      <c r="K13" s="29" t="s">
        <v>26</v>
      </c>
      <c r="L13" s="14">
        <v>2015</v>
      </c>
      <c r="M13" s="7"/>
      <c r="N13" s="89"/>
      <c r="O13" s="8"/>
      <c r="P13" s="8"/>
      <c r="Q13" s="8"/>
      <c r="R13" s="8"/>
      <c r="S13" s="8"/>
      <c r="T13" s="8"/>
    </row>
    <row r="14" spans="1:20" ht="14.1" customHeight="1" x14ac:dyDescent="0.25">
      <c r="A14" s="33" t="s">
        <v>447</v>
      </c>
      <c r="B14" s="26" t="s">
        <v>276</v>
      </c>
      <c r="C14" s="47" t="s">
        <v>156</v>
      </c>
      <c r="D14" s="27" t="s">
        <v>59</v>
      </c>
      <c r="E14" s="30">
        <v>1995</v>
      </c>
      <c r="F14" s="52" t="s">
        <v>47</v>
      </c>
      <c r="G14" s="52" t="s">
        <v>448</v>
      </c>
      <c r="H14" s="4" t="s">
        <v>16</v>
      </c>
      <c r="I14" s="52" t="s">
        <v>449</v>
      </c>
      <c r="J14" s="52" t="s">
        <v>292</v>
      </c>
      <c r="K14" s="29" t="s">
        <v>15</v>
      </c>
      <c r="L14" s="14">
        <v>2015</v>
      </c>
      <c r="M14" s="51"/>
      <c r="N14" s="51"/>
      <c r="O14" s="55"/>
      <c r="P14" s="55"/>
      <c r="Q14" s="55"/>
      <c r="R14" s="55"/>
      <c r="S14" s="55"/>
      <c r="T14" s="55"/>
    </row>
    <row r="15" spans="1:20" ht="14.1" customHeight="1" x14ac:dyDescent="0.25">
      <c r="A15" s="57" t="s">
        <v>454</v>
      </c>
      <c r="B15" s="65" t="s">
        <v>437</v>
      </c>
      <c r="C15" s="26" t="s">
        <v>147</v>
      </c>
      <c r="D15" s="27" t="s">
        <v>12</v>
      </c>
      <c r="E15" s="30">
        <v>1991</v>
      </c>
      <c r="F15" s="17" t="s">
        <v>47</v>
      </c>
      <c r="G15" s="53" t="s">
        <v>455</v>
      </c>
      <c r="H15" s="4" t="s">
        <v>16</v>
      </c>
      <c r="I15" s="53" t="s">
        <v>456</v>
      </c>
      <c r="J15" s="53" t="s">
        <v>50</v>
      </c>
      <c r="K15" s="29" t="s">
        <v>15</v>
      </c>
      <c r="L15" s="14">
        <v>2015</v>
      </c>
      <c r="M15" s="51"/>
      <c r="N15" s="51"/>
      <c r="O15" s="56"/>
      <c r="P15" s="56"/>
      <c r="Q15" s="56"/>
      <c r="R15" s="56"/>
      <c r="S15" s="56"/>
      <c r="T15" s="56"/>
    </row>
    <row r="16" spans="1:20" ht="14.1" customHeight="1" x14ac:dyDescent="0.25">
      <c r="A16" s="36" t="s">
        <v>457</v>
      </c>
      <c r="B16" s="63" t="s">
        <v>451</v>
      </c>
      <c r="C16" s="72" t="s">
        <v>458</v>
      </c>
      <c r="D16" s="27" t="s">
        <v>12</v>
      </c>
      <c r="E16" s="30">
        <v>1995</v>
      </c>
      <c r="F16" s="53" t="s">
        <v>153</v>
      </c>
      <c r="G16" s="61">
        <v>52.17</v>
      </c>
      <c r="H16" s="4" t="s">
        <v>16</v>
      </c>
      <c r="I16" s="61" t="s">
        <v>459</v>
      </c>
      <c r="J16" s="53" t="s">
        <v>222</v>
      </c>
      <c r="K16" s="29" t="s">
        <v>15</v>
      </c>
      <c r="L16" s="14">
        <v>2015</v>
      </c>
      <c r="M16" s="36"/>
      <c r="N16" s="36"/>
      <c r="O16" s="56"/>
      <c r="P16" s="56"/>
      <c r="Q16" s="56"/>
      <c r="R16" s="56"/>
      <c r="S16" s="56"/>
      <c r="T16" s="56"/>
    </row>
    <row r="17" spans="1:20" ht="14.1" customHeight="1" x14ac:dyDescent="0.25">
      <c r="A17" s="109" t="s">
        <v>1028</v>
      </c>
      <c r="B17" s="55" t="s">
        <v>479</v>
      </c>
      <c r="C17" s="51" t="s">
        <v>74</v>
      </c>
      <c r="D17" s="53" t="s">
        <v>12</v>
      </c>
      <c r="E17" s="130">
        <v>32115</v>
      </c>
      <c r="F17" s="5" t="s">
        <v>1029</v>
      </c>
      <c r="G17" s="146">
        <v>3.9</v>
      </c>
      <c r="H17" s="53" t="s">
        <v>16</v>
      </c>
      <c r="I17" s="53" t="s">
        <v>854</v>
      </c>
      <c r="J17" s="53"/>
      <c r="K17" s="29" t="s">
        <v>15</v>
      </c>
      <c r="L17" s="53">
        <v>2016</v>
      </c>
      <c r="M17" s="41"/>
      <c r="N17" s="41"/>
      <c r="O17" s="51"/>
      <c r="P17" s="41"/>
      <c r="Q17" s="51"/>
      <c r="R17" s="51"/>
      <c r="S17" s="51"/>
      <c r="T17" s="51"/>
    </row>
    <row r="18" spans="1:20" ht="14.1" customHeight="1" x14ac:dyDescent="0.25">
      <c r="A18" s="63" t="s">
        <v>488</v>
      </c>
      <c r="B18" s="51" t="s">
        <v>487</v>
      </c>
      <c r="C18" s="72" t="s">
        <v>489</v>
      </c>
      <c r="D18" s="27" t="s">
        <v>12</v>
      </c>
      <c r="E18" s="30">
        <v>1986</v>
      </c>
      <c r="F18" s="53" t="s">
        <v>75</v>
      </c>
      <c r="G18" s="73">
        <v>0.1097337962962963</v>
      </c>
      <c r="H18" s="4" t="s">
        <v>16</v>
      </c>
      <c r="I18" s="53" t="s">
        <v>490</v>
      </c>
      <c r="J18" s="53" t="s">
        <v>491</v>
      </c>
      <c r="K18" s="29" t="s">
        <v>78</v>
      </c>
      <c r="L18" s="14">
        <v>2015</v>
      </c>
      <c r="M18" s="51"/>
      <c r="N18" s="51"/>
      <c r="O18" s="55"/>
      <c r="P18" s="55"/>
      <c r="Q18" s="55"/>
      <c r="R18" s="55"/>
      <c r="S18" s="55"/>
      <c r="T18" s="55"/>
    </row>
    <row r="19" spans="1:20" ht="14.1" customHeight="1" x14ac:dyDescent="0.25">
      <c r="A19" s="63" t="s">
        <v>518</v>
      </c>
      <c r="B19" s="97" t="s">
        <v>519</v>
      </c>
      <c r="C19" s="26" t="s">
        <v>355</v>
      </c>
      <c r="D19" s="27" t="s">
        <v>59</v>
      </c>
      <c r="E19" s="30">
        <v>1991</v>
      </c>
      <c r="F19" s="53" t="s">
        <v>125</v>
      </c>
      <c r="G19" s="61">
        <v>51.08</v>
      </c>
      <c r="H19" s="4" t="s">
        <v>16</v>
      </c>
      <c r="I19" s="61" t="s">
        <v>520</v>
      </c>
      <c r="J19" s="77" t="s">
        <v>196</v>
      </c>
      <c r="K19" s="29" t="s">
        <v>15</v>
      </c>
      <c r="L19" s="14">
        <v>2015</v>
      </c>
      <c r="M19" s="36"/>
      <c r="N19" s="36"/>
      <c r="O19" s="68"/>
      <c r="P19" s="68"/>
      <c r="Q19" s="68"/>
      <c r="R19" s="68"/>
      <c r="S19" s="68"/>
      <c r="T19" s="68"/>
    </row>
    <row r="20" spans="1:20" ht="14.1" customHeight="1" x14ac:dyDescent="0.25">
      <c r="A20" s="109" t="s">
        <v>992</v>
      </c>
      <c r="B20" s="65" t="s">
        <v>362</v>
      </c>
      <c r="C20" s="26" t="s">
        <v>341</v>
      </c>
      <c r="D20" s="40" t="s">
        <v>59</v>
      </c>
      <c r="E20" s="130">
        <v>33501</v>
      </c>
      <c r="F20" s="5" t="s">
        <v>960</v>
      </c>
      <c r="G20" s="53" t="s">
        <v>994</v>
      </c>
      <c r="H20" s="53" t="s">
        <v>16</v>
      </c>
      <c r="I20" s="51" t="s">
        <v>995</v>
      </c>
      <c r="J20" s="51" t="s">
        <v>996</v>
      </c>
      <c r="K20" s="29" t="s">
        <v>78</v>
      </c>
      <c r="L20" s="53">
        <v>2016</v>
      </c>
      <c r="M20" s="41"/>
      <c r="N20" s="51"/>
      <c r="O20" s="51"/>
      <c r="P20" s="51"/>
      <c r="Q20" s="51"/>
      <c r="R20" s="51"/>
      <c r="S20" s="51"/>
      <c r="T20" s="51"/>
    </row>
    <row r="21" spans="1:20" ht="14.1" customHeight="1" x14ac:dyDescent="0.25">
      <c r="A21" s="172" t="s">
        <v>523</v>
      </c>
      <c r="B21" s="66" t="s">
        <v>130</v>
      </c>
      <c r="C21" s="63" t="s">
        <v>98</v>
      </c>
      <c r="D21" s="27" t="s">
        <v>59</v>
      </c>
      <c r="E21" s="30">
        <v>1989</v>
      </c>
      <c r="F21" s="27" t="s">
        <v>65</v>
      </c>
      <c r="G21" s="53" t="s">
        <v>524</v>
      </c>
      <c r="H21" s="4" t="s">
        <v>16</v>
      </c>
      <c r="I21" s="53" t="s">
        <v>525</v>
      </c>
      <c r="J21" s="53" t="s">
        <v>84</v>
      </c>
      <c r="K21" s="29" t="s">
        <v>15</v>
      </c>
      <c r="L21" s="14">
        <v>2015</v>
      </c>
      <c r="M21" s="51"/>
      <c r="N21" s="51"/>
    </row>
    <row r="22" spans="1:20" ht="14.1" customHeight="1" x14ac:dyDescent="0.25">
      <c r="A22" s="170" t="s">
        <v>531</v>
      </c>
      <c r="B22" s="66" t="s">
        <v>530</v>
      </c>
      <c r="C22" s="2" t="s">
        <v>193</v>
      </c>
      <c r="D22" s="27" t="s">
        <v>59</v>
      </c>
      <c r="E22" s="30">
        <v>1986</v>
      </c>
      <c r="F22" s="61" t="s">
        <v>71</v>
      </c>
      <c r="G22" s="61">
        <v>10.55</v>
      </c>
      <c r="H22" s="4" t="s">
        <v>16</v>
      </c>
      <c r="I22" s="61" t="s">
        <v>532</v>
      </c>
      <c r="J22" s="53" t="s">
        <v>84</v>
      </c>
      <c r="K22" s="29" t="s">
        <v>15</v>
      </c>
      <c r="L22" s="14">
        <v>2015</v>
      </c>
      <c r="M22" s="36"/>
      <c r="N22" s="36"/>
    </row>
    <row r="23" spans="1:20" s="51" customFormat="1" ht="14.1" customHeight="1" x14ac:dyDescent="0.25">
      <c r="A23" s="33" t="s">
        <v>545</v>
      </c>
      <c r="B23" s="50" t="s">
        <v>437</v>
      </c>
      <c r="C23" s="47" t="s">
        <v>147</v>
      </c>
      <c r="D23" s="27" t="s">
        <v>59</v>
      </c>
      <c r="E23" s="30">
        <v>1993</v>
      </c>
      <c r="F23" s="52" t="s">
        <v>47</v>
      </c>
      <c r="G23" s="52" t="s">
        <v>546</v>
      </c>
      <c r="H23" s="4" t="s">
        <v>16</v>
      </c>
      <c r="I23" s="52" t="s">
        <v>547</v>
      </c>
      <c r="J23" s="52" t="s">
        <v>292</v>
      </c>
      <c r="K23" s="29" t="s">
        <v>15</v>
      </c>
      <c r="L23" s="14">
        <v>2015</v>
      </c>
      <c r="O23" s="32"/>
      <c r="P23" s="32"/>
      <c r="Q23" s="32"/>
      <c r="R23" s="32"/>
      <c r="S23" s="32"/>
      <c r="T23" s="32"/>
    </row>
    <row r="24" spans="1:20" s="51" customFormat="1" ht="14.1" customHeight="1" x14ac:dyDescent="0.25">
      <c r="A24" s="63" t="s">
        <v>551</v>
      </c>
      <c r="B24" s="32" t="s">
        <v>205</v>
      </c>
      <c r="C24" s="72" t="s">
        <v>552</v>
      </c>
      <c r="D24" s="27" t="s">
        <v>59</v>
      </c>
      <c r="E24" s="30">
        <v>1989</v>
      </c>
      <c r="F24" s="53" t="s">
        <v>75</v>
      </c>
      <c r="G24" s="82">
        <v>9.7245370370370357E-2</v>
      </c>
      <c r="H24" s="4" t="s">
        <v>16</v>
      </c>
      <c r="I24" s="53" t="s">
        <v>553</v>
      </c>
      <c r="J24" s="53" t="s">
        <v>200</v>
      </c>
      <c r="K24" s="29" t="s">
        <v>78</v>
      </c>
      <c r="L24" s="14">
        <v>2015</v>
      </c>
      <c r="O24" s="32"/>
      <c r="P24" s="32"/>
      <c r="Q24" s="32"/>
      <c r="R24" s="32"/>
      <c r="S24" s="32"/>
      <c r="T24" s="32"/>
    </row>
    <row r="25" spans="1:20" s="51" customFormat="1" ht="14.1" customHeight="1" x14ac:dyDescent="0.25">
      <c r="A25" s="109" t="s">
        <v>1030</v>
      </c>
      <c r="B25" s="51" t="s">
        <v>329</v>
      </c>
      <c r="C25" s="26" t="s">
        <v>269</v>
      </c>
      <c r="D25" s="53" t="s">
        <v>12</v>
      </c>
      <c r="E25" s="130">
        <v>34776</v>
      </c>
      <c r="F25" s="12" t="s">
        <v>1031</v>
      </c>
      <c r="G25" s="53">
        <v>3873</v>
      </c>
      <c r="H25" s="53" t="s">
        <v>16</v>
      </c>
      <c r="I25" s="53" t="s">
        <v>1032</v>
      </c>
      <c r="J25" s="53" t="s">
        <v>1033</v>
      </c>
      <c r="K25" s="9" t="s">
        <v>26</v>
      </c>
      <c r="L25" s="53">
        <v>2016</v>
      </c>
    </row>
    <row r="26" spans="1:20" s="51" customFormat="1" ht="14.1" customHeight="1" x14ac:dyDescent="0.25">
      <c r="A26" s="109" t="s">
        <v>1034</v>
      </c>
      <c r="B26" s="63" t="s">
        <v>569</v>
      </c>
      <c r="C26" s="50" t="s">
        <v>570</v>
      </c>
      <c r="D26" s="53" t="s">
        <v>12</v>
      </c>
      <c r="E26" s="130">
        <v>32706</v>
      </c>
      <c r="F26" s="5" t="s">
        <v>960</v>
      </c>
      <c r="G26" s="52" t="s">
        <v>1035</v>
      </c>
      <c r="H26" s="53" t="s">
        <v>16</v>
      </c>
      <c r="I26" s="53" t="s">
        <v>1036</v>
      </c>
      <c r="J26" s="53" t="s">
        <v>996</v>
      </c>
      <c r="K26" s="29" t="s">
        <v>78</v>
      </c>
      <c r="L26" s="53">
        <v>2016</v>
      </c>
      <c r="M26" s="41"/>
      <c r="N26" s="41"/>
      <c r="P26" s="41"/>
    </row>
    <row r="27" spans="1:20" s="51" customFormat="1" ht="14.1" customHeight="1" x14ac:dyDescent="0.25">
      <c r="A27" s="15" t="s">
        <v>600</v>
      </c>
      <c r="B27" s="10" t="s">
        <v>599</v>
      </c>
      <c r="C27" s="72" t="s">
        <v>160</v>
      </c>
      <c r="D27" s="27" t="s">
        <v>59</v>
      </c>
      <c r="E27" s="30">
        <v>1988</v>
      </c>
      <c r="F27" s="39" t="s">
        <v>127</v>
      </c>
      <c r="G27" s="98">
        <v>5.2</v>
      </c>
      <c r="H27" s="4" t="s">
        <v>16</v>
      </c>
      <c r="I27" s="12" t="s">
        <v>601</v>
      </c>
      <c r="J27" s="12"/>
      <c r="K27" s="29" t="s">
        <v>15</v>
      </c>
      <c r="L27" s="14">
        <v>2015</v>
      </c>
      <c r="O27" s="32"/>
      <c r="P27" s="32"/>
      <c r="Q27" s="32"/>
      <c r="R27" s="32"/>
      <c r="S27" s="32"/>
      <c r="T27" s="32"/>
    </row>
    <row r="28" spans="1:20" s="51" customFormat="1" ht="14.1" customHeight="1" x14ac:dyDescent="0.25">
      <c r="A28" s="63" t="s">
        <v>640</v>
      </c>
      <c r="B28" s="16" t="s">
        <v>62</v>
      </c>
      <c r="C28" s="63" t="s">
        <v>98</v>
      </c>
      <c r="D28" s="27" t="s">
        <v>59</v>
      </c>
      <c r="E28" s="30">
        <v>1993</v>
      </c>
      <c r="F28" s="53" t="s">
        <v>178</v>
      </c>
      <c r="G28" s="53" t="s">
        <v>641</v>
      </c>
      <c r="H28" s="4" t="s">
        <v>16</v>
      </c>
      <c r="I28" s="53" t="s">
        <v>558</v>
      </c>
      <c r="J28" s="53" t="s">
        <v>134</v>
      </c>
      <c r="K28" s="29" t="s">
        <v>15</v>
      </c>
      <c r="L28" s="14">
        <v>2015</v>
      </c>
      <c r="O28" s="32"/>
      <c r="P28" s="32"/>
      <c r="Q28" s="32"/>
      <c r="R28" s="32"/>
      <c r="S28" s="32"/>
      <c r="T28" s="32"/>
    </row>
    <row r="29" spans="1:20" s="51" customFormat="1" ht="14.1" customHeight="1" x14ac:dyDescent="0.25">
      <c r="A29" s="80" t="s">
        <v>644</v>
      </c>
      <c r="B29" s="50" t="s">
        <v>451</v>
      </c>
      <c r="C29" s="26" t="s">
        <v>98</v>
      </c>
      <c r="D29" s="27" t="s">
        <v>59</v>
      </c>
      <c r="E29" s="30">
        <v>1995</v>
      </c>
      <c r="F29" s="29" t="s">
        <v>22</v>
      </c>
      <c r="G29" s="43">
        <v>40.880000000000003</v>
      </c>
      <c r="H29" s="4" t="s">
        <v>16</v>
      </c>
      <c r="I29" s="29">
        <v>10</v>
      </c>
      <c r="J29" s="29" t="s">
        <v>18</v>
      </c>
      <c r="K29" s="29" t="s">
        <v>15</v>
      </c>
      <c r="L29" s="14">
        <v>2015</v>
      </c>
      <c r="M29" s="36"/>
      <c r="N29" s="36"/>
      <c r="O29" s="32"/>
      <c r="P29" s="32"/>
      <c r="Q29" s="32"/>
      <c r="R29" s="32"/>
      <c r="S29" s="32"/>
      <c r="T29" s="32"/>
    </row>
    <row r="30" spans="1:20" s="51" customFormat="1" ht="14.1" customHeight="1" x14ac:dyDescent="0.25">
      <c r="A30" s="63" t="s">
        <v>660</v>
      </c>
      <c r="B30" s="50" t="s">
        <v>276</v>
      </c>
      <c r="C30" s="26" t="s">
        <v>661</v>
      </c>
      <c r="D30" s="27" t="s">
        <v>12</v>
      </c>
      <c r="E30" s="40">
        <v>1998</v>
      </c>
      <c r="F30" s="40" t="s">
        <v>662</v>
      </c>
      <c r="G30" s="42">
        <v>57.78</v>
      </c>
      <c r="H30" s="4" t="s">
        <v>16</v>
      </c>
      <c r="I30" s="42" t="s">
        <v>663</v>
      </c>
      <c r="J30" s="40"/>
      <c r="K30" s="29" t="s">
        <v>15</v>
      </c>
      <c r="L30" s="14">
        <v>2015</v>
      </c>
      <c r="M30" s="41"/>
      <c r="N30" s="41"/>
      <c r="O30" s="32"/>
      <c r="P30" s="32"/>
      <c r="Q30" s="32"/>
      <c r="R30" s="32"/>
      <c r="S30" s="32"/>
      <c r="T30" s="32"/>
    </row>
    <row r="31" spans="1:20" s="51" customFormat="1" ht="14.1" customHeight="1" x14ac:dyDescent="0.25">
      <c r="A31" s="13" t="s">
        <v>673</v>
      </c>
      <c r="B31" s="51" t="s">
        <v>672</v>
      </c>
      <c r="C31" s="72" t="s">
        <v>674</v>
      </c>
      <c r="D31" s="27" t="s">
        <v>12</v>
      </c>
      <c r="E31" s="30">
        <v>1988</v>
      </c>
      <c r="F31" s="17" t="s">
        <v>87</v>
      </c>
      <c r="G31" s="12" t="s">
        <v>675</v>
      </c>
      <c r="H31" s="4" t="s">
        <v>16</v>
      </c>
      <c r="I31" s="53" t="s">
        <v>477</v>
      </c>
      <c r="J31" s="53" t="s">
        <v>676</v>
      </c>
      <c r="K31" s="29" t="s">
        <v>15</v>
      </c>
      <c r="L31" s="14">
        <v>2015</v>
      </c>
      <c r="O31" s="32"/>
      <c r="P31" s="32"/>
      <c r="Q31" s="32"/>
      <c r="R31" s="32"/>
      <c r="S31" s="32"/>
      <c r="T31" s="32"/>
    </row>
    <row r="32" spans="1:20" s="166" customFormat="1" ht="14.1" customHeight="1" x14ac:dyDescent="0.25">
      <c r="A32" s="173" t="s">
        <v>710</v>
      </c>
      <c r="B32" s="18" t="s">
        <v>519</v>
      </c>
      <c r="C32" s="16" t="s">
        <v>711</v>
      </c>
      <c r="D32" s="5" t="s">
        <v>12</v>
      </c>
      <c r="E32" s="6">
        <v>1989</v>
      </c>
      <c r="F32" s="14" t="s">
        <v>135</v>
      </c>
      <c r="G32" s="12" t="s">
        <v>712</v>
      </c>
      <c r="H32" s="4" t="s">
        <v>16</v>
      </c>
      <c r="I32" s="12" t="s">
        <v>574</v>
      </c>
      <c r="J32" s="12" t="s">
        <v>372</v>
      </c>
      <c r="K32" s="9" t="s">
        <v>15</v>
      </c>
      <c r="L32" s="14">
        <v>2015</v>
      </c>
      <c r="M32" s="13"/>
      <c r="N32" s="13"/>
      <c r="O32" s="32"/>
      <c r="P32" s="32"/>
      <c r="Q32" s="32"/>
      <c r="R32" s="32"/>
      <c r="S32" s="32"/>
      <c r="T32" s="32"/>
    </row>
    <row r="33" spans="1:20" s="51" customFormat="1" ht="14.1" customHeight="1" x14ac:dyDescent="0.25">
      <c r="A33" s="109" t="s">
        <v>1037</v>
      </c>
      <c r="B33" s="32" t="s">
        <v>350</v>
      </c>
      <c r="C33" s="26" t="s">
        <v>1426</v>
      </c>
      <c r="D33" s="53" t="s">
        <v>12</v>
      </c>
      <c r="E33" s="130">
        <v>32695</v>
      </c>
      <c r="F33" s="5" t="s">
        <v>1038</v>
      </c>
      <c r="G33" s="128">
        <v>1.85</v>
      </c>
      <c r="H33" s="53" t="s">
        <v>16</v>
      </c>
      <c r="I33" s="53" t="s">
        <v>1039</v>
      </c>
      <c r="J33" s="53" t="s">
        <v>1040</v>
      </c>
      <c r="K33" s="29" t="s">
        <v>15</v>
      </c>
      <c r="L33" s="53">
        <v>2016</v>
      </c>
      <c r="M33" s="41"/>
      <c r="N33" s="41"/>
      <c r="P33" s="41"/>
    </row>
    <row r="34" spans="1:20" s="51" customFormat="1" ht="14.1" customHeight="1" x14ac:dyDescent="0.25">
      <c r="A34" s="36" t="s">
        <v>721</v>
      </c>
      <c r="B34" s="99" t="s">
        <v>718</v>
      </c>
      <c r="C34" s="70" t="s">
        <v>251</v>
      </c>
      <c r="D34" s="27" t="s">
        <v>59</v>
      </c>
      <c r="E34" s="27">
        <v>1998</v>
      </c>
      <c r="F34" s="29" t="s">
        <v>125</v>
      </c>
      <c r="G34" s="87">
        <v>52.63</v>
      </c>
      <c r="H34" s="4" t="s">
        <v>16</v>
      </c>
      <c r="I34" s="39">
        <v>16</v>
      </c>
      <c r="J34" s="39" t="s">
        <v>297</v>
      </c>
      <c r="K34" s="29" t="s">
        <v>15</v>
      </c>
      <c r="L34" s="14">
        <v>2015</v>
      </c>
      <c r="M34" s="32"/>
      <c r="N34" s="32"/>
      <c r="O34" s="32"/>
      <c r="P34" s="32"/>
      <c r="Q34" s="32"/>
      <c r="R34" s="32"/>
      <c r="S34" s="32"/>
      <c r="T34" s="32"/>
    </row>
    <row r="35" spans="1:20" s="51" customFormat="1" ht="14.1" customHeight="1" x14ac:dyDescent="0.25">
      <c r="A35" s="127" t="s">
        <v>722</v>
      </c>
      <c r="B35" s="65" t="s">
        <v>437</v>
      </c>
      <c r="C35" s="26" t="s">
        <v>147</v>
      </c>
      <c r="D35" s="27" t="s">
        <v>12</v>
      </c>
      <c r="E35" s="30">
        <v>1989</v>
      </c>
      <c r="F35" s="27" t="s">
        <v>65</v>
      </c>
      <c r="G35" s="52" t="s">
        <v>723</v>
      </c>
      <c r="H35" s="4" t="s">
        <v>16</v>
      </c>
      <c r="I35" s="52" t="s">
        <v>41</v>
      </c>
      <c r="J35" s="53" t="s">
        <v>42</v>
      </c>
      <c r="K35" s="29" t="s">
        <v>15</v>
      </c>
      <c r="L35" s="14">
        <v>2015</v>
      </c>
      <c r="O35" s="32"/>
      <c r="P35" s="32"/>
      <c r="Q35" s="32"/>
      <c r="R35" s="32"/>
      <c r="S35" s="32"/>
      <c r="T35" s="32"/>
    </row>
    <row r="36" spans="1:20" s="51" customFormat="1" ht="14.1" customHeight="1" x14ac:dyDescent="0.25">
      <c r="A36" s="26" t="s">
        <v>760</v>
      </c>
      <c r="B36" s="50" t="s">
        <v>31</v>
      </c>
      <c r="C36" s="26" t="s">
        <v>32</v>
      </c>
      <c r="D36" s="27" t="s">
        <v>59</v>
      </c>
      <c r="E36" s="30">
        <v>1997</v>
      </c>
      <c r="F36" s="29" t="s">
        <v>30</v>
      </c>
      <c r="G36" s="34">
        <v>2.16</v>
      </c>
      <c r="H36" s="4" t="s">
        <v>16</v>
      </c>
      <c r="I36" s="35">
        <v>1</v>
      </c>
      <c r="J36" s="31" t="s">
        <v>25</v>
      </c>
      <c r="K36" s="29" t="s">
        <v>26</v>
      </c>
      <c r="L36" s="14">
        <v>2015</v>
      </c>
      <c r="M36" s="33"/>
      <c r="N36" s="33"/>
      <c r="O36" s="32"/>
      <c r="P36" s="32"/>
      <c r="Q36" s="32"/>
      <c r="R36" s="32"/>
      <c r="S36" s="32"/>
      <c r="T36" s="32"/>
    </row>
    <row r="37" spans="1:20" s="51" customFormat="1" ht="14.1" customHeight="1" x14ac:dyDescent="0.25">
      <c r="A37" s="109" t="s">
        <v>1003</v>
      </c>
      <c r="B37" s="50" t="s">
        <v>97</v>
      </c>
      <c r="C37" s="47" t="s">
        <v>98</v>
      </c>
      <c r="D37" s="40" t="s">
        <v>59</v>
      </c>
      <c r="E37" s="130">
        <v>35925</v>
      </c>
      <c r="F37" s="5" t="s">
        <v>966</v>
      </c>
      <c r="G37" s="145">
        <v>74.02</v>
      </c>
      <c r="H37" s="129" t="s">
        <v>16</v>
      </c>
      <c r="I37" s="53" t="s">
        <v>1004</v>
      </c>
      <c r="J37" s="53" t="s">
        <v>1005</v>
      </c>
      <c r="K37" s="9" t="s">
        <v>15</v>
      </c>
      <c r="L37" s="53">
        <v>2016</v>
      </c>
    </row>
    <row r="38" spans="1:20" s="51" customFormat="1" ht="14.1" customHeight="1" x14ac:dyDescent="0.25">
      <c r="A38" s="63" t="s">
        <v>792</v>
      </c>
      <c r="B38" s="10" t="s">
        <v>141</v>
      </c>
      <c r="C38" s="47" t="s">
        <v>98</v>
      </c>
      <c r="D38" s="27" t="s">
        <v>59</v>
      </c>
      <c r="E38" s="30">
        <v>1991</v>
      </c>
      <c r="F38" s="61" t="s">
        <v>17</v>
      </c>
      <c r="G38" s="52" t="s">
        <v>793</v>
      </c>
      <c r="H38" s="4" t="s">
        <v>16</v>
      </c>
      <c r="I38" s="52" t="s">
        <v>794</v>
      </c>
      <c r="J38" s="52" t="s">
        <v>795</v>
      </c>
      <c r="K38" s="29" t="s">
        <v>15</v>
      </c>
      <c r="L38" s="14">
        <v>2015</v>
      </c>
      <c r="O38" s="32"/>
      <c r="P38" s="32"/>
      <c r="Q38" s="32"/>
      <c r="R38" s="32"/>
      <c r="S38" s="32"/>
      <c r="T38" s="32"/>
    </row>
    <row r="39" spans="1:20" s="51" customFormat="1" ht="14.1" customHeight="1" x14ac:dyDescent="0.25">
      <c r="A39" s="109" t="s">
        <v>1006</v>
      </c>
      <c r="B39" s="26" t="s">
        <v>810</v>
      </c>
      <c r="C39" s="37" t="s">
        <v>355</v>
      </c>
      <c r="D39" s="40" t="s">
        <v>59</v>
      </c>
      <c r="E39" s="130">
        <v>34519</v>
      </c>
      <c r="F39" s="5" t="s">
        <v>958</v>
      </c>
      <c r="G39" s="53" t="s">
        <v>1007</v>
      </c>
      <c r="H39" s="53" t="s">
        <v>16</v>
      </c>
      <c r="I39" s="53" t="s">
        <v>1008</v>
      </c>
      <c r="J39" s="53"/>
      <c r="K39" s="29" t="s">
        <v>78</v>
      </c>
      <c r="L39" s="53">
        <v>2016</v>
      </c>
      <c r="M39" s="41"/>
    </row>
    <row r="40" spans="1:20" s="51" customFormat="1" ht="14.1" customHeight="1" x14ac:dyDescent="0.25">
      <c r="A40" s="109" t="s">
        <v>1009</v>
      </c>
      <c r="B40" s="63" t="s">
        <v>825</v>
      </c>
      <c r="C40" s="37" t="s">
        <v>36</v>
      </c>
      <c r="D40" s="40" t="s">
        <v>59</v>
      </c>
      <c r="E40" s="130">
        <v>31545</v>
      </c>
      <c r="F40" s="5" t="s">
        <v>960</v>
      </c>
      <c r="G40" s="53" t="s">
        <v>1010</v>
      </c>
      <c r="H40" s="53" t="s">
        <v>16</v>
      </c>
      <c r="I40" s="53" t="s">
        <v>1011</v>
      </c>
      <c r="J40" s="53" t="s">
        <v>1012</v>
      </c>
      <c r="K40" s="29" t="s">
        <v>78</v>
      </c>
      <c r="L40" s="53">
        <v>2016</v>
      </c>
      <c r="M40" s="41"/>
    </row>
    <row r="41" spans="1:20" s="51" customFormat="1" ht="14.1" customHeight="1" x14ac:dyDescent="0.25">
      <c r="A41" s="169" t="s">
        <v>826</v>
      </c>
      <c r="B41" s="32" t="s">
        <v>205</v>
      </c>
      <c r="C41" s="26" t="s">
        <v>64</v>
      </c>
      <c r="D41" s="27" t="s">
        <v>59</v>
      </c>
      <c r="E41" s="30">
        <v>1992</v>
      </c>
      <c r="F41" s="61" t="s">
        <v>17</v>
      </c>
      <c r="G41" s="52" t="s">
        <v>827</v>
      </c>
      <c r="H41" s="4" t="s">
        <v>16</v>
      </c>
      <c r="I41" s="52" t="s">
        <v>828</v>
      </c>
      <c r="J41" s="53" t="s">
        <v>84</v>
      </c>
      <c r="K41" s="29" t="s">
        <v>15</v>
      </c>
      <c r="L41" s="14">
        <v>2015</v>
      </c>
      <c r="O41" s="32"/>
      <c r="P41" s="32"/>
      <c r="Q41" s="32"/>
      <c r="R41" s="32"/>
      <c r="S41" s="32"/>
      <c r="T41" s="32"/>
    </row>
    <row r="42" spans="1:20" s="51" customFormat="1" ht="14.1" customHeight="1" x14ac:dyDescent="0.25">
      <c r="A42" s="66" t="s">
        <v>878</v>
      </c>
      <c r="B42" s="66" t="s">
        <v>530</v>
      </c>
      <c r="C42" s="26" t="s">
        <v>269</v>
      </c>
      <c r="D42" s="27" t="s">
        <v>59</v>
      </c>
      <c r="E42" s="30">
        <v>1985</v>
      </c>
      <c r="F42" s="29" t="s">
        <v>22</v>
      </c>
      <c r="G42" s="29">
        <v>40.880000000000003</v>
      </c>
      <c r="H42" s="4" t="s">
        <v>16</v>
      </c>
      <c r="I42" s="29">
        <v>10</v>
      </c>
      <c r="J42" s="29" t="s">
        <v>18</v>
      </c>
      <c r="K42" s="29" t="s">
        <v>15</v>
      </c>
      <c r="L42" s="14">
        <v>2015</v>
      </c>
      <c r="M42" s="36"/>
      <c r="N42" s="36"/>
      <c r="O42" s="32"/>
      <c r="P42" s="32"/>
      <c r="Q42" s="32"/>
      <c r="R42" s="32"/>
      <c r="S42" s="32"/>
      <c r="T42" s="32"/>
    </row>
    <row r="43" spans="1:20" s="51" customFormat="1" ht="14.1" customHeight="1" x14ac:dyDescent="0.25">
      <c r="A43" s="109" t="s">
        <v>1016</v>
      </c>
      <c r="B43" s="66" t="s">
        <v>240</v>
      </c>
      <c r="C43" s="1" t="s">
        <v>258</v>
      </c>
      <c r="D43" s="40" t="s">
        <v>59</v>
      </c>
      <c r="E43" s="130">
        <v>33741</v>
      </c>
      <c r="F43" s="5" t="s">
        <v>1017</v>
      </c>
      <c r="G43" s="146">
        <v>8.08</v>
      </c>
      <c r="H43" s="129" t="str">
        <f>IF(ISBLANK(G43),"",IF(G43&gt;10.14,"",IF(G43&lt;=7.75,"LM",IF(G43&lt;=8.1,"SM",IF(G43&lt;=8.44,"SMK",IF(G43&lt;=8.94,"1",IF(G43&lt;=9.44,"2",IF(G43&lt;=10.14,"3"))))))))</f>
        <v>SM</v>
      </c>
      <c r="I43" s="53" t="s">
        <v>1018</v>
      </c>
      <c r="J43" s="53" t="s">
        <v>1019</v>
      </c>
      <c r="K43" s="9" t="s">
        <v>26</v>
      </c>
      <c r="L43" s="53">
        <v>2016</v>
      </c>
      <c r="M43" s="41"/>
    </row>
    <row r="44" spans="1:20" s="51" customFormat="1" ht="14.1" customHeight="1" x14ac:dyDescent="0.25">
      <c r="A44" s="63" t="s">
        <v>889</v>
      </c>
      <c r="B44" s="26" t="s">
        <v>163</v>
      </c>
      <c r="C44" s="37" t="s">
        <v>165</v>
      </c>
      <c r="D44" s="27" t="s">
        <v>12</v>
      </c>
      <c r="E44" s="30">
        <v>1997</v>
      </c>
      <c r="F44" s="53" t="s">
        <v>72</v>
      </c>
      <c r="G44" s="52" t="s">
        <v>890</v>
      </c>
      <c r="H44" s="4" t="s">
        <v>16</v>
      </c>
      <c r="I44" s="53" t="s">
        <v>41</v>
      </c>
      <c r="J44" s="53" t="s">
        <v>42</v>
      </c>
      <c r="K44" s="29" t="s">
        <v>15</v>
      </c>
      <c r="L44" s="14">
        <v>2015</v>
      </c>
      <c r="O44" s="32"/>
      <c r="P44" s="32"/>
      <c r="Q44" s="32"/>
      <c r="R44" s="32"/>
      <c r="S44" s="32"/>
      <c r="T44" s="32"/>
    </row>
    <row r="45" spans="1:20" s="51" customFormat="1" ht="14.1" customHeight="1" x14ac:dyDescent="0.25">
      <c r="A45" s="33" t="s">
        <v>902</v>
      </c>
      <c r="B45" s="50" t="s">
        <v>901</v>
      </c>
      <c r="C45" s="50" t="s">
        <v>53</v>
      </c>
      <c r="D45" s="27" t="s">
        <v>59</v>
      </c>
      <c r="E45" s="30">
        <v>1993</v>
      </c>
      <c r="F45" s="61" t="s">
        <v>13</v>
      </c>
      <c r="G45" s="52" t="s">
        <v>903</v>
      </c>
      <c r="H45" s="4" t="s">
        <v>16</v>
      </c>
      <c r="I45" s="53" t="s">
        <v>904</v>
      </c>
      <c r="J45" s="53" t="s">
        <v>905</v>
      </c>
      <c r="K45" s="29" t="s">
        <v>15</v>
      </c>
      <c r="L45" s="14">
        <v>2015</v>
      </c>
      <c r="O45" s="32"/>
      <c r="P45" s="32"/>
      <c r="Q45" s="32"/>
      <c r="R45" s="32"/>
      <c r="S45" s="32"/>
      <c r="T45" s="32"/>
    </row>
    <row r="46" spans="1:20" s="51" customFormat="1" ht="14.1" customHeight="1" x14ac:dyDescent="0.25">
      <c r="A46" s="170" t="s">
        <v>921</v>
      </c>
      <c r="B46" s="21" t="s">
        <v>284</v>
      </c>
      <c r="C46" s="15" t="s">
        <v>98</v>
      </c>
      <c r="D46" s="5" t="s">
        <v>59</v>
      </c>
      <c r="E46" s="5">
        <v>1997</v>
      </c>
      <c r="F46" s="9" t="s">
        <v>22</v>
      </c>
      <c r="G46" s="20">
        <v>40.9</v>
      </c>
      <c r="H46" s="4" t="s">
        <v>16</v>
      </c>
      <c r="I46" s="4">
        <v>2</v>
      </c>
      <c r="J46" s="4" t="s">
        <v>14</v>
      </c>
      <c r="K46" s="9" t="s">
        <v>15</v>
      </c>
      <c r="L46" s="14">
        <v>2015</v>
      </c>
      <c r="M46" s="11"/>
      <c r="N46" s="11"/>
      <c r="O46" s="32"/>
      <c r="P46" s="32"/>
      <c r="Q46" s="32"/>
      <c r="R46" s="32"/>
      <c r="S46" s="32"/>
      <c r="T46" s="32"/>
    </row>
    <row r="47" spans="1:20" s="51" customFormat="1" ht="14.1" customHeight="1" x14ac:dyDescent="0.25">
      <c r="A47" s="63" t="s">
        <v>922</v>
      </c>
      <c r="B47" s="63" t="s">
        <v>219</v>
      </c>
      <c r="C47" s="49" t="s">
        <v>96</v>
      </c>
      <c r="D47" s="27" t="s">
        <v>59</v>
      </c>
      <c r="E47" s="30">
        <v>1985</v>
      </c>
      <c r="F47" s="53" t="s">
        <v>75</v>
      </c>
      <c r="G47" s="82">
        <v>9.3518518518518515E-2</v>
      </c>
      <c r="H47" s="4" t="s">
        <v>16</v>
      </c>
      <c r="I47" s="53" t="s">
        <v>923</v>
      </c>
      <c r="J47" s="53" t="s">
        <v>262</v>
      </c>
      <c r="K47" s="29" t="s">
        <v>78</v>
      </c>
      <c r="L47" s="14">
        <v>2015</v>
      </c>
      <c r="O47" s="32"/>
      <c r="P47" s="32"/>
      <c r="Q47" s="32"/>
      <c r="R47" s="32"/>
      <c r="S47" s="32"/>
      <c r="T47" s="32"/>
    </row>
  </sheetData>
  <sortState ref="A2:T47">
    <sortCondition ref="A2:A47"/>
  </sortState>
  <pageMargins left="0.15748031496062992" right="0.15748031496062992" top="0.19685039370078741" bottom="0.19685039370078741" header="0.11811023622047245" footer="0.11811023622047245"/>
  <pageSetup paperSize="9"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2"/>
  <sheetViews>
    <sheetView workbookViewId="0">
      <selection activeCell="A132" sqref="A2:XFD132"/>
    </sheetView>
  </sheetViews>
  <sheetFormatPr defaultColWidth="11.42578125" defaultRowHeight="12.75" x14ac:dyDescent="0.2"/>
  <cols>
    <col min="1" max="1" width="23.42578125" style="113" customWidth="1"/>
    <col min="2" max="2" width="25.85546875" customWidth="1"/>
    <col min="3" max="3" width="27" customWidth="1"/>
    <col min="4" max="4" width="10.140625" customWidth="1"/>
    <col min="5" max="5" width="10.7109375" style="119" customWidth="1"/>
    <col min="6" max="6" width="32.28515625" customWidth="1"/>
    <col min="7" max="7" width="11.42578125" style="119"/>
    <col min="10" max="10" width="30" customWidth="1"/>
    <col min="12" max="12" width="13.140625" customWidth="1"/>
  </cols>
  <sheetData>
    <row r="1" spans="1:20" s="107" customFormat="1" ht="29.1" customHeight="1" x14ac:dyDescent="0.25">
      <c r="A1" s="175" t="s">
        <v>1</v>
      </c>
      <c r="B1" s="108" t="s">
        <v>0</v>
      </c>
      <c r="C1" s="102" t="s">
        <v>2</v>
      </c>
      <c r="D1" s="102" t="s">
        <v>3</v>
      </c>
      <c r="E1" s="103" t="s">
        <v>942</v>
      </c>
      <c r="F1" s="102" t="s">
        <v>4</v>
      </c>
      <c r="G1" s="104" t="s">
        <v>5</v>
      </c>
      <c r="H1" s="105" t="s">
        <v>6</v>
      </c>
      <c r="I1" s="105" t="s">
        <v>7</v>
      </c>
      <c r="J1" s="105" t="s">
        <v>8</v>
      </c>
      <c r="K1" s="106" t="s">
        <v>9</v>
      </c>
      <c r="L1" s="120" t="s">
        <v>950</v>
      </c>
    </row>
    <row r="2" spans="1:20" s="32" customFormat="1" ht="14.1" customHeight="1" x14ac:dyDescent="0.25">
      <c r="A2" s="110" t="s">
        <v>1123</v>
      </c>
      <c r="B2" s="51" t="s">
        <v>1479</v>
      </c>
      <c r="C2" s="51" t="s">
        <v>1021</v>
      </c>
      <c r="D2" s="40" t="s">
        <v>59</v>
      </c>
      <c r="E2" s="19">
        <v>1974</v>
      </c>
      <c r="F2" s="5" t="s">
        <v>958</v>
      </c>
      <c r="G2" s="53" t="s">
        <v>1124</v>
      </c>
      <c r="H2" s="53" t="s">
        <v>1042</v>
      </c>
      <c r="I2" s="53" t="s">
        <v>1125</v>
      </c>
      <c r="J2" s="53" t="s">
        <v>1126</v>
      </c>
      <c r="K2" s="29" t="s">
        <v>78</v>
      </c>
      <c r="L2" s="40">
        <v>2016</v>
      </c>
      <c r="M2" s="41"/>
      <c r="N2" s="51"/>
      <c r="O2" s="51"/>
      <c r="P2" s="51"/>
      <c r="Q2" s="51"/>
      <c r="R2" s="51"/>
      <c r="S2" s="51"/>
      <c r="T2" s="51"/>
    </row>
    <row r="3" spans="1:20" s="32" customFormat="1" ht="14.1" customHeight="1" x14ac:dyDescent="0.25">
      <c r="A3" s="176" t="s">
        <v>93</v>
      </c>
      <c r="B3" s="16" t="s">
        <v>91</v>
      </c>
      <c r="C3" s="16" t="s">
        <v>92</v>
      </c>
      <c r="D3" s="5" t="s">
        <v>12</v>
      </c>
      <c r="E3" s="19">
        <v>1999</v>
      </c>
      <c r="F3" s="17" t="s">
        <v>94</v>
      </c>
      <c r="G3" s="25">
        <v>46.33</v>
      </c>
      <c r="H3" s="53" t="s">
        <v>1042</v>
      </c>
      <c r="I3" s="5">
        <v>1</v>
      </c>
      <c r="J3" s="4" t="s">
        <v>23</v>
      </c>
      <c r="K3" s="9" t="s">
        <v>15</v>
      </c>
      <c r="L3" s="14">
        <v>2015</v>
      </c>
      <c r="M3" s="22"/>
      <c r="N3" s="22"/>
    </row>
    <row r="4" spans="1:20" s="32" customFormat="1" ht="14.1" customHeight="1" x14ac:dyDescent="0.25">
      <c r="A4" s="114" t="s">
        <v>1127</v>
      </c>
      <c r="B4" s="36" t="s">
        <v>97</v>
      </c>
      <c r="C4" s="26" t="s">
        <v>98</v>
      </c>
      <c r="D4" s="40" t="s">
        <v>59</v>
      </c>
      <c r="E4" s="19">
        <v>1995</v>
      </c>
      <c r="F4" s="5" t="s">
        <v>966</v>
      </c>
      <c r="G4" s="145">
        <v>70.95</v>
      </c>
      <c r="H4" s="53" t="s">
        <v>1042</v>
      </c>
      <c r="I4" s="53" t="s">
        <v>1128</v>
      </c>
      <c r="J4" s="53" t="s">
        <v>1129</v>
      </c>
      <c r="K4" s="9" t="s">
        <v>15</v>
      </c>
      <c r="L4" s="40">
        <v>2016</v>
      </c>
      <c r="M4" s="51"/>
      <c r="N4" s="51"/>
      <c r="O4" s="51"/>
      <c r="P4" s="51"/>
      <c r="Q4" s="51"/>
      <c r="R4" s="51"/>
      <c r="S4" s="51"/>
      <c r="T4" s="51"/>
    </row>
    <row r="5" spans="1:20" s="32" customFormat="1" ht="14.1" customHeight="1" x14ac:dyDescent="0.25">
      <c r="A5" s="114" t="s">
        <v>1044</v>
      </c>
      <c r="B5" s="186" t="s">
        <v>148</v>
      </c>
      <c r="C5" s="1" t="s">
        <v>149</v>
      </c>
      <c r="D5" s="53" t="s">
        <v>12</v>
      </c>
      <c r="E5" s="19">
        <v>1997</v>
      </c>
      <c r="F5" s="5" t="s">
        <v>970</v>
      </c>
      <c r="G5" s="144">
        <v>6.08</v>
      </c>
      <c r="H5" s="53" t="s">
        <v>1042</v>
      </c>
      <c r="I5" s="53" t="s">
        <v>1045</v>
      </c>
      <c r="J5" s="53" t="s">
        <v>1046</v>
      </c>
      <c r="K5" s="29" t="s">
        <v>15</v>
      </c>
      <c r="L5" s="40">
        <v>2016</v>
      </c>
      <c r="M5" s="41"/>
      <c r="N5" s="41"/>
      <c r="O5" s="51"/>
      <c r="P5" s="41"/>
      <c r="Q5" s="51"/>
      <c r="R5" s="51"/>
      <c r="S5" s="51"/>
      <c r="T5" s="51"/>
    </row>
    <row r="6" spans="1:20" s="32" customFormat="1" ht="14.1" customHeight="1" x14ac:dyDescent="0.25">
      <c r="A6" s="114" t="s">
        <v>1047</v>
      </c>
      <c r="B6" s="26" t="s">
        <v>176</v>
      </c>
      <c r="C6" s="50" t="s">
        <v>58</v>
      </c>
      <c r="D6" s="53" t="s">
        <v>12</v>
      </c>
      <c r="E6" s="30">
        <v>1998</v>
      </c>
      <c r="F6" s="5" t="s">
        <v>1048</v>
      </c>
      <c r="G6" s="144">
        <v>14.99</v>
      </c>
      <c r="H6" s="53" t="s">
        <v>1042</v>
      </c>
      <c r="I6" s="53" t="s">
        <v>1049</v>
      </c>
      <c r="J6" s="53" t="s">
        <v>998</v>
      </c>
      <c r="K6" s="29" t="s">
        <v>15</v>
      </c>
      <c r="L6" s="40">
        <v>2016</v>
      </c>
      <c r="M6" s="41"/>
      <c r="N6" s="41"/>
      <c r="O6" s="51"/>
      <c r="P6" s="41"/>
      <c r="Q6" s="51"/>
      <c r="R6" s="51"/>
      <c r="S6" s="51"/>
      <c r="T6" s="51"/>
    </row>
    <row r="7" spans="1:20" s="32" customFormat="1" ht="14.1" customHeight="1" x14ac:dyDescent="0.25">
      <c r="A7" s="15" t="s">
        <v>183</v>
      </c>
      <c r="B7" s="15" t="s">
        <v>183</v>
      </c>
      <c r="C7" s="26" t="s">
        <v>184</v>
      </c>
      <c r="D7" s="5" t="s">
        <v>59</v>
      </c>
      <c r="E7" s="6">
        <v>1979</v>
      </c>
      <c r="F7" s="12" t="s">
        <v>75</v>
      </c>
      <c r="G7" s="46">
        <v>0.10186342592592594</v>
      </c>
      <c r="H7" s="53" t="s">
        <v>1042</v>
      </c>
      <c r="I7" s="12" t="s">
        <v>185</v>
      </c>
      <c r="J7" s="12" t="s">
        <v>77</v>
      </c>
      <c r="K7" s="9" t="s">
        <v>78</v>
      </c>
      <c r="L7" s="14">
        <v>2015</v>
      </c>
      <c r="M7" s="13"/>
      <c r="N7" s="13"/>
      <c r="O7" s="10"/>
      <c r="P7" s="10"/>
      <c r="Q7" s="10"/>
      <c r="R7" s="10"/>
      <c r="S7" s="10"/>
      <c r="T7" s="10"/>
    </row>
    <row r="8" spans="1:20" s="32" customFormat="1" ht="14.1" customHeight="1" x14ac:dyDescent="0.25">
      <c r="A8" s="48" t="s">
        <v>201</v>
      </c>
      <c r="B8" s="26" t="s">
        <v>44</v>
      </c>
      <c r="C8" s="47" t="s">
        <v>202</v>
      </c>
      <c r="D8" s="5" t="s">
        <v>59</v>
      </c>
      <c r="E8" s="6">
        <v>1988</v>
      </c>
      <c r="F8" s="12" t="s">
        <v>87</v>
      </c>
      <c r="G8" s="12" t="s">
        <v>203</v>
      </c>
      <c r="H8" s="53" t="s">
        <v>1042</v>
      </c>
      <c r="I8" s="12" t="s">
        <v>204</v>
      </c>
      <c r="J8" s="6" t="s">
        <v>90</v>
      </c>
      <c r="K8" s="9" t="s">
        <v>15</v>
      </c>
      <c r="L8" s="14">
        <v>2015</v>
      </c>
      <c r="M8" s="13"/>
      <c r="N8" s="13"/>
      <c r="O8" s="10"/>
      <c r="P8" s="10"/>
      <c r="Q8" s="10"/>
      <c r="R8" s="10"/>
      <c r="S8" s="10"/>
      <c r="T8" s="10"/>
    </row>
    <row r="9" spans="1:20" s="32" customFormat="1" ht="14.1" customHeight="1" x14ac:dyDescent="0.25">
      <c r="A9" s="114" t="s">
        <v>1050</v>
      </c>
      <c r="B9" s="69" t="s">
        <v>174</v>
      </c>
      <c r="C9" s="50" t="s">
        <v>251</v>
      </c>
      <c r="D9" s="53" t="s">
        <v>12</v>
      </c>
      <c r="E9" s="19">
        <v>1999</v>
      </c>
      <c r="F9" s="126" t="s">
        <v>1051</v>
      </c>
      <c r="G9" s="146">
        <v>9</v>
      </c>
      <c r="H9" s="53" t="s">
        <v>1042</v>
      </c>
      <c r="I9" s="53" t="s">
        <v>1052</v>
      </c>
      <c r="J9" s="53" t="s">
        <v>1053</v>
      </c>
      <c r="K9" s="9" t="s">
        <v>26</v>
      </c>
      <c r="L9" s="40">
        <v>2016</v>
      </c>
      <c r="M9" s="41"/>
      <c r="N9" s="41"/>
      <c r="O9" s="51"/>
      <c r="P9" s="41"/>
      <c r="Q9" s="51"/>
      <c r="R9" s="51"/>
      <c r="S9" s="51"/>
      <c r="T9" s="51"/>
    </row>
    <row r="10" spans="1:20" s="32" customFormat="1" ht="14.1" customHeight="1" x14ac:dyDescent="0.25">
      <c r="A10" s="1" t="s">
        <v>218</v>
      </c>
      <c r="B10" s="26" t="s">
        <v>163</v>
      </c>
      <c r="C10" s="66" t="s">
        <v>165</v>
      </c>
      <c r="D10" s="27" t="s">
        <v>12</v>
      </c>
      <c r="E10" s="29">
        <v>1996</v>
      </c>
      <c r="F10" s="39" t="s">
        <v>22</v>
      </c>
      <c r="G10" s="67">
        <v>47.58</v>
      </c>
      <c r="H10" s="53" t="s">
        <v>1042</v>
      </c>
      <c r="I10" s="31">
        <v>1</v>
      </c>
      <c r="J10" s="31" t="s">
        <v>25</v>
      </c>
      <c r="K10" s="29" t="s">
        <v>15</v>
      </c>
      <c r="L10" s="14">
        <v>2015</v>
      </c>
      <c r="M10" s="55"/>
      <c r="N10" s="55"/>
      <c r="O10" s="10"/>
      <c r="P10" s="10"/>
      <c r="Q10" s="10"/>
      <c r="R10" s="10"/>
      <c r="S10" s="10"/>
      <c r="T10" s="10"/>
    </row>
    <row r="11" spans="1:20" s="32" customFormat="1" ht="14.1" customHeight="1" x14ac:dyDescent="0.25">
      <c r="A11" s="114" t="s">
        <v>1057</v>
      </c>
      <c r="B11" s="36" t="s">
        <v>34</v>
      </c>
      <c r="C11" s="37" t="s">
        <v>36</v>
      </c>
      <c r="D11" s="53" t="s">
        <v>12</v>
      </c>
      <c r="E11" s="19">
        <v>1985</v>
      </c>
      <c r="F11" s="126" t="s">
        <v>1058</v>
      </c>
      <c r="G11" s="52" t="s">
        <v>1059</v>
      </c>
      <c r="H11" s="53" t="s">
        <v>1042</v>
      </c>
      <c r="I11" s="53" t="s">
        <v>1060</v>
      </c>
      <c r="J11" s="53" t="s">
        <v>967</v>
      </c>
      <c r="K11" s="29" t="s">
        <v>15</v>
      </c>
      <c r="L11" s="40">
        <v>2016</v>
      </c>
      <c r="M11" s="41"/>
      <c r="N11" s="41"/>
      <c r="O11" s="51"/>
      <c r="P11" s="41"/>
      <c r="Q11" s="51"/>
      <c r="R11" s="51"/>
      <c r="S11" s="51"/>
      <c r="T11" s="51"/>
    </row>
    <row r="12" spans="1:20" s="32" customFormat="1" ht="14.1" customHeight="1" x14ac:dyDescent="0.25">
      <c r="A12" s="63" t="s">
        <v>228</v>
      </c>
      <c r="B12" s="26" t="s">
        <v>163</v>
      </c>
      <c r="C12" s="16" t="s">
        <v>229</v>
      </c>
      <c r="D12" s="27" t="s">
        <v>12</v>
      </c>
      <c r="E12" s="30">
        <v>1996</v>
      </c>
      <c r="F12" s="53" t="s">
        <v>72</v>
      </c>
      <c r="G12" s="52" t="s">
        <v>230</v>
      </c>
      <c r="H12" s="53" t="s">
        <v>1042</v>
      </c>
      <c r="I12" s="53" t="s">
        <v>231</v>
      </c>
      <c r="J12" s="53" t="s">
        <v>232</v>
      </c>
      <c r="K12" s="29" t="s">
        <v>15</v>
      </c>
      <c r="L12" s="14">
        <v>2015</v>
      </c>
      <c r="M12" s="51"/>
      <c r="N12" s="51"/>
      <c r="O12" s="10"/>
      <c r="P12" s="10"/>
      <c r="Q12" s="10"/>
      <c r="R12" s="10"/>
      <c r="S12" s="10"/>
      <c r="T12" s="10"/>
    </row>
    <row r="13" spans="1:20" s="32" customFormat="1" ht="14.1" customHeight="1" x14ac:dyDescent="0.25">
      <c r="A13" s="114" t="s">
        <v>1061</v>
      </c>
      <c r="B13" s="18" t="s">
        <v>213</v>
      </c>
      <c r="C13" s="26" t="s">
        <v>147</v>
      </c>
      <c r="D13" s="53" t="s">
        <v>12</v>
      </c>
      <c r="E13" s="19">
        <v>1999</v>
      </c>
      <c r="F13" s="5" t="s">
        <v>1062</v>
      </c>
      <c r="G13" s="128">
        <v>46.58</v>
      </c>
      <c r="H13" s="53" t="s">
        <v>1042</v>
      </c>
      <c r="I13" s="53" t="s">
        <v>1063</v>
      </c>
      <c r="J13" s="53" t="s">
        <v>1064</v>
      </c>
      <c r="K13" s="29" t="s">
        <v>15</v>
      </c>
      <c r="L13" s="40">
        <v>2016</v>
      </c>
      <c r="M13" s="41"/>
      <c r="N13" s="41"/>
      <c r="O13" s="51"/>
      <c r="P13" s="41"/>
      <c r="Q13" s="51"/>
      <c r="R13" s="51"/>
      <c r="S13" s="51"/>
      <c r="T13" s="51"/>
    </row>
    <row r="14" spans="1:20" s="32" customFormat="1" ht="14.1" customHeight="1" x14ac:dyDescent="0.25">
      <c r="A14" s="63" t="s">
        <v>250</v>
      </c>
      <c r="B14" s="69" t="s">
        <v>174</v>
      </c>
      <c r="C14" s="50" t="s">
        <v>251</v>
      </c>
      <c r="D14" s="27" t="s">
        <v>12</v>
      </c>
      <c r="E14" s="30">
        <v>1999</v>
      </c>
      <c r="F14" s="52" t="s">
        <v>125</v>
      </c>
      <c r="G14" s="53" t="s">
        <v>252</v>
      </c>
      <c r="H14" s="53" t="s">
        <v>1042</v>
      </c>
      <c r="I14" s="53" t="s">
        <v>253</v>
      </c>
      <c r="J14" s="53" t="s">
        <v>238</v>
      </c>
      <c r="K14" s="29" t="s">
        <v>15</v>
      </c>
      <c r="L14" s="14">
        <v>2015</v>
      </c>
      <c r="M14" s="51"/>
      <c r="N14" s="51"/>
      <c r="O14" s="10"/>
      <c r="P14" s="10"/>
      <c r="Q14" s="10"/>
      <c r="R14" s="10"/>
      <c r="S14" s="10"/>
      <c r="T14" s="10"/>
    </row>
    <row r="15" spans="1:20" s="32" customFormat="1" ht="14.1" customHeight="1" x14ac:dyDescent="0.25">
      <c r="A15" s="114" t="s">
        <v>1130</v>
      </c>
      <c r="B15" s="26" t="s">
        <v>101</v>
      </c>
      <c r="C15" s="26" t="s">
        <v>98</v>
      </c>
      <c r="D15" s="40" t="s">
        <v>59</v>
      </c>
      <c r="E15" s="30">
        <v>1989</v>
      </c>
      <c r="F15" s="5" t="s">
        <v>1013</v>
      </c>
      <c r="G15" s="53" t="s">
        <v>1131</v>
      </c>
      <c r="H15" s="53" t="s">
        <v>1042</v>
      </c>
      <c r="I15" s="53" t="s">
        <v>1084</v>
      </c>
      <c r="J15" s="53" t="s">
        <v>1019</v>
      </c>
      <c r="K15" s="9" t="s">
        <v>26</v>
      </c>
      <c r="L15" s="40">
        <v>2016</v>
      </c>
      <c r="M15" s="41"/>
      <c r="N15" s="51"/>
      <c r="O15" s="51"/>
      <c r="P15" s="51"/>
      <c r="Q15" s="51"/>
      <c r="R15" s="51"/>
      <c r="S15" s="51"/>
      <c r="T15" s="51"/>
    </row>
    <row r="16" spans="1:20" s="32" customFormat="1" ht="14.1" customHeight="1" x14ac:dyDescent="0.25">
      <c r="A16" s="63" t="s">
        <v>268</v>
      </c>
      <c r="B16" s="44" t="s">
        <v>19</v>
      </c>
      <c r="C16" s="83" t="s">
        <v>269</v>
      </c>
      <c r="D16" s="27" t="s">
        <v>59</v>
      </c>
      <c r="E16" s="30">
        <v>1986</v>
      </c>
      <c r="F16" s="53" t="s">
        <v>128</v>
      </c>
      <c r="G16" s="53" t="s">
        <v>270</v>
      </c>
      <c r="H16" s="53" t="s">
        <v>1042</v>
      </c>
      <c r="I16" s="53" t="s">
        <v>271</v>
      </c>
      <c r="J16" s="77" t="s">
        <v>196</v>
      </c>
      <c r="K16" s="29" t="s">
        <v>15</v>
      </c>
      <c r="L16" s="14">
        <v>2015</v>
      </c>
      <c r="M16" s="51"/>
      <c r="N16" s="51"/>
      <c r="O16" s="10"/>
      <c r="P16" s="10"/>
      <c r="Q16" s="10"/>
      <c r="R16" s="10"/>
      <c r="S16" s="10"/>
      <c r="T16" s="10"/>
    </row>
    <row r="17" spans="1:20" s="32" customFormat="1" ht="14.1" customHeight="1" x14ac:dyDescent="0.25">
      <c r="A17" s="33" t="s">
        <v>277</v>
      </c>
      <c r="B17" s="50" t="s">
        <v>276</v>
      </c>
      <c r="C17" s="26" t="s">
        <v>278</v>
      </c>
      <c r="D17" s="27" t="s">
        <v>59</v>
      </c>
      <c r="E17" s="30">
        <v>1996</v>
      </c>
      <c r="F17" s="52" t="s">
        <v>47</v>
      </c>
      <c r="G17" s="53" t="s">
        <v>279</v>
      </c>
      <c r="H17" s="53" t="s">
        <v>1042</v>
      </c>
      <c r="I17" s="53" t="s">
        <v>280</v>
      </c>
      <c r="J17" s="53" t="s">
        <v>281</v>
      </c>
      <c r="K17" s="29" t="s">
        <v>15</v>
      </c>
      <c r="L17" s="14">
        <v>2015</v>
      </c>
      <c r="M17" s="51"/>
      <c r="N17" s="51"/>
      <c r="O17" s="10"/>
      <c r="P17" s="10"/>
      <c r="Q17" s="10"/>
      <c r="R17" s="10"/>
      <c r="S17" s="10"/>
      <c r="T17" s="10"/>
    </row>
    <row r="18" spans="1:20" s="32" customFormat="1" ht="14.1" customHeight="1" x14ac:dyDescent="0.25">
      <c r="A18" s="110" t="s">
        <v>1066</v>
      </c>
      <c r="B18" s="85" t="s">
        <v>171</v>
      </c>
      <c r="C18" s="70" t="s">
        <v>172</v>
      </c>
      <c r="D18" s="53" t="s">
        <v>12</v>
      </c>
      <c r="E18" s="19">
        <v>1999</v>
      </c>
      <c r="F18" s="5" t="s">
        <v>1041</v>
      </c>
      <c r="G18" s="144">
        <v>25.09</v>
      </c>
      <c r="H18" s="53" t="s">
        <v>1042</v>
      </c>
      <c r="I18" s="53" t="s">
        <v>1067</v>
      </c>
      <c r="J18" s="53" t="s">
        <v>981</v>
      </c>
      <c r="K18" s="29" t="s">
        <v>15</v>
      </c>
      <c r="L18" s="40">
        <v>2016</v>
      </c>
      <c r="M18" s="41"/>
      <c r="N18" s="41"/>
      <c r="O18" s="51"/>
      <c r="P18" s="41"/>
      <c r="Q18" s="51"/>
      <c r="R18" s="51"/>
      <c r="S18" s="51"/>
      <c r="T18" s="51"/>
    </row>
    <row r="19" spans="1:20" s="32" customFormat="1" ht="14.1" customHeight="1" x14ac:dyDescent="0.25">
      <c r="A19" s="63" t="s">
        <v>296</v>
      </c>
      <c r="B19" s="26" t="s">
        <v>163</v>
      </c>
      <c r="C19" s="26" t="s">
        <v>165</v>
      </c>
      <c r="D19" s="27" t="s">
        <v>59</v>
      </c>
      <c r="E19" s="30">
        <v>1998</v>
      </c>
      <c r="F19" s="61" t="s">
        <v>153</v>
      </c>
      <c r="G19" s="52" t="s">
        <v>298</v>
      </c>
      <c r="H19" s="53" t="s">
        <v>1042</v>
      </c>
      <c r="I19" s="52" t="s">
        <v>299</v>
      </c>
      <c r="J19" s="30" t="s">
        <v>287</v>
      </c>
      <c r="K19" s="29" t="s">
        <v>15</v>
      </c>
      <c r="L19" s="14">
        <v>2015</v>
      </c>
      <c r="M19" s="51"/>
      <c r="N19" s="51"/>
      <c r="O19" s="55"/>
      <c r="P19" s="55"/>
      <c r="Q19" s="55"/>
      <c r="R19" s="55"/>
      <c r="S19" s="55"/>
      <c r="T19" s="55"/>
    </row>
    <row r="20" spans="1:20" s="32" customFormat="1" ht="14.1" customHeight="1" x14ac:dyDescent="0.25">
      <c r="A20" s="57" t="s">
        <v>302</v>
      </c>
      <c r="B20" s="26" t="s">
        <v>163</v>
      </c>
      <c r="C20" s="66" t="s">
        <v>165</v>
      </c>
      <c r="D20" s="27" t="s">
        <v>12</v>
      </c>
      <c r="E20" s="28">
        <v>1997</v>
      </c>
      <c r="F20" s="39" t="s">
        <v>22</v>
      </c>
      <c r="G20" s="67">
        <v>47.58</v>
      </c>
      <c r="H20" s="53" t="s">
        <v>1042</v>
      </c>
      <c r="I20" s="31">
        <v>1</v>
      </c>
      <c r="J20" s="31" t="s">
        <v>25</v>
      </c>
      <c r="K20" s="29" t="s">
        <v>15</v>
      </c>
      <c r="L20" s="14">
        <v>2015</v>
      </c>
      <c r="M20" s="55"/>
      <c r="N20" s="55"/>
      <c r="O20" s="8"/>
      <c r="P20" s="8"/>
      <c r="Q20" s="8"/>
      <c r="R20" s="8"/>
      <c r="S20" s="8"/>
      <c r="T20" s="8"/>
    </row>
    <row r="21" spans="1:20" s="32" customFormat="1" ht="14.1" customHeight="1" x14ac:dyDescent="0.25">
      <c r="A21" s="174" t="s">
        <v>305</v>
      </c>
      <c r="B21" s="65" t="s">
        <v>304</v>
      </c>
      <c r="C21" s="26" t="s">
        <v>147</v>
      </c>
      <c r="D21" s="27" t="s">
        <v>12</v>
      </c>
      <c r="E21" s="30">
        <v>1995</v>
      </c>
      <c r="F21" s="39" t="s">
        <v>135</v>
      </c>
      <c r="G21" s="53" t="s">
        <v>306</v>
      </c>
      <c r="H21" s="53" t="s">
        <v>1042</v>
      </c>
      <c r="I21" s="12" t="s">
        <v>307</v>
      </c>
      <c r="J21" s="12" t="s">
        <v>308</v>
      </c>
      <c r="K21" s="29" t="s">
        <v>15</v>
      </c>
      <c r="L21" s="14">
        <v>2015</v>
      </c>
      <c r="M21" s="51"/>
      <c r="N21" s="51"/>
      <c r="O21" s="55"/>
      <c r="P21" s="55"/>
      <c r="Q21" s="55"/>
      <c r="R21" s="55"/>
      <c r="S21" s="55"/>
      <c r="T21" s="55"/>
    </row>
    <row r="22" spans="1:20" s="32" customFormat="1" ht="14.1" customHeight="1" x14ac:dyDescent="0.25">
      <c r="A22" s="18" t="s">
        <v>311</v>
      </c>
      <c r="B22" s="50" t="s">
        <v>310</v>
      </c>
      <c r="C22" s="47" t="s">
        <v>312</v>
      </c>
      <c r="D22" s="27" t="s">
        <v>12</v>
      </c>
      <c r="E22" s="30">
        <v>1987</v>
      </c>
      <c r="F22" s="27" t="s">
        <v>128</v>
      </c>
      <c r="G22" s="53" t="s">
        <v>313</v>
      </c>
      <c r="H22" s="53" t="s">
        <v>1042</v>
      </c>
      <c r="I22" s="53" t="s">
        <v>314</v>
      </c>
      <c r="J22" s="53" t="s">
        <v>134</v>
      </c>
      <c r="K22" s="29" t="s">
        <v>15</v>
      </c>
      <c r="L22" s="14">
        <v>2015</v>
      </c>
      <c r="M22" s="51"/>
      <c r="N22" s="51"/>
      <c r="O22" s="55"/>
      <c r="P22" s="55"/>
      <c r="Q22" s="55"/>
      <c r="R22" s="55"/>
      <c r="S22" s="55"/>
      <c r="T22" s="55"/>
    </row>
    <row r="23" spans="1:20" s="32" customFormat="1" ht="14.1" customHeight="1" x14ac:dyDescent="0.25">
      <c r="A23" s="110" t="s">
        <v>1132</v>
      </c>
      <c r="B23" s="26" t="s">
        <v>163</v>
      </c>
      <c r="C23" s="79" t="s">
        <v>173</v>
      </c>
      <c r="D23" s="40" t="s">
        <v>59</v>
      </c>
      <c r="E23" s="30">
        <v>1993</v>
      </c>
      <c r="F23" s="5" t="s">
        <v>970</v>
      </c>
      <c r="G23" s="145">
        <v>7.35</v>
      </c>
      <c r="H23" s="53" t="s">
        <v>1042</v>
      </c>
      <c r="I23" s="52" t="s">
        <v>1133</v>
      </c>
      <c r="J23" s="52" t="s">
        <v>981</v>
      </c>
      <c r="K23" s="9" t="s">
        <v>15</v>
      </c>
      <c r="L23" s="40">
        <v>2016</v>
      </c>
      <c r="M23" s="41"/>
      <c r="N23" s="51"/>
      <c r="O23" s="51"/>
      <c r="P23" s="51"/>
      <c r="Q23" s="51"/>
      <c r="R23" s="51"/>
      <c r="S23" s="51"/>
      <c r="T23" s="51"/>
    </row>
    <row r="24" spans="1:20" s="32" customFormat="1" ht="14.1" customHeight="1" x14ac:dyDescent="0.25">
      <c r="A24" s="62" t="s">
        <v>349</v>
      </c>
      <c r="B24" s="150" t="s">
        <v>347</v>
      </c>
      <c r="C24" s="62" t="s">
        <v>348</v>
      </c>
      <c r="D24" s="27" t="s">
        <v>59</v>
      </c>
      <c r="E24" s="30">
        <v>1998</v>
      </c>
      <c r="F24" s="27" t="s">
        <v>321</v>
      </c>
      <c r="G24" s="28">
        <v>4177</v>
      </c>
      <c r="H24" s="53" t="s">
        <v>1042</v>
      </c>
      <c r="I24" s="7">
        <v>3</v>
      </c>
      <c r="J24" s="31" t="s">
        <v>27</v>
      </c>
      <c r="K24" s="29" t="s">
        <v>26</v>
      </c>
      <c r="L24" s="14">
        <v>2015</v>
      </c>
      <c r="M24" s="7"/>
      <c r="N24" s="89"/>
      <c r="O24" s="68"/>
      <c r="P24" s="68"/>
      <c r="Q24" s="68"/>
      <c r="R24" s="68"/>
      <c r="S24" s="68"/>
      <c r="T24" s="68"/>
    </row>
    <row r="25" spans="1:20" s="32" customFormat="1" ht="14.1" customHeight="1" x14ac:dyDescent="0.25">
      <c r="A25" s="63" t="s">
        <v>352</v>
      </c>
      <c r="B25" s="59" t="s">
        <v>351</v>
      </c>
      <c r="C25" s="91" t="s">
        <v>21</v>
      </c>
      <c r="D25" s="27" t="s">
        <v>59</v>
      </c>
      <c r="E25" s="39">
        <v>1997</v>
      </c>
      <c r="F25" s="39" t="s">
        <v>128</v>
      </c>
      <c r="G25" s="76">
        <v>50.6</v>
      </c>
      <c r="H25" s="53" t="s">
        <v>1042</v>
      </c>
      <c r="I25" s="39">
        <v>2</v>
      </c>
      <c r="J25" s="54" t="s">
        <v>116</v>
      </c>
      <c r="K25" s="29" t="s">
        <v>15</v>
      </c>
      <c r="L25" s="14">
        <v>2015</v>
      </c>
      <c r="O25" s="68"/>
      <c r="P25" s="68"/>
      <c r="Q25" s="68"/>
      <c r="R25" s="68"/>
      <c r="S25" s="68"/>
      <c r="T25" s="68"/>
    </row>
    <row r="26" spans="1:20" s="32" customFormat="1" ht="14.1" customHeight="1" x14ac:dyDescent="0.25">
      <c r="A26" s="167" t="s">
        <v>358</v>
      </c>
      <c r="B26" s="65" t="s">
        <v>357</v>
      </c>
      <c r="C26" s="80" t="s">
        <v>172</v>
      </c>
      <c r="D26" s="27" t="s">
        <v>12</v>
      </c>
      <c r="E26" s="30">
        <v>1994</v>
      </c>
      <c r="F26" s="53" t="s">
        <v>71</v>
      </c>
      <c r="G26" s="52" t="s">
        <v>359</v>
      </c>
      <c r="H26" s="53" t="s">
        <v>1042</v>
      </c>
      <c r="I26" s="53" t="s">
        <v>360</v>
      </c>
      <c r="J26" s="77" t="s">
        <v>196</v>
      </c>
      <c r="K26" s="29" t="s">
        <v>15</v>
      </c>
      <c r="L26" s="14">
        <v>2015</v>
      </c>
      <c r="M26" s="51"/>
      <c r="N26" s="51"/>
      <c r="O26" s="8"/>
      <c r="P26" s="8"/>
      <c r="Q26" s="8"/>
      <c r="R26" s="8"/>
      <c r="S26" s="8"/>
      <c r="T26" s="8"/>
    </row>
    <row r="27" spans="1:20" s="32" customFormat="1" ht="14.1" customHeight="1" x14ac:dyDescent="0.25">
      <c r="A27" s="18" t="s">
        <v>369</v>
      </c>
      <c r="B27" s="2" t="s">
        <v>101</v>
      </c>
      <c r="C27" s="1" t="s">
        <v>98</v>
      </c>
      <c r="D27" s="5" t="s">
        <v>59</v>
      </c>
      <c r="E27" s="6">
        <v>1993</v>
      </c>
      <c r="F27" s="6" t="s">
        <v>43</v>
      </c>
      <c r="G27" s="12" t="s">
        <v>370</v>
      </c>
      <c r="H27" s="53" t="s">
        <v>1042</v>
      </c>
      <c r="I27" s="12" t="s">
        <v>371</v>
      </c>
      <c r="J27" s="12" t="s">
        <v>372</v>
      </c>
      <c r="K27" s="9" t="s">
        <v>15</v>
      </c>
      <c r="L27" s="14">
        <v>2015</v>
      </c>
      <c r="M27" s="13"/>
      <c r="N27" s="13"/>
      <c r="O27" s="55"/>
      <c r="P27" s="55"/>
      <c r="Q27" s="55"/>
      <c r="R27" s="55"/>
      <c r="S27" s="55"/>
      <c r="T27" s="55"/>
    </row>
    <row r="28" spans="1:20" s="32" customFormat="1" ht="14.1" customHeight="1" x14ac:dyDescent="0.25">
      <c r="A28" s="171" t="s">
        <v>376</v>
      </c>
      <c r="B28" s="59" t="s">
        <v>375</v>
      </c>
      <c r="C28" s="83" t="s">
        <v>377</v>
      </c>
      <c r="D28" s="27" t="s">
        <v>59</v>
      </c>
      <c r="E28" s="30">
        <v>1996</v>
      </c>
      <c r="F28" s="17" t="s">
        <v>115</v>
      </c>
      <c r="G28" s="52" t="s">
        <v>378</v>
      </c>
      <c r="H28" s="53" t="s">
        <v>1042</v>
      </c>
      <c r="I28" s="52" t="s">
        <v>379</v>
      </c>
      <c r="J28" s="53" t="s">
        <v>42</v>
      </c>
      <c r="K28" s="29" t="s">
        <v>15</v>
      </c>
      <c r="L28" s="14">
        <v>2015</v>
      </c>
      <c r="M28" s="51"/>
      <c r="N28" s="51"/>
      <c r="O28" s="55"/>
      <c r="P28" s="55"/>
      <c r="Q28" s="55"/>
      <c r="R28" s="55"/>
      <c r="S28" s="55"/>
      <c r="T28" s="55"/>
    </row>
    <row r="29" spans="1:20" s="32" customFormat="1" ht="14.1" customHeight="1" x14ac:dyDescent="0.25">
      <c r="A29" s="114" t="s">
        <v>1135</v>
      </c>
      <c r="B29" s="59" t="s">
        <v>273</v>
      </c>
      <c r="C29" s="66" t="s">
        <v>274</v>
      </c>
      <c r="D29" s="40" t="s">
        <v>59</v>
      </c>
      <c r="E29" s="28">
        <v>1997</v>
      </c>
      <c r="F29" s="5" t="s">
        <v>1136</v>
      </c>
      <c r="G29" s="53" t="s">
        <v>1137</v>
      </c>
      <c r="H29" s="53" t="s">
        <v>1042</v>
      </c>
      <c r="I29" s="53" t="s">
        <v>1138</v>
      </c>
      <c r="J29" s="53" t="s">
        <v>1139</v>
      </c>
      <c r="K29" s="9" t="s">
        <v>26</v>
      </c>
      <c r="L29" s="40">
        <v>2016</v>
      </c>
      <c r="M29" s="41"/>
      <c r="N29" s="51"/>
      <c r="O29" s="51"/>
      <c r="P29" s="51"/>
      <c r="Q29" s="51"/>
      <c r="R29" s="51"/>
      <c r="S29" s="51"/>
      <c r="T29" s="51"/>
    </row>
    <row r="30" spans="1:20" s="32" customFormat="1" ht="14.1" customHeight="1" x14ac:dyDescent="0.25">
      <c r="A30" s="88" t="s">
        <v>383</v>
      </c>
      <c r="B30" s="88" t="s">
        <v>382</v>
      </c>
      <c r="C30" s="47" t="s">
        <v>98</v>
      </c>
      <c r="D30" s="27" t="s">
        <v>59</v>
      </c>
      <c r="E30" s="30">
        <v>1991</v>
      </c>
      <c r="F30" s="53" t="s">
        <v>87</v>
      </c>
      <c r="G30" s="53" t="s">
        <v>384</v>
      </c>
      <c r="H30" s="53" t="s">
        <v>1042</v>
      </c>
      <c r="I30" s="53" t="s">
        <v>385</v>
      </c>
      <c r="J30" s="30" t="s">
        <v>90</v>
      </c>
      <c r="K30" s="29" t="s">
        <v>15</v>
      </c>
      <c r="L30" s="14">
        <v>2015</v>
      </c>
      <c r="M30" s="51"/>
      <c r="N30" s="51"/>
      <c r="O30" s="8"/>
      <c r="P30" s="8"/>
      <c r="Q30" s="8"/>
      <c r="R30" s="8"/>
      <c r="S30" s="8"/>
      <c r="T30" s="8"/>
    </row>
    <row r="31" spans="1:20" s="32" customFormat="1" ht="14.1" customHeight="1" x14ac:dyDescent="0.25">
      <c r="A31" s="167" t="s">
        <v>387</v>
      </c>
      <c r="B31" s="85" t="s">
        <v>386</v>
      </c>
      <c r="C31" s="2" t="s">
        <v>193</v>
      </c>
      <c r="D31" s="27" t="s">
        <v>59</v>
      </c>
      <c r="E31" s="30">
        <v>1993</v>
      </c>
      <c r="F31" s="5" t="s">
        <v>37</v>
      </c>
      <c r="G31" s="82">
        <v>6.5034722222222216E-2</v>
      </c>
      <c r="H31" s="53" t="s">
        <v>1042</v>
      </c>
      <c r="I31" s="53" t="s">
        <v>388</v>
      </c>
      <c r="J31" s="53" t="s">
        <v>389</v>
      </c>
      <c r="K31" s="29" t="s">
        <v>78</v>
      </c>
      <c r="L31" s="14">
        <v>2015</v>
      </c>
      <c r="M31" s="51"/>
      <c r="N31" s="51"/>
      <c r="O31" s="56"/>
      <c r="P31" s="56"/>
      <c r="Q31" s="56"/>
      <c r="R31" s="56"/>
      <c r="S31" s="56"/>
      <c r="T31" s="56"/>
    </row>
    <row r="32" spans="1:20" s="32" customFormat="1" ht="14.1" customHeight="1" x14ac:dyDescent="0.25">
      <c r="A32" s="51" t="s">
        <v>392</v>
      </c>
      <c r="B32" s="86" t="s">
        <v>391</v>
      </c>
      <c r="C32" s="47" t="s">
        <v>147</v>
      </c>
      <c r="D32" s="27" t="s">
        <v>59</v>
      </c>
      <c r="E32" s="30">
        <v>1990</v>
      </c>
      <c r="F32" s="17" t="s">
        <v>115</v>
      </c>
      <c r="G32" s="52" t="s">
        <v>393</v>
      </c>
      <c r="H32" s="53" t="s">
        <v>1042</v>
      </c>
      <c r="I32" s="52" t="s">
        <v>394</v>
      </c>
      <c r="J32" s="53" t="s">
        <v>84</v>
      </c>
      <c r="K32" s="29" t="s">
        <v>15</v>
      </c>
      <c r="L32" s="14">
        <v>2015</v>
      </c>
      <c r="M32" s="51"/>
      <c r="N32" s="51"/>
      <c r="O32" s="56"/>
      <c r="P32" s="56"/>
      <c r="Q32" s="56"/>
      <c r="R32" s="56"/>
      <c r="S32" s="56"/>
      <c r="T32" s="56"/>
    </row>
    <row r="33" spans="1:20" s="32" customFormat="1" ht="14.1" customHeight="1" x14ac:dyDescent="0.25">
      <c r="A33" s="57" t="s">
        <v>400</v>
      </c>
      <c r="B33" s="57" t="s">
        <v>399</v>
      </c>
      <c r="C33" s="26" t="s">
        <v>401</v>
      </c>
      <c r="D33" s="27" t="s">
        <v>59</v>
      </c>
      <c r="E33" s="30">
        <v>1988</v>
      </c>
      <c r="F33" s="52" t="s">
        <v>103</v>
      </c>
      <c r="G33" s="95">
        <v>6.2128472222222229E-3</v>
      </c>
      <c r="H33" s="53" t="s">
        <v>1042</v>
      </c>
      <c r="I33" s="53" t="s">
        <v>402</v>
      </c>
      <c r="J33" s="53" t="s">
        <v>403</v>
      </c>
      <c r="K33" s="29" t="s">
        <v>15</v>
      </c>
      <c r="L33" s="14">
        <v>2015</v>
      </c>
      <c r="M33" s="51"/>
      <c r="N33" s="51"/>
      <c r="O33" s="68"/>
      <c r="P33" s="68"/>
      <c r="Q33" s="68"/>
      <c r="R33" s="68"/>
      <c r="S33" s="68"/>
      <c r="T33" s="68"/>
    </row>
    <row r="34" spans="1:20" s="32" customFormat="1" ht="14.1" customHeight="1" x14ac:dyDescent="0.25">
      <c r="A34" s="26" t="s">
        <v>404</v>
      </c>
      <c r="B34" s="69" t="s">
        <v>52</v>
      </c>
      <c r="C34" s="1" t="s">
        <v>53</v>
      </c>
      <c r="D34" s="27" t="s">
        <v>59</v>
      </c>
      <c r="E34" s="5">
        <v>1997</v>
      </c>
      <c r="F34" s="27" t="s">
        <v>321</v>
      </c>
      <c r="G34" s="39">
        <v>4715</v>
      </c>
      <c r="H34" s="53" t="s">
        <v>1042</v>
      </c>
      <c r="I34" s="39">
        <v>4</v>
      </c>
      <c r="J34" s="39" t="s">
        <v>55</v>
      </c>
      <c r="K34" s="29" t="s">
        <v>26</v>
      </c>
      <c r="L34" s="14">
        <v>2015</v>
      </c>
      <c r="O34" s="68"/>
      <c r="P34" s="68"/>
      <c r="Q34" s="68"/>
      <c r="R34" s="68"/>
      <c r="S34" s="68"/>
      <c r="T34" s="68"/>
    </row>
    <row r="35" spans="1:20" s="32" customFormat="1" ht="14.1" customHeight="1" x14ac:dyDescent="0.25">
      <c r="A35" s="114" t="s">
        <v>1141</v>
      </c>
      <c r="B35" s="62" t="s">
        <v>412</v>
      </c>
      <c r="C35" s="50" t="s">
        <v>355</v>
      </c>
      <c r="D35" s="40" t="s">
        <v>59</v>
      </c>
      <c r="E35" s="19">
        <v>1999</v>
      </c>
      <c r="F35" s="6" t="s">
        <v>1142</v>
      </c>
      <c r="G35" s="53">
        <v>4209</v>
      </c>
      <c r="H35" s="53" t="s">
        <v>1042</v>
      </c>
      <c r="I35" s="53" t="s">
        <v>1143</v>
      </c>
      <c r="J35" s="53" t="s">
        <v>1144</v>
      </c>
      <c r="K35" s="9" t="s">
        <v>26</v>
      </c>
      <c r="L35" s="40">
        <v>2016</v>
      </c>
      <c r="M35" s="51"/>
      <c r="N35" s="51"/>
      <c r="O35" s="51"/>
      <c r="P35" s="51"/>
      <c r="Q35" s="51"/>
      <c r="R35" s="51"/>
      <c r="S35" s="51"/>
      <c r="T35" s="51"/>
    </row>
    <row r="36" spans="1:20" s="32" customFormat="1" ht="14.1" customHeight="1" x14ac:dyDescent="0.25">
      <c r="A36" s="114" t="s">
        <v>1070</v>
      </c>
      <c r="B36" s="51" t="s">
        <v>329</v>
      </c>
      <c r="C36" s="51" t="s">
        <v>258</v>
      </c>
      <c r="D36" s="53" t="s">
        <v>12</v>
      </c>
      <c r="E36" s="5">
        <v>2001</v>
      </c>
      <c r="F36" s="126" t="s">
        <v>1071</v>
      </c>
      <c r="G36" s="128">
        <v>8.99</v>
      </c>
      <c r="H36" s="53" t="s">
        <v>1042</v>
      </c>
      <c r="I36" s="53" t="s">
        <v>1072</v>
      </c>
      <c r="J36" s="53" t="s">
        <v>1073</v>
      </c>
      <c r="K36" s="9" t="s">
        <v>26</v>
      </c>
      <c r="L36" s="40">
        <v>2016</v>
      </c>
      <c r="M36" s="41"/>
      <c r="N36" s="41"/>
      <c r="O36" s="51"/>
      <c r="P36" s="41"/>
      <c r="Q36" s="51"/>
      <c r="R36" s="51"/>
      <c r="S36" s="51"/>
      <c r="T36" s="51"/>
    </row>
    <row r="37" spans="1:20" s="32" customFormat="1" ht="14.1" customHeight="1" x14ac:dyDescent="0.25">
      <c r="A37" s="51" t="s">
        <v>438</v>
      </c>
      <c r="B37" s="51" t="s">
        <v>437</v>
      </c>
      <c r="C37" s="72" t="s">
        <v>74</v>
      </c>
      <c r="D37" s="27" t="s">
        <v>59</v>
      </c>
      <c r="E37" s="30">
        <v>1975</v>
      </c>
      <c r="F37" s="52" t="s">
        <v>47</v>
      </c>
      <c r="G37" s="53" t="s">
        <v>439</v>
      </c>
      <c r="H37" s="53" t="s">
        <v>1042</v>
      </c>
      <c r="I37" s="53" t="s">
        <v>440</v>
      </c>
      <c r="J37" s="53" t="s">
        <v>441</v>
      </c>
      <c r="K37" s="29" t="s">
        <v>15</v>
      </c>
      <c r="L37" s="14">
        <v>2015</v>
      </c>
      <c r="M37" s="51"/>
      <c r="N37" s="51"/>
      <c r="O37" s="55"/>
      <c r="P37" s="55"/>
      <c r="Q37" s="55"/>
      <c r="R37" s="55"/>
      <c r="S37" s="55"/>
      <c r="T37" s="55"/>
    </row>
    <row r="38" spans="1:20" s="32" customFormat="1" ht="14.1" customHeight="1" x14ac:dyDescent="0.25">
      <c r="A38" s="18" t="s">
        <v>443</v>
      </c>
      <c r="B38" s="26" t="s">
        <v>276</v>
      </c>
      <c r="C38" s="49" t="s">
        <v>444</v>
      </c>
      <c r="D38" s="27" t="s">
        <v>12</v>
      </c>
      <c r="E38" s="28">
        <v>1999</v>
      </c>
      <c r="F38" s="17" t="s">
        <v>94</v>
      </c>
      <c r="G38" s="64">
        <v>44.07</v>
      </c>
      <c r="H38" s="53" t="s">
        <v>1042</v>
      </c>
      <c r="I38" s="35">
        <v>3</v>
      </c>
      <c r="J38" s="31" t="s">
        <v>27</v>
      </c>
      <c r="K38" s="29" t="s">
        <v>15</v>
      </c>
      <c r="L38" s="14">
        <v>2015</v>
      </c>
      <c r="M38" s="22"/>
      <c r="N38" s="22"/>
      <c r="O38" s="55"/>
      <c r="P38" s="55"/>
      <c r="Q38" s="55"/>
      <c r="R38" s="55"/>
      <c r="S38" s="55"/>
      <c r="T38" s="55"/>
    </row>
    <row r="39" spans="1:20" s="32" customFormat="1" ht="14.1" customHeight="1" x14ac:dyDescent="0.25">
      <c r="A39" s="33" t="s">
        <v>445</v>
      </c>
      <c r="B39" s="50" t="s">
        <v>224</v>
      </c>
      <c r="C39" s="80" t="s">
        <v>98</v>
      </c>
      <c r="D39" s="27" t="s">
        <v>12</v>
      </c>
      <c r="E39" s="30">
        <v>1994</v>
      </c>
      <c r="F39" s="53" t="s">
        <v>71</v>
      </c>
      <c r="G39" s="52" t="s">
        <v>446</v>
      </c>
      <c r="H39" s="53" t="s">
        <v>1042</v>
      </c>
      <c r="I39" s="53" t="s">
        <v>133</v>
      </c>
      <c r="J39" s="53" t="s">
        <v>134</v>
      </c>
      <c r="K39" s="29" t="s">
        <v>15</v>
      </c>
      <c r="L39" s="14">
        <v>2015</v>
      </c>
      <c r="M39" s="51"/>
      <c r="N39" s="51"/>
      <c r="O39" s="55"/>
      <c r="P39" s="55"/>
      <c r="Q39" s="55"/>
      <c r="R39" s="55"/>
      <c r="S39" s="55"/>
      <c r="T39" s="55"/>
    </row>
    <row r="40" spans="1:20" s="10" customFormat="1" ht="14.1" customHeight="1" x14ac:dyDescent="0.25">
      <c r="A40" s="114" t="s">
        <v>1145</v>
      </c>
      <c r="B40" s="59" t="s">
        <v>417</v>
      </c>
      <c r="C40" s="37" t="s">
        <v>147</v>
      </c>
      <c r="D40" s="40" t="s">
        <v>59</v>
      </c>
      <c r="E40" s="30">
        <v>1998</v>
      </c>
      <c r="F40" s="6" t="s">
        <v>1146</v>
      </c>
      <c r="G40" s="53">
        <v>4598</v>
      </c>
      <c r="H40" s="53" t="s">
        <v>1042</v>
      </c>
      <c r="I40" s="53" t="s">
        <v>1147</v>
      </c>
      <c r="J40" s="53" t="s">
        <v>1033</v>
      </c>
      <c r="K40" s="9" t="s">
        <v>26</v>
      </c>
      <c r="L40" s="40">
        <v>2016</v>
      </c>
      <c r="M40" s="51"/>
      <c r="N40" s="51"/>
      <c r="O40" s="51"/>
      <c r="P40" s="51"/>
      <c r="Q40" s="51"/>
      <c r="R40" s="51"/>
      <c r="S40" s="51"/>
      <c r="T40" s="51"/>
    </row>
    <row r="41" spans="1:20" s="32" customFormat="1" ht="14.1" customHeight="1" x14ac:dyDescent="0.25">
      <c r="A41" s="114" t="s">
        <v>1148</v>
      </c>
      <c r="B41" s="50" t="s">
        <v>310</v>
      </c>
      <c r="C41" s="47" t="s">
        <v>156</v>
      </c>
      <c r="D41" s="40" t="s">
        <v>59</v>
      </c>
      <c r="E41" s="28">
        <v>1997</v>
      </c>
      <c r="F41" s="5" t="s">
        <v>1136</v>
      </c>
      <c r="G41" s="53" t="s">
        <v>1149</v>
      </c>
      <c r="H41" s="53" t="s">
        <v>1042</v>
      </c>
      <c r="I41" s="53" t="s">
        <v>1150</v>
      </c>
      <c r="J41" s="53" t="s">
        <v>1139</v>
      </c>
      <c r="K41" s="9" t="s">
        <v>26</v>
      </c>
      <c r="L41" s="40">
        <v>2016</v>
      </c>
      <c r="M41" s="41"/>
      <c r="N41" s="51"/>
      <c r="O41" s="51"/>
      <c r="P41" s="51"/>
      <c r="Q41" s="51"/>
      <c r="R41" s="51"/>
      <c r="S41" s="51"/>
      <c r="T41" s="51"/>
    </row>
    <row r="42" spans="1:20" s="32" customFormat="1" ht="14.1" customHeight="1" x14ac:dyDescent="0.25">
      <c r="A42" s="168" t="s">
        <v>452</v>
      </c>
      <c r="B42" s="37" t="s">
        <v>451</v>
      </c>
      <c r="C42" s="37" t="s">
        <v>414</v>
      </c>
      <c r="D42" s="27" t="s">
        <v>12</v>
      </c>
      <c r="E42" s="30">
        <v>1992</v>
      </c>
      <c r="F42" s="53" t="s">
        <v>71</v>
      </c>
      <c r="G42" s="52" t="s">
        <v>453</v>
      </c>
      <c r="H42" s="53" t="s">
        <v>1042</v>
      </c>
      <c r="I42" s="53" t="s">
        <v>245</v>
      </c>
      <c r="J42" s="53" t="s">
        <v>134</v>
      </c>
      <c r="K42" s="29" t="s">
        <v>15</v>
      </c>
      <c r="L42" s="14">
        <v>2015</v>
      </c>
      <c r="M42" s="51"/>
      <c r="N42" s="51"/>
      <c r="O42" s="68"/>
      <c r="P42" s="68"/>
      <c r="Q42" s="68"/>
      <c r="R42" s="68"/>
      <c r="S42" s="68"/>
      <c r="T42" s="68"/>
    </row>
    <row r="43" spans="1:20" s="32" customFormat="1" ht="14.1" customHeight="1" x14ac:dyDescent="0.25">
      <c r="A43" s="114" t="s">
        <v>1151</v>
      </c>
      <c r="B43" s="57" t="s">
        <v>205</v>
      </c>
      <c r="C43" s="26" t="s">
        <v>274</v>
      </c>
      <c r="D43" s="40" t="s">
        <v>59</v>
      </c>
      <c r="E43" s="30">
        <v>1995</v>
      </c>
      <c r="F43" s="5" t="s">
        <v>1152</v>
      </c>
      <c r="G43" s="52" t="s">
        <v>1153</v>
      </c>
      <c r="H43" s="53" t="s">
        <v>1042</v>
      </c>
      <c r="I43" s="53" t="s">
        <v>1154</v>
      </c>
      <c r="J43" s="53" t="s">
        <v>1155</v>
      </c>
      <c r="K43" s="9" t="s">
        <v>15</v>
      </c>
      <c r="L43" s="40">
        <v>2016</v>
      </c>
      <c r="M43" s="41"/>
      <c r="N43" s="51"/>
      <c r="O43" s="51"/>
      <c r="P43" s="51"/>
      <c r="Q43" s="51"/>
      <c r="R43" s="51"/>
      <c r="S43" s="51"/>
      <c r="T43" s="51"/>
    </row>
    <row r="44" spans="1:20" s="32" customFormat="1" ht="14.1" customHeight="1" x14ac:dyDescent="0.25">
      <c r="A44" s="170" t="s">
        <v>460</v>
      </c>
      <c r="B44" s="66" t="s">
        <v>451</v>
      </c>
      <c r="C44" s="63" t="s">
        <v>461</v>
      </c>
      <c r="D44" s="27" t="s">
        <v>59</v>
      </c>
      <c r="E44" s="30">
        <v>1993</v>
      </c>
      <c r="F44" s="53" t="s">
        <v>125</v>
      </c>
      <c r="G44" s="30">
        <v>54.44</v>
      </c>
      <c r="H44" s="53" t="s">
        <v>1042</v>
      </c>
      <c r="I44" s="30" t="s">
        <v>462</v>
      </c>
      <c r="J44" s="53" t="s">
        <v>42</v>
      </c>
      <c r="K44" s="29" t="s">
        <v>15</v>
      </c>
      <c r="L44" s="14">
        <v>2015</v>
      </c>
      <c r="M44" s="36"/>
      <c r="N44" s="36"/>
      <c r="O44" s="68"/>
      <c r="P44" s="68"/>
      <c r="Q44" s="68"/>
      <c r="R44" s="68"/>
      <c r="S44" s="68"/>
      <c r="T44" s="68"/>
    </row>
    <row r="45" spans="1:20" s="32" customFormat="1" ht="14.1" customHeight="1" x14ac:dyDescent="0.25">
      <c r="A45" s="114" t="s">
        <v>1156</v>
      </c>
      <c r="B45" s="51" t="s">
        <v>380</v>
      </c>
      <c r="C45" s="62" t="s">
        <v>355</v>
      </c>
      <c r="D45" s="40" t="s">
        <v>59</v>
      </c>
      <c r="E45" s="19">
        <v>1999</v>
      </c>
      <c r="F45" s="6" t="s">
        <v>1142</v>
      </c>
      <c r="G45" s="53">
        <v>4069</v>
      </c>
      <c r="H45" s="53" t="s">
        <v>1042</v>
      </c>
      <c r="I45" s="53" t="s">
        <v>1157</v>
      </c>
      <c r="J45" s="53" t="s">
        <v>1033</v>
      </c>
      <c r="K45" s="9" t="s">
        <v>26</v>
      </c>
      <c r="L45" s="40">
        <v>2016</v>
      </c>
      <c r="M45" s="51"/>
      <c r="N45" s="51"/>
      <c r="O45" s="51"/>
      <c r="P45" s="51"/>
      <c r="Q45" s="51"/>
      <c r="R45" s="51"/>
      <c r="S45" s="51"/>
      <c r="T45" s="51"/>
    </row>
    <row r="46" spans="1:20" s="32" customFormat="1" ht="14.1" customHeight="1" x14ac:dyDescent="0.25">
      <c r="A46" s="63" t="s">
        <v>471</v>
      </c>
      <c r="B46" s="50" t="s">
        <v>470</v>
      </c>
      <c r="C46" s="79" t="s">
        <v>472</v>
      </c>
      <c r="D46" s="27" t="s">
        <v>12</v>
      </c>
      <c r="E46" s="30">
        <v>1998</v>
      </c>
      <c r="F46" s="40" t="s">
        <v>30</v>
      </c>
      <c r="G46" s="53" t="s">
        <v>473</v>
      </c>
      <c r="H46" s="53" t="s">
        <v>1042</v>
      </c>
      <c r="I46" s="53" t="s">
        <v>474</v>
      </c>
      <c r="J46" s="53" t="s">
        <v>475</v>
      </c>
      <c r="K46" s="29" t="s">
        <v>15</v>
      </c>
      <c r="L46" s="14">
        <v>2015</v>
      </c>
      <c r="M46" s="51"/>
      <c r="N46" s="51"/>
      <c r="O46" s="55"/>
      <c r="P46" s="55"/>
      <c r="Q46" s="55"/>
      <c r="R46" s="55"/>
      <c r="S46" s="55"/>
      <c r="T46" s="55"/>
    </row>
    <row r="47" spans="1:20" s="32" customFormat="1" ht="14.1" customHeight="1" x14ac:dyDescent="0.25">
      <c r="A47" s="114" t="s">
        <v>1158</v>
      </c>
      <c r="B47" s="65" t="s">
        <v>120</v>
      </c>
      <c r="C47" s="50" t="s">
        <v>122</v>
      </c>
      <c r="D47" s="40" t="s">
        <v>59</v>
      </c>
      <c r="E47" s="30">
        <v>1996</v>
      </c>
      <c r="F47" s="5" t="s">
        <v>1017</v>
      </c>
      <c r="G47" s="146">
        <v>8.42</v>
      </c>
      <c r="H47" s="53" t="s">
        <v>1042</v>
      </c>
      <c r="I47" s="53" t="s">
        <v>1159</v>
      </c>
      <c r="J47" s="53" t="s">
        <v>1122</v>
      </c>
      <c r="K47" s="9" t="s">
        <v>26</v>
      </c>
      <c r="L47" s="40">
        <v>2016</v>
      </c>
      <c r="M47" s="41"/>
      <c r="N47" s="51"/>
      <c r="O47" s="51"/>
      <c r="P47" s="51"/>
      <c r="Q47" s="51"/>
      <c r="R47" s="51"/>
      <c r="S47" s="51"/>
      <c r="T47" s="51"/>
    </row>
    <row r="48" spans="1:20" s="32" customFormat="1" ht="14.1" customHeight="1" x14ac:dyDescent="0.25">
      <c r="A48" s="15" t="s">
        <v>485</v>
      </c>
      <c r="B48" s="51" t="s">
        <v>329</v>
      </c>
      <c r="C48" s="26" t="s">
        <v>355</v>
      </c>
      <c r="D48" s="27" t="s">
        <v>12</v>
      </c>
      <c r="E48" s="30">
        <v>1992</v>
      </c>
      <c r="F48" s="27" t="s">
        <v>321</v>
      </c>
      <c r="G48" s="53">
        <v>4856</v>
      </c>
      <c r="H48" s="53" t="s">
        <v>1042</v>
      </c>
      <c r="I48" s="53" t="s">
        <v>486</v>
      </c>
      <c r="J48" s="6" t="s">
        <v>111</v>
      </c>
      <c r="K48" s="29" t="s">
        <v>15</v>
      </c>
      <c r="L48" s="14">
        <v>2015</v>
      </c>
      <c r="M48" s="51"/>
      <c r="N48" s="51"/>
      <c r="O48" s="55"/>
      <c r="P48" s="55"/>
      <c r="Q48" s="55"/>
      <c r="R48" s="55"/>
      <c r="S48" s="55"/>
      <c r="T48" s="55"/>
    </row>
    <row r="49" spans="1:20" s="32" customFormat="1" ht="14.1" customHeight="1" x14ac:dyDescent="0.25">
      <c r="A49" s="63" t="s">
        <v>498</v>
      </c>
      <c r="B49" s="69" t="s">
        <v>174</v>
      </c>
      <c r="C49" s="70" t="s">
        <v>251</v>
      </c>
      <c r="D49" s="27" t="s">
        <v>59</v>
      </c>
      <c r="E49" s="39">
        <v>1999</v>
      </c>
      <c r="F49" s="39" t="s">
        <v>177</v>
      </c>
      <c r="G49" s="39">
        <v>8.1300000000000008</v>
      </c>
      <c r="H49" s="53" t="s">
        <v>1042</v>
      </c>
      <c r="I49" s="39">
        <v>2</v>
      </c>
      <c r="J49" s="39" t="s">
        <v>129</v>
      </c>
      <c r="K49" s="29" t="s">
        <v>26</v>
      </c>
      <c r="L49" s="14">
        <v>2015</v>
      </c>
      <c r="O49" s="55"/>
      <c r="P49" s="55"/>
      <c r="Q49" s="55"/>
      <c r="R49" s="55"/>
      <c r="S49" s="55"/>
      <c r="T49" s="55"/>
    </row>
    <row r="50" spans="1:20" s="32" customFormat="1" ht="14.1" customHeight="1" x14ac:dyDescent="0.25">
      <c r="A50" s="168" t="s">
        <v>499</v>
      </c>
      <c r="B50" s="37" t="s">
        <v>451</v>
      </c>
      <c r="C50" s="63" t="s">
        <v>500</v>
      </c>
      <c r="D50" s="27" t="s">
        <v>12</v>
      </c>
      <c r="E50" s="30">
        <v>1988</v>
      </c>
      <c r="F50" s="52" t="s">
        <v>125</v>
      </c>
      <c r="G50" s="53" t="s">
        <v>501</v>
      </c>
      <c r="H50" s="53" t="s">
        <v>1042</v>
      </c>
      <c r="I50" s="53" t="s">
        <v>502</v>
      </c>
      <c r="J50" s="6" t="s">
        <v>503</v>
      </c>
      <c r="K50" s="29" t="s">
        <v>15</v>
      </c>
      <c r="L50" s="14">
        <v>2015</v>
      </c>
      <c r="M50" s="51"/>
      <c r="N50" s="51"/>
      <c r="O50" s="55"/>
      <c r="P50" s="55"/>
      <c r="Q50" s="55"/>
      <c r="R50" s="55"/>
      <c r="S50" s="55"/>
      <c r="T50" s="55"/>
    </row>
    <row r="51" spans="1:20" s="32" customFormat="1" ht="14.1" customHeight="1" x14ac:dyDescent="0.25">
      <c r="A51" s="63" t="s">
        <v>504</v>
      </c>
      <c r="B51" s="66" t="s">
        <v>421</v>
      </c>
      <c r="C51" s="47" t="s">
        <v>156</v>
      </c>
      <c r="D51" s="27" t="s">
        <v>12</v>
      </c>
      <c r="E51" s="30">
        <v>1991</v>
      </c>
      <c r="F51" s="27" t="s">
        <v>128</v>
      </c>
      <c r="G51" s="52" t="s">
        <v>505</v>
      </c>
      <c r="H51" s="53" t="s">
        <v>1042</v>
      </c>
      <c r="I51" s="52" t="s">
        <v>271</v>
      </c>
      <c r="J51" s="52" t="s">
        <v>506</v>
      </c>
      <c r="K51" s="29" t="s">
        <v>15</v>
      </c>
      <c r="L51" s="14">
        <v>2015</v>
      </c>
      <c r="M51" s="51"/>
      <c r="N51" s="51"/>
      <c r="O51" s="68"/>
      <c r="P51" s="68"/>
      <c r="Q51" s="68"/>
      <c r="R51" s="68"/>
      <c r="S51" s="68"/>
      <c r="T51" s="68"/>
    </row>
    <row r="52" spans="1:20" s="32" customFormat="1" ht="14.1" customHeight="1" x14ac:dyDescent="0.25">
      <c r="A52" s="114" t="s">
        <v>1079</v>
      </c>
      <c r="B52" s="63" t="s">
        <v>507</v>
      </c>
      <c r="C52" s="50" t="s">
        <v>508</v>
      </c>
      <c r="D52" s="53" t="s">
        <v>12</v>
      </c>
      <c r="E52" s="30">
        <v>1977</v>
      </c>
      <c r="F52" s="5" t="s">
        <v>960</v>
      </c>
      <c r="G52" s="52" t="s">
        <v>1080</v>
      </c>
      <c r="H52" s="53" t="s">
        <v>1042</v>
      </c>
      <c r="I52" s="53" t="s">
        <v>1081</v>
      </c>
      <c r="J52" s="53" t="s">
        <v>1082</v>
      </c>
      <c r="K52" s="29" t="s">
        <v>78</v>
      </c>
      <c r="L52" s="40">
        <v>2016</v>
      </c>
      <c r="M52" s="41"/>
      <c r="N52" s="41"/>
      <c r="O52" s="51"/>
      <c r="P52" s="41"/>
      <c r="Q52" s="51"/>
      <c r="R52" s="51"/>
      <c r="S52" s="51"/>
      <c r="T52" s="51"/>
    </row>
    <row r="53" spans="1:20" s="32" customFormat="1" ht="14.1" customHeight="1" x14ac:dyDescent="0.25">
      <c r="A53" s="114" t="s">
        <v>1161</v>
      </c>
      <c r="B53" s="149" t="s">
        <v>728</v>
      </c>
      <c r="C53" s="26" t="s">
        <v>147</v>
      </c>
      <c r="D53" s="40" t="s">
        <v>59</v>
      </c>
      <c r="E53" s="30">
        <v>1996</v>
      </c>
      <c r="F53" s="5" t="s">
        <v>976</v>
      </c>
      <c r="G53" s="146">
        <v>4.75</v>
      </c>
      <c r="H53" s="53" t="s">
        <v>1042</v>
      </c>
      <c r="I53" s="53" t="s">
        <v>1162</v>
      </c>
      <c r="J53" s="53" t="s">
        <v>981</v>
      </c>
      <c r="K53" s="9" t="s">
        <v>26</v>
      </c>
      <c r="L53" s="40">
        <v>2016</v>
      </c>
      <c r="M53" s="41"/>
      <c r="N53" s="51"/>
      <c r="O53" s="51"/>
      <c r="P53" s="51"/>
      <c r="Q53" s="51"/>
      <c r="R53" s="51"/>
      <c r="S53" s="51"/>
      <c r="T53" s="51"/>
    </row>
    <row r="54" spans="1:20" s="32" customFormat="1" ht="14.1" customHeight="1" x14ac:dyDescent="0.25">
      <c r="A54" s="33" t="s">
        <v>513</v>
      </c>
      <c r="B54" s="50" t="s">
        <v>512</v>
      </c>
      <c r="C54" s="72" t="s">
        <v>272</v>
      </c>
      <c r="D54" s="27" t="s">
        <v>12</v>
      </c>
      <c r="E54" s="30">
        <v>1994</v>
      </c>
      <c r="F54" s="53" t="s">
        <v>71</v>
      </c>
      <c r="G54" s="52" t="s">
        <v>514</v>
      </c>
      <c r="H54" s="53" t="s">
        <v>1042</v>
      </c>
      <c r="I54" s="53" t="s">
        <v>515</v>
      </c>
      <c r="J54" s="53" t="s">
        <v>134</v>
      </c>
      <c r="K54" s="29" t="s">
        <v>15</v>
      </c>
      <c r="L54" s="14">
        <v>2015</v>
      </c>
      <c r="M54" s="51"/>
      <c r="N54" s="51"/>
      <c r="O54" s="68"/>
      <c r="P54" s="68"/>
      <c r="Q54" s="68"/>
      <c r="R54" s="68"/>
      <c r="S54" s="68"/>
      <c r="T54" s="68"/>
    </row>
    <row r="55" spans="1:20" s="32" customFormat="1" ht="14.1" customHeight="1" x14ac:dyDescent="0.25">
      <c r="A55" s="110" t="s">
        <v>1163</v>
      </c>
      <c r="B55" s="57" t="s">
        <v>154</v>
      </c>
      <c r="C55" s="63" t="s">
        <v>156</v>
      </c>
      <c r="D55" s="40" t="s">
        <v>59</v>
      </c>
      <c r="E55" s="30">
        <v>1992</v>
      </c>
      <c r="F55" s="12" t="s">
        <v>1164</v>
      </c>
      <c r="G55" s="53">
        <v>4766</v>
      </c>
      <c r="H55" s="53" t="s">
        <v>1042</v>
      </c>
      <c r="I55" s="53" t="s">
        <v>1165</v>
      </c>
      <c r="J55" s="53" t="s">
        <v>1033</v>
      </c>
      <c r="K55" s="9" t="s">
        <v>26</v>
      </c>
      <c r="L55" s="40">
        <v>2016</v>
      </c>
      <c r="M55" s="51"/>
      <c r="N55" s="51"/>
      <c r="O55" s="51"/>
      <c r="P55" s="51"/>
      <c r="Q55" s="51"/>
      <c r="R55" s="51"/>
      <c r="S55" s="51"/>
      <c r="T55" s="51"/>
    </row>
    <row r="56" spans="1:20" s="32" customFormat="1" ht="14.1" customHeight="1" x14ac:dyDescent="0.25">
      <c r="A56" s="57" t="s">
        <v>522</v>
      </c>
      <c r="B56" s="65" t="s">
        <v>521</v>
      </c>
      <c r="C56" s="37" t="s">
        <v>172</v>
      </c>
      <c r="D56" s="27" t="s">
        <v>59</v>
      </c>
      <c r="E56" s="30">
        <v>1990</v>
      </c>
      <c r="F56" s="35" t="s">
        <v>177</v>
      </c>
      <c r="G56" s="75">
        <v>8.33</v>
      </c>
      <c r="H56" s="53" t="s">
        <v>1042</v>
      </c>
      <c r="I56" s="35">
        <v>3</v>
      </c>
      <c r="J56" s="31" t="s">
        <v>25</v>
      </c>
      <c r="K56" s="29" t="s">
        <v>26</v>
      </c>
      <c r="L56" s="14">
        <v>2015</v>
      </c>
      <c r="M56" s="33"/>
      <c r="N56" s="33"/>
    </row>
    <row r="57" spans="1:20" s="32" customFormat="1" ht="14.1" customHeight="1" x14ac:dyDescent="0.25">
      <c r="A57" s="57" t="s">
        <v>544</v>
      </c>
      <c r="B57" s="57" t="s">
        <v>205</v>
      </c>
      <c r="C57" s="50" t="s">
        <v>289</v>
      </c>
      <c r="D57" s="27" t="s">
        <v>59</v>
      </c>
      <c r="E57" s="30">
        <v>1985</v>
      </c>
      <c r="F57" s="35" t="s">
        <v>17</v>
      </c>
      <c r="G57" s="58">
        <v>1.3436342592592595E-3</v>
      </c>
      <c r="H57" s="53" t="s">
        <v>1042</v>
      </c>
      <c r="I57" s="35">
        <v>6</v>
      </c>
      <c r="J57" s="31" t="s">
        <v>25</v>
      </c>
      <c r="K57" s="29" t="s">
        <v>26</v>
      </c>
      <c r="L57" s="14">
        <v>2015</v>
      </c>
      <c r="M57" s="33"/>
      <c r="N57" s="33"/>
    </row>
    <row r="58" spans="1:20" s="32" customFormat="1" ht="14.1" customHeight="1" x14ac:dyDescent="0.25">
      <c r="A58" s="168" t="s">
        <v>550</v>
      </c>
      <c r="B58" s="63" t="s">
        <v>350</v>
      </c>
      <c r="C58" s="62" t="s">
        <v>289</v>
      </c>
      <c r="D58" s="27" t="s">
        <v>59</v>
      </c>
      <c r="E58" s="30">
        <v>1992</v>
      </c>
      <c r="F58" s="29" t="s">
        <v>30</v>
      </c>
      <c r="G58" s="93">
        <v>2.11</v>
      </c>
      <c r="H58" s="53" t="s">
        <v>1042</v>
      </c>
      <c r="I58" s="30" t="s">
        <v>450</v>
      </c>
      <c r="J58" s="30" t="s">
        <v>100</v>
      </c>
      <c r="K58" s="29" t="s">
        <v>15</v>
      </c>
      <c r="L58" s="14">
        <v>2015</v>
      </c>
      <c r="M58" s="36"/>
      <c r="N58" s="36"/>
    </row>
    <row r="59" spans="1:20" s="32" customFormat="1" ht="14.1" customHeight="1" x14ac:dyDescent="0.25">
      <c r="A59" s="33" t="s">
        <v>554</v>
      </c>
      <c r="B59" s="50" t="s">
        <v>419</v>
      </c>
      <c r="C59" s="26" t="s">
        <v>420</v>
      </c>
      <c r="D59" s="27" t="s">
        <v>59</v>
      </c>
      <c r="E59" s="30">
        <v>1997</v>
      </c>
      <c r="F59" s="52" t="s">
        <v>47</v>
      </c>
      <c r="G59" s="53" t="s">
        <v>555</v>
      </c>
      <c r="H59" s="53" t="s">
        <v>1042</v>
      </c>
      <c r="I59" s="53" t="s">
        <v>556</v>
      </c>
      <c r="J59" s="30" t="s">
        <v>100</v>
      </c>
      <c r="K59" s="29" t="s">
        <v>15</v>
      </c>
      <c r="L59" s="14">
        <v>2015</v>
      </c>
      <c r="M59" s="51"/>
      <c r="N59" s="51"/>
    </row>
    <row r="60" spans="1:20" s="51" customFormat="1" ht="15" x14ac:dyDescent="0.25">
      <c r="A60" s="57" t="s">
        <v>330</v>
      </c>
      <c r="B60" s="32" t="s">
        <v>205</v>
      </c>
      <c r="C60" s="26" t="s">
        <v>331</v>
      </c>
      <c r="D60" s="27" t="s">
        <v>12</v>
      </c>
      <c r="E60" s="30">
        <v>1986</v>
      </c>
      <c r="F60" s="53" t="s">
        <v>13</v>
      </c>
      <c r="G60" s="52" t="s">
        <v>557</v>
      </c>
      <c r="H60" s="53" t="s">
        <v>1042</v>
      </c>
      <c r="I60" s="52" t="s">
        <v>558</v>
      </c>
      <c r="J60" s="53" t="s">
        <v>134</v>
      </c>
      <c r="K60" s="29" t="s">
        <v>15</v>
      </c>
      <c r="L60" s="14">
        <v>2015</v>
      </c>
      <c r="O60" s="32"/>
      <c r="P60" s="32"/>
      <c r="Q60" s="32"/>
      <c r="R60" s="32"/>
      <c r="S60" s="32"/>
      <c r="T60" s="32"/>
    </row>
    <row r="61" spans="1:20" s="51" customFormat="1" ht="15" x14ac:dyDescent="0.25">
      <c r="A61" s="170" t="s">
        <v>572</v>
      </c>
      <c r="B61" s="66" t="s">
        <v>571</v>
      </c>
      <c r="C61" s="1" t="s">
        <v>175</v>
      </c>
      <c r="D61" s="27" t="s">
        <v>12</v>
      </c>
      <c r="E61" s="30">
        <v>1996</v>
      </c>
      <c r="F61" s="52" t="s">
        <v>125</v>
      </c>
      <c r="G61" s="53" t="s">
        <v>573</v>
      </c>
      <c r="H61" s="53" t="s">
        <v>1042</v>
      </c>
      <c r="I61" s="53" t="s">
        <v>574</v>
      </c>
      <c r="J61" s="53" t="s">
        <v>145</v>
      </c>
      <c r="K61" s="29" t="s">
        <v>15</v>
      </c>
      <c r="L61" s="14">
        <v>2015</v>
      </c>
      <c r="O61" s="32"/>
      <c r="P61" s="32"/>
      <c r="Q61" s="32"/>
      <c r="R61" s="32"/>
      <c r="S61" s="32"/>
      <c r="T61" s="32"/>
    </row>
    <row r="62" spans="1:20" s="51" customFormat="1" ht="15" x14ac:dyDescent="0.25">
      <c r="A62" s="127" t="s">
        <v>575</v>
      </c>
      <c r="B62" s="62" t="s">
        <v>123</v>
      </c>
      <c r="C62" s="26" t="s">
        <v>122</v>
      </c>
      <c r="D62" s="27" t="s">
        <v>12</v>
      </c>
      <c r="E62" s="30">
        <v>1997</v>
      </c>
      <c r="F62" s="40" t="s">
        <v>30</v>
      </c>
      <c r="G62" s="53" t="s">
        <v>576</v>
      </c>
      <c r="H62" s="53" t="s">
        <v>1042</v>
      </c>
      <c r="I62" s="53" t="s">
        <v>577</v>
      </c>
      <c r="J62" s="53" t="s">
        <v>145</v>
      </c>
      <c r="K62" s="29" t="s">
        <v>15</v>
      </c>
      <c r="L62" s="14">
        <v>2015</v>
      </c>
      <c r="O62" s="32"/>
      <c r="P62" s="32"/>
      <c r="Q62" s="32"/>
      <c r="R62" s="32"/>
      <c r="S62" s="32"/>
      <c r="T62" s="32"/>
    </row>
    <row r="63" spans="1:20" s="51" customFormat="1" ht="15" x14ac:dyDescent="0.25">
      <c r="A63" s="115" t="s">
        <v>587</v>
      </c>
      <c r="B63" s="44" t="s">
        <v>442</v>
      </c>
      <c r="C63" s="26" t="s">
        <v>46</v>
      </c>
      <c r="D63" s="53" t="s">
        <v>12</v>
      </c>
      <c r="E63" s="30">
        <v>1997</v>
      </c>
      <c r="F63" s="5" t="s">
        <v>973</v>
      </c>
      <c r="G63" s="144">
        <v>48.26</v>
      </c>
      <c r="H63" s="53" t="s">
        <v>1042</v>
      </c>
      <c r="I63" s="53" t="s">
        <v>1086</v>
      </c>
      <c r="J63" s="53" t="s">
        <v>1075</v>
      </c>
      <c r="K63" s="29" t="s">
        <v>15</v>
      </c>
      <c r="L63" s="40">
        <v>2016</v>
      </c>
      <c r="M63" s="41"/>
      <c r="N63" s="41"/>
      <c r="P63" s="41"/>
    </row>
    <row r="64" spans="1:20" s="51" customFormat="1" ht="15" x14ac:dyDescent="0.25">
      <c r="A64" s="167" t="s">
        <v>590</v>
      </c>
      <c r="B64" s="36" t="s">
        <v>85</v>
      </c>
      <c r="C64" s="26" t="s">
        <v>356</v>
      </c>
      <c r="D64" s="27" t="s">
        <v>12</v>
      </c>
      <c r="E64" s="30">
        <v>1988</v>
      </c>
      <c r="F64" s="17" t="s">
        <v>87</v>
      </c>
      <c r="G64" s="53" t="s">
        <v>29</v>
      </c>
      <c r="H64" s="53" t="s">
        <v>1042</v>
      </c>
      <c r="I64" s="53" t="s">
        <v>591</v>
      </c>
      <c r="J64" s="53" t="s">
        <v>42</v>
      </c>
      <c r="K64" s="29" t="s">
        <v>15</v>
      </c>
      <c r="L64" s="14">
        <v>2015</v>
      </c>
      <c r="O64" s="32"/>
      <c r="P64" s="32"/>
      <c r="Q64" s="32"/>
      <c r="R64" s="32"/>
      <c r="S64" s="32"/>
      <c r="T64" s="32"/>
    </row>
    <row r="65" spans="1:20" s="51" customFormat="1" ht="15" x14ac:dyDescent="0.25">
      <c r="A65" s="168" t="s">
        <v>606</v>
      </c>
      <c r="B65" s="66" t="s">
        <v>362</v>
      </c>
      <c r="C65" s="63" t="s">
        <v>607</v>
      </c>
      <c r="D65" s="27" t="s">
        <v>59</v>
      </c>
      <c r="E65" s="30">
        <v>1988</v>
      </c>
      <c r="F65" s="52" t="s">
        <v>103</v>
      </c>
      <c r="G65" s="53" t="s">
        <v>608</v>
      </c>
      <c r="H65" s="53" t="s">
        <v>1042</v>
      </c>
      <c r="I65" s="53" t="s">
        <v>609</v>
      </c>
      <c r="J65" s="53" t="s">
        <v>610</v>
      </c>
      <c r="K65" s="29" t="s">
        <v>15</v>
      </c>
      <c r="L65" s="14">
        <v>2015</v>
      </c>
      <c r="O65" s="32"/>
      <c r="P65" s="32"/>
      <c r="Q65" s="32"/>
      <c r="R65" s="32"/>
      <c r="S65" s="32"/>
      <c r="T65" s="32"/>
    </row>
    <row r="66" spans="1:20" s="51" customFormat="1" ht="15" x14ac:dyDescent="0.25">
      <c r="A66" s="114" t="s">
        <v>1087</v>
      </c>
      <c r="B66" s="22" t="s">
        <v>329</v>
      </c>
      <c r="C66" s="37" t="s">
        <v>11</v>
      </c>
      <c r="D66" s="53" t="s">
        <v>12</v>
      </c>
      <c r="E66" s="30">
        <v>2000</v>
      </c>
      <c r="F66" s="12" t="s">
        <v>1088</v>
      </c>
      <c r="G66" s="53">
        <v>3569</v>
      </c>
      <c r="H66" s="53" t="s">
        <v>1042</v>
      </c>
      <c r="I66" s="53" t="s">
        <v>1089</v>
      </c>
      <c r="J66" s="53" t="s">
        <v>1033</v>
      </c>
      <c r="K66" s="9" t="s">
        <v>26</v>
      </c>
      <c r="L66" s="40">
        <v>2016</v>
      </c>
    </row>
    <row r="67" spans="1:20" s="51" customFormat="1" ht="15" x14ac:dyDescent="0.25">
      <c r="A67" s="63" t="s">
        <v>619</v>
      </c>
      <c r="B67" s="50" t="s">
        <v>618</v>
      </c>
      <c r="C67" s="47" t="s">
        <v>98</v>
      </c>
      <c r="D67" s="27" t="s">
        <v>12</v>
      </c>
      <c r="E67" s="30">
        <v>1994</v>
      </c>
      <c r="F67" s="17" t="s">
        <v>47</v>
      </c>
      <c r="G67" s="53" t="s">
        <v>620</v>
      </c>
      <c r="H67" s="53" t="s">
        <v>1042</v>
      </c>
      <c r="I67" s="53" t="s">
        <v>621</v>
      </c>
      <c r="J67" s="53" t="s">
        <v>495</v>
      </c>
      <c r="K67" s="29" t="s">
        <v>15</v>
      </c>
      <c r="L67" s="14">
        <v>2015</v>
      </c>
      <c r="O67" s="32"/>
      <c r="P67" s="32"/>
      <c r="Q67" s="32"/>
      <c r="R67" s="32"/>
      <c r="S67" s="32"/>
      <c r="T67" s="32"/>
    </row>
    <row r="68" spans="1:20" s="51" customFormat="1" ht="15" x14ac:dyDescent="0.25">
      <c r="A68" s="114" t="s">
        <v>1091</v>
      </c>
      <c r="B68" s="36" t="s">
        <v>205</v>
      </c>
      <c r="C68" s="50" t="s">
        <v>622</v>
      </c>
      <c r="D68" s="53" t="s">
        <v>12</v>
      </c>
      <c r="E68" s="30">
        <v>2001</v>
      </c>
      <c r="F68" s="5" t="s">
        <v>1054</v>
      </c>
      <c r="G68" s="145">
        <v>6.05</v>
      </c>
      <c r="H68" s="53" t="s">
        <v>1042</v>
      </c>
      <c r="I68" s="53" t="s">
        <v>1092</v>
      </c>
      <c r="J68" s="53" t="s">
        <v>1033</v>
      </c>
      <c r="K68" s="9" t="s">
        <v>26</v>
      </c>
      <c r="L68" s="40">
        <v>2016</v>
      </c>
      <c r="M68" s="41"/>
      <c r="N68" s="41"/>
      <c r="P68" s="41"/>
    </row>
    <row r="69" spans="1:20" s="51" customFormat="1" ht="15" x14ac:dyDescent="0.25">
      <c r="A69" s="168" t="s">
        <v>625</v>
      </c>
      <c r="B69" s="65" t="s">
        <v>624</v>
      </c>
      <c r="C69" s="63" t="s">
        <v>626</v>
      </c>
      <c r="D69" s="27" t="s">
        <v>12</v>
      </c>
      <c r="E69" s="30">
        <v>1991</v>
      </c>
      <c r="F69" s="53" t="s">
        <v>75</v>
      </c>
      <c r="G69" s="73">
        <v>0.12296296296296295</v>
      </c>
      <c r="H69" s="53" t="s">
        <v>1042</v>
      </c>
      <c r="I69" s="53" t="s">
        <v>256</v>
      </c>
      <c r="J69" s="53" t="s">
        <v>162</v>
      </c>
      <c r="K69" s="29" t="s">
        <v>78</v>
      </c>
      <c r="L69" s="14">
        <v>2015</v>
      </c>
      <c r="O69" s="32"/>
      <c r="P69" s="32"/>
      <c r="Q69" s="32"/>
      <c r="R69" s="32"/>
      <c r="S69" s="32"/>
      <c r="T69" s="32"/>
    </row>
    <row r="70" spans="1:20" s="51" customFormat="1" ht="15" x14ac:dyDescent="0.25">
      <c r="A70" s="41" t="s">
        <v>627</v>
      </c>
      <c r="B70" s="50" t="s">
        <v>470</v>
      </c>
      <c r="C70" s="79" t="s">
        <v>472</v>
      </c>
      <c r="D70" s="27" t="s">
        <v>12</v>
      </c>
      <c r="E70" s="30">
        <v>2000</v>
      </c>
      <c r="F70" s="27" t="s">
        <v>65</v>
      </c>
      <c r="G70" s="53" t="s">
        <v>628</v>
      </c>
      <c r="H70" s="53" t="s">
        <v>1042</v>
      </c>
      <c r="I70" s="53" t="s">
        <v>629</v>
      </c>
      <c r="J70" s="6" t="s">
        <v>319</v>
      </c>
      <c r="K70" s="29" t="s">
        <v>15</v>
      </c>
      <c r="L70" s="14">
        <v>2015</v>
      </c>
      <c r="O70" s="32"/>
      <c r="P70" s="32"/>
      <c r="Q70" s="32"/>
      <c r="R70" s="32"/>
      <c r="S70" s="32"/>
      <c r="T70" s="32"/>
    </row>
    <row r="71" spans="1:20" s="51" customFormat="1" ht="15" x14ac:dyDescent="0.25">
      <c r="A71" s="62" t="s">
        <v>633</v>
      </c>
      <c r="B71" s="59" t="s">
        <v>52</v>
      </c>
      <c r="C71" s="50" t="s">
        <v>53</v>
      </c>
      <c r="D71" s="27" t="s">
        <v>59</v>
      </c>
      <c r="E71" s="30">
        <v>1996</v>
      </c>
      <c r="F71" s="27" t="s">
        <v>321</v>
      </c>
      <c r="G71" s="28">
        <v>4202</v>
      </c>
      <c r="H71" s="53" t="s">
        <v>1042</v>
      </c>
      <c r="I71" s="7">
        <v>6</v>
      </c>
      <c r="J71" s="31" t="s">
        <v>51</v>
      </c>
      <c r="K71" s="29" t="s">
        <v>26</v>
      </c>
      <c r="L71" s="14">
        <v>2015</v>
      </c>
      <c r="M71" s="7"/>
      <c r="N71" s="89"/>
      <c r="O71" s="32"/>
      <c r="P71" s="32"/>
      <c r="Q71" s="32"/>
      <c r="R71" s="32"/>
      <c r="S71" s="32"/>
      <c r="T71" s="32"/>
    </row>
    <row r="72" spans="1:20" s="51" customFormat="1" ht="12.95" customHeight="1" x14ac:dyDescent="0.25">
      <c r="A72" s="114" t="s">
        <v>1489</v>
      </c>
      <c r="B72" s="51" t="s">
        <v>1489</v>
      </c>
      <c r="C72" s="51" t="s">
        <v>1490</v>
      </c>
      <c r="D72" s="40" t="s">
        <v>59</v>
      </c>
      <c r="E72" s="30">
        <v>1988</v>
      </c>
      <c r="F72" s="5" t="s">
        <v>1484</v>
      </c>
      <c r="G72" s="140" t="s">
        <v>1491</v>
      </c>
      <c r="H72" s="53" t="s">
        <v>1042</v>
      </c>
      <c r="I72" s="53" t="s">
        <v>854</v>
      </c>
      <c r="J72" s="53" t="s">
        <v>1485</v>
      </c>
      <c r="K72" s="29" t="s">
        <v>78</v>
      </c>
      <c r="L72" s="40">
        <v>2016</v>
      </c>
      <c r="M72"/>
      <c r="N72" s="121"/>
      <c r="O72" s="121"/>
      <c r="P72" s="121"/>
      <c r="Q72" s="121"/>
      <c r="R72" s="121"/>
      <c r="S72" s="121"/>
      <c r="T72" s="121"/>
    </row>
    <row r="73" spans="1:20" s="51" customFormat="1" ht="15" x14ac:dyDescent="0.25">
      <c r="A73" s="114" t="s">
        <v>1167</v>
      </c>
      <c r="B73" s="18" t="s">
        <v>1427</v>
      </c>
      <c r="C73" s="26" t="s">
        <v>114</v>
      </c>
      <c r="D73" s="40" t="s">
        <v>59</v>
      </c>
      <c r="E73" s="39">
        <v>1999</v>
      </c>
      <c r="F73" s="5" t="s">
        <v>1062</v>
      </c>
      <c r="G73" s="128">
        <v>77.010000000000005</v>
      </c>
      <c r="H73" s="53" t="s">
        <v>1042</v>
      </c>
      <c r="I73" s="53" t="s">
        <v>1168</v>
      </c>
      <c r="J73" s="53" t="s">
        <v>1160</v>
      </c>
      <c r="K73" s="9" t="s">
        <v>15</v>
      </c>
      <c r="L73" s="40">
        <v>2016</v>
      </c>
    </row>
    <row r="74" spans="1:20" s="51" customFormat="1" ht="15" x14ac:dyDescent="0.25">
      <c r="A74" s="26" t="s">
        <v>639</v>
      </c>
      <c r="B74" s="90" t="s">
        <v>347</v>
      </c>
      <c r="C74" s="26" t="s">
        <v>464</v>
      </c>
      <c r="D74" s="27" t="s">
        <v>59</v>
      </c>
      <c r="E74" s="5">
        <v>1996</v>
      </c>
      <c r="F74" s="27" t="s">
        <v>321</v>
      </c>
      <c r="G74" s="39">
        <v>4308</v>
      </c>
      <c r="H74" s="53" t="s">
        <v>1042</v>
      </c>
      <c r="I74" s="39">
        <v>9</v>
      </c>
      <c r="J74" s="39" t="s">
        <v>55</v>
      </c>
      <c r="K74" s="29" t="s">
        <v>26</v>
      </c>
      <c r="L74" s="14">
        <v>2015</v>
      </c>
      <c r="M74" s="32"/>
      <c r="N74" s="32"/>
      <c r="O74" s="32"/>
      <c r="P74" s="32"/>
      <c r="Q74" s="32"/>
      <c r="R74" s="32"/>
      <c r="S74" s="32"/>
      <c r="T74" s="32"/>
    </row>
    <row r="75" spans="1:20" s="51" customFormat="1" ht="15" x14ac:dyDescent="0.25">
      <c r="A75" s="169" t="s">
        <v>645</v>
      </c>
      <c r="B75" s="50" t="s">
        <v>205</v>
      </c>
      <c r="C75" s="66" t="s">
        <v>156</v>
      </c>
      <c r="D75" s="27" t="s">
        <v>59</v>
      </c>
      <c r="E75" s="30">
        <v>1996</v>
      </c>
      <c r="F75" s="61" t="s">
        <v>153</v>
      </c>
      <c r="G75" s="52" t="s">
        <v>646</v>
      </c>
      <c r="H75" s="53" t="s">
        <v>1042</v>
      </c>
      <c r="I75" s="53" t="s">
        <v>510</v>
      </c>
      <c r="J75" s="12" t="s">
        <v>140</v>
      </c>
      <c r="K75" s="29" t="s">
        <v>15</v>
      </c>
      <c r="L75" s="14">
        <v>2015</v>
      </c>
      <c r="O75" s="32"/>
      <c r="P75" s="32"/>
      <c r="Q75" s="32"/>
      <c r="R75" s="32"/>
      <c r="S75" s="32"/>
      <c r="T75" s="32"/>
    </row>
    <row r="76" spans="1:20" s="51" customFormat="1" ht="15" x14ac:dyDescent="0.25">
      <c r="A76" s="63" t="s">
        <v>650</v>
      </c>
      <c r="B76" s="26" t="s">
        <v>649</v>
      </c>
      <c r="C76" s="72" t="s">
        <v>651</v>
      </c>
      <c r="D76" s="27" t="s">
        <v>12</v>
      </c>
      <c r="E76" s="30">
        <v>1999</v>
      </c>
      <c r="F76" s="27" t="s">
        <v>321</v>
      </c>
      <c r="G76" s="39">
        <v>4941</v>
      </c>
      <c r="H76" s="53" t="s">
        <v>1042</v>
      </c>
      <c r="I76" s="39">
        <v>4</v>
      </c>
      <c r="J76" s="39" t="s">
        <v>320</v>
      </c>
      <c r="K76" s="29" t="s">
        <v>15</v>
      </c>
      <c r="L76" s="14">
        <v>2015</v>
      </c>
      <c r="M76" s="32"/>
      <c r="N76" s="32"/>
      <c r="O76" s="32"/>
      <c r="P76" s="32"/>
      <c r="Q76" s="32"/>
      <c r="R76" s="32"/>
      <c r="S76" s="32"/>
      <c r="T76" s="32"/>
    </row>
    <row r="77" spans="1:20" s="51" customFormat="1" ht="15" x14ac:dyDescent="0.25">
      <c r="A77" s="114" t="s">
        <v>1094</v>
      </c>
      <c r="B77" s="36" t="s">
        <v>329</v>
      </c>
      <c r="C77" s="37" t="s">
        <v>11</v>
      </c>
      <c r="D77" s="53" t="s">
        <v>12</v>
      </c>
      <c r="E77" s="30">
        <v>2001</v>
      </c>
      <c r="F77" s="126" t="s">
        <v>1071</v>
      </c>
      <c r="G77" s="128">
        <v>8.8800000000000008</v>
      </c>
      <c r="H77" s="53" t="s">
        <v>1042</v>
      </c>
      <c r="I77" s="53" t="s">
        <v>1092</v>
      </c>
      <c r="J77" s="53" t="s">
        <v>1033</v>
      </c>
      <c r="K77" s="9" t="s">
        <v>26</v>
      </c>
      <c r="L77" s="40">
        <v>2016</v>
      </c>
      <c r="M77" s="41"/>
      <c r="N77" s="41"/>
      <c r="P77" s="41"/>
    </row>
    <row r="78" spans="1:20" s="51" customFormat="1" ht="15" x14ac:dyDescent="0.25">
      <c r="A78" s="63" t="s">
        <v>652</v>
      </c>
      <c r="B78" s="44" t="s">
        <v>19</v>
      </c>
      <c r="C78" s="50" t="s">
        <v>21</v>
      </c>
      <c r="D78" s="27" t="s">
        <v>12</v>
      </c>
      <c r="E78" s="5">
        <v>1998</v>
      </c>
      <c r="F78" s="27" t="s">
        <v>321</v>
      </c>
      <c r="G78" s="39">
        <v>4834</v>
      </c>
      <c r="H78" s="53" t="s">
        <v>1042</v>
      </c>
      <c r="I78" s="39">
        <v>5</v>
      </c>
      <c r="J78" s="39" t="s">
        <v>320</v>
      </c>
      <c r="K78" s="29" t="s">
        <v>15</v>
      </c>
      <c r="L78" s="14">
        <v>2015</v>
      </c>
      <c r="M78" s="32"/>
      <c r="N78" s="32"/>
      <c r="O78" s="32"/>
      <c r="P78" s="32"/>
      <c r="Q78" s="32"/>
      <c r="R78" s="32"/>
      <c r="S78" s="32"/>
      <c r="T78" s="32"/>
    </row>
    <row r="79" spans="1:20" s="51" customFormat="1" ht="15" x14ac:dyDescent="0.25">
      <c r="A79" s="114" t="s">
        <v>1095</v>
      </c>
      <c r="B79" s="44" t="s">
        <v>19</v>
      </c>
      <c r="C79" s="70" t="s">
        <v>21</v>
      </c>
      <c r="D79" s="53" t="s">
        <v>12</v>
      </c>
      <c r="E79" s="39">
        <v>1999</v>
      </c>
      <c r="F79" s="5" t="s">
        <v>1096</v>
      </c>
      <c r="G79" s="128">
        <v>15.96</v>
      </c>
      <c r="H79" s="53" t="s">
        <v>1042</v>
      </c>
      <c r="I79" s="53" t="s">
        <v>1093</v>
      </c>
      <c r="J79" s="53" t="s">
        <v>1065</v>
      </c>
      <c r="K79" s="29" t="s">
        <v>15</v>
      </c>
      <c r="L79" s="40">
        <v>2016</v>
      </c>
      <c r="M79" s="41"/>
      <c r="N79" s="41"/>
      <c r="P79" s="41"/>
    </row>
    <row r="80" spans="1:20" s="51" customFormat="1" ht="15" x14ac:dyDescent="0.25">
      <c r="A80" s="63" t="s">
        <v>658</v>
      </c>
      <c r="B80" s="59" t="s">
        <v>657</v>
      </c>
      <c r="C80" s="50" t="s">
        <v>289</v>
      </c>
      <c r="D80" s="27" t="s">
        <v>59</v>
      </c>
      <c r="E80" s="39">
        <v>1998</v>
      </c>
      <c r="F80" s="39" t="s">
        <v>178</v>
      </c>
      <c r="G80" s="39">
        <v>14.61</v>
      </c>
      <c r="H80" s="53" t="s">
        <v>1042</v>
      </c>
      <c r="I80" s="39">
        <v>3</v>
      </c>
      <c r="J80" s="39" t="s">
        <v>129</v>
      </c>
      <c r="K80" s="29" t="s">
        <v>15</v>
      </c>
      <c r="L80" s="14">
        <v>2015</v>
      </c>
      <c r="M80" s="32"/>
      <c r="N80" s="32"/>
      <c r="O80" s="32"/>
      <c r="P80" s="32"/>
      <c r="Q80" s="32"/>
      <c r="R80" s="32"/>
      <c r="S80" s="32"/>
      <c r="T80" s="32"/>
    </row>
    <row r="81" spans="1:20" s="51" customFormat="1" ht="15" x14ac:dyDescent="0.25">
      <c r="A81" s="110" t="s">
        <v>1097</v>
      </c>
      <c r="B81" s="51" t="s">
        <v>437</v>
      </c>
      <c r="C81" s="51" t="s">
        <v>74</v>
      </c>
      <c r="D81" s="53" t="s">
        <v>12</v>
      </c>
      <c r="E81" s="30">
        <v>1984</v>
      </c>
      <c r="F81" s="5" t="s">
        <v>970</v>
      </c>
      <c r="G81" s="128">
        <v>6.21</v>
      </c>
      <c r="H81" s="53" t="s">
        <v>1042</v>
      </c>
      <c r="I81" s="53" t="s">
        <v>1098</v>
      </c>
      <c r="J81" s="53" t="s">
        <v>998</v>
      </c>
      <c r="K81" s="29" t="s">
        <v>15</v>
      </c>
      <c r="L81" s="40">
        <v>2016</v>
      </c>
      <c r="M81" s="41"/>
      <c r="N81" s="41"/>
      <c r="P81" s="41"/>
    </row>
    <row r="82" spans="1:20" s="51" customFormat="1" ht="15" x14ac:dyDescent="0.25">
      <c r="A82" s="114" t="s">
        <v>1170</v>
      </c>
      <c r="B82" s="79" t="s">
        <v>334</v>
      </c>
      <c r="C82" s="62" t="s">
        <v>348</v>
      </c>
      <c r="D82" s="40" t="s">
        <v>59</v>
      </c>
      <c r="E82" s="5">
        <v>1998</v>
      </c>
      <c r="F82" s="5" t="s">
        <v>1171</v>
      </c>
      <c r="G82" s="128">
        <v>17.559999999999999</v>
      </c>
      <c r="H82" s="53" t="s">
        <v>1042</v>
      </c>
      <c r="I82" s="53" t="s">
        <v>1172</v>
      </c>
      <c r="J82" s="53" t="s">
        <v>1173</v>
      </c>
      <c r="K82" s="9" t="s">
        <v>15</v>
      </c>
      <c r="L82" s="40">
        <v>2016</v>
      </c>
    </row>
    <row r="83" spans="1:20" s="51" customFormat="1" ht="15" x14ac:dyDescent="0.25">
      <c r="A83" s="13" t="s">
        <v>682</v>
      </c>
      <c r="B83" s="13" t="s">
        <v>682</v>
      </c>
      <c r="C83" s="70" t="s">
        <v>683</v>
      </c>
      <c r="D83" s="5" t="s">
        <v>12</v>
      </c>
      <c r="E83" s="6">
        <v>1983</v>
      </c>
      <c r="F83" s="12" t="s">
        <v>75</v>
      </c>
      <c r="G83" s="46">
        <v>0.12104166666666666</v>
      </c>
      <c r="H83" s="53" t="s">
        <v>1042</v>
      </c>
      <c r="I83" s="53" t="s">
        <v>684</v>
      </c>
      <c r="J83" s="53" t="s">
        <v>491</v>
      </c>
      <c r="K83" s="9" t="s">
        <v>78</v>
      </c>
      <c r="L83" s="14">
        <v>2015</v>
      </c>
      <c r="M83" s="13"/>
      <c r="N83" s="13"/>
      <c r="O83" s="32"/>
      <c r="P83" s="32"/>
      <c r="Q83" s="32"/>
      <c r="R83" s="32"/>
      <c r="S83" s="32"/>
      <c r="T83" s="32"/>
    </row>
    <row r="84" spans="1:20" s="51" customFormat="1" ht="15" x14ac:dyDescent="0.25">
      <c r="A84" s="114" t="s">
        <v>1099</v>
      </c>
      <c r="B84" s="85" t="s">
        <v>689</v>
      </c>
      <c r="C84" s="70" t="s">
        <v>690</v>
      </c>
      <c r="D84" s="53" t="s">
        <v>12</v>
      </c>
      <c r="E84" s="5">
        <v>1998</v>
      </c>
      <c r="F84" s="5" t="s">
        <v>1069</v>
      </c>
      <c r="G84" s="128">
        <v>7.68</v>
      </c>
      <c r="H84" s="53" t="s">
        <v>1042</v>
      </c>
      <c r="I84" s="53" t="s">
        <v>1100</v>
      </c>
      <c r="J84" s="53" t="s">
        <v>1076</v>
      </c>
      <c r="K84" s="9" t="s">
        <v>26</v>
      </c>
      <c r="L84" s="40">
        <v>2016</v>
      </c>
      <c r="M84" s="41"/>
      <c r="N84" s="41"/>
      <c r="P84" s="41"/>
    </row>
    <row r="85" spans="1:20" s="51" customFormat="1" ht="15" x14ac:dyDescent="0.25">
      <c r="A85" s="177" t="s">
        <v>699</v>
      </c>
      <c r="B85" s="26" t="s">
        <v>521</v>
      </c>
      <c r="C85" s="26" t="s">
        <v>172</v>
      </c>
      <c r="D85" s="27" t="s">
        <v>12</v>
      </c>
      <c r="E85" s="28">
        <v>1998</v>
      </c>
      <c r="F85" s="17" t="s">
        <v>94</v>
      </c>
      <c r="G85" s="64">
        <v>45.71</v>
      </c>
      <c r="H85" s="53" t="s">
        <v>1042</v>
      </c>
      <c r="I85" s="35">
        <v>2</v>
      </c>
      <c r="J85" s="31" t="s">
        <v>27</v>
      </c>
      <c r="K85" s="29" t="s">
        <v>15</v>
      </c>
      <c r="L85" s="14">
        <v>2015</v>
      </c>
      <c r="M85" s="22"/>
      <c r="N85" s="22"/>
      <c r="O85" s="32"/>
      <c r="P85" s="32"/>
      <c r="Q85" s="32"/>
      <c r="R85" s="32"/>
      <c r="S85" s="32"/>
      <c r="T85" s="32"/>
    </row>
    <row r="86" spans="1:20" s="51" customFormat="1" ht="15" x14ac:dyDescent="0.25">
      <c r="A86" s="63" t="s">
        <v>700</v>
      </c>
      <c r="B86" s="26" t="s">
        <v>334</v>
      </c>
      <c r="C86" s="47" t="s">
        <v>701</v>
      </c>
      <c r="D86" s="27" t="s">
        <v>12</v>
      </c>
      <c r="E86" s="30">
        <v>1993</v>
      </c>
      <c r="F86" s="27" t="s">
        <v>115</v>
      </c>
      <c r="G86" s="53" t="s">
        <v>702</v>
      </c>
      <c r="H86" s="53" t="s">
        <v>1042</v>
      </c>
      <c r="I86" s="53" t="s">
        <v>703</v>
      </c>
      <c r="J86" s="53" t="s">
        <v>704</v>
      </c>
      <c r="K86" s="29" t="s">
        <v>15</v>
      </c>
      <c r="L86" s="14">
        <v>2015</v>
      </c>
      <c r="O86" s="32"/>
      <c r="P86" s="32"/>
      <c r="Q86" s="32"/>
      <c r="R86" s="32"/>
      <c r="S86" s="32"/>
      <c r="T86" s="32"/>
    </row>
    <row r="87" spans="1:20" s="51" customFormat="1" ht="15" x14ac:dyDescent="0.25">
      <c r="A87" s="114" t="s">
        <v>1102</v>
      </c>
      <c r="B87" s="3" t="s">
        <v>705</v>
      </c>
      <c r="C87" s="152" t="s">
        <v>670</v>
      </c>
      <c r="D87" s="53" t="s">
        <v>12</v>
      </c>
      <c r="E87" s="30">
        <v>1994</v>
      </c>
      <c r="F87" s="5" t="s">
        <v>991</v>
      </c>
      <c r="G87" s="52" t="s">
        <v>1103</v>
      </c>
      <c r="H87" s="53" t="s">
        <v>1042</v>
      </c>
      <c r="I87" s="53" t="s">
        <v>629</v>
      </c>
      <c r="J87" s="53" t="s">
        <v>1019</v>
      </c>
      <c r="K87" s="29" t="s">
        <v>15</v>
      </c>
      <c r="L87" s="40">
        <v>2016</v>
      </c>
      <c r="M87" s="41"/>
      <c r="N87" s="41"/>
      <c r="P87" s="41"/>
    </row>
    <row r="88" spans="1:20" s="51" customFormat="1" ht="15" x14ac:dyDescent="0.25">
      <c r="A88" s="114" t="s">
        <v>1104</v>
      </c>
      <c r="B88" s="26" t="s">
        <v>52</v>
      </c>
      <c r="C88" s="26" t="s">
        <v>53</v>
      </c>
      <c r="D88" s="53" t="s">
        <v>12</v>
      </c>
      <c r="E88" s="19">
        <v>1999</v>
      </c>
      <c r="F88" s="5" t="s">
        <v>1062</v>
      </c>
      <c r="G88" s="128">
        <v>44.88</v>
      </c>
      <c r="H88" s="53" t="s">
        <v>1042</v>
      </c>
      <c r="I88" s="53" t="s">
        <v>1105</v>
      </c>
      <c r="J88" s="53" t="s">
        <v>1075</v>
      </c>
      <c r="K88" s="29" t="s">
        <v>15</v>
      </c>
      <c r="L88" s="40">
        <v>2016</v>
      </c>
      <c r="M88" s="41"/>
      <c r="N88" s="41"/>
      <c r="P88" s="41"/>
    </row>
    <row r="89" spans="1:20" s="51" customFormat="1" ht="15" x14ac:dyDescent="0.25">
      <c r="A89" s="114" t="s">
        <v>1106</v>
      </c>
      <c r="B89" s="141" t="s">
        <v>671</v>
      </c>
      <c r="C89" s="50" t="s">
        <v>414</v>
      </c>
      <c r="D89" s="53" t="s">
        <v>12</v>
      </c>
      <c r="E89" s="30">
        <v>2000</v>
      </c>
      <c r="F89" s="5" t="s">
        <v>1038</v>
      </c>
      <c r="G89" s="144">
        <v>1.78</v>
      </c>
      <c r="H89" s="53" t="s">
        <v>1042</v>
      </c>
      <c r="I89" s="53" t="s">
        <v>1107</v>
      </c>
      <c r="J89" s="53" t="s">
        <v>1108</v>
      </c>
      <c r="K89" s="29" t="s">
        <v>15</v>
      </c>
      <c r="L89" s="40">
        <v>2016</v>
      </c>
      <c r="M89" s="41"/>
      <c r="N89" s="41"/>
      <c r="P89" s="41"/>
    </row>
    <row r="90" spans="1:20" s="51" customFormat="1" ht="15" x14ac:dyDescent="0.25">
      <c r="A90" s="15" t="s">
        <v>719</v>
      </c>
      <c r="B90" s="99" t="s">
        <v>718</v>
      </c>
      <c r="C90" s="74" t="s">
        <v>175</v>
      </c>
      <c r="D90" s="27" t="s">
        <v>59</v>
      </c>
      <c r="E90" s="30">
        <v>1992</v>
      </c>
      <c r="F90" s="53" t="s">
        <v>125</v>
      </c>
      <c r="G90" s="61">
        <v>53.51</v>
      </c>
      <c r="H90" s="53" t="s">
        <v>1042</v>
      </c>
      <c r="I90" s="61" t="s">
        <v>720</v>
      </c>
      <c r="J90" s="6" t="s">
        <v>503</v>
      </c>
      <c r="K90" s="29" t="s">
        <v>15</v>
      </c>
      <c r="L90" s="14">
        <v>2015</v>
      </c>
      <c r="M90" s="36"/>
      <c r="N90" s="36"/>
      <c r="O90" s="32"/>
      <c r="P90" s="32"/>
      <c r="Q90" s="32"/>
      <c r="R90" s="32"/>
      <c r="S90" s="32"/>
      <c r="T90" s="32"/>
    </row>
    <row r="91" spans="1:20" s="51" customFormat="1" ht="15" x14ac:dyDescent="0.25">
      <c r="A91" s="114" t="s">
        <v>1109</v>
      </c>
      <c r="B91" s="148" t="s">
        <v>364</v>
      </c>
      <c r="C91" s="70" t="s">
        <v>138</v>
      </c>
      <c r="D91" s="53" t="s">
        <v>12</v>
      </c>
      <c r="E91" s="19">
        <v>1999</v>
      </c>
      <c r="F91" s="5" t="s">
        <v>970</v>
      </c>
      <c r="G91" s="144">
        <v>5.86</v>
      </c>
      <c r="H91" s="53" t="s">
        <v>1042</v>
      </c>
      <c r="I91" s="53" t="s">
        <v>1110</v>
      </c>
      <c r="J91" s="53" t="s">
        <v>1065</v>
      </c>
      <c r="K91" s="29" t="s">
        <v>15</v>
      </c>
      <c r="L91" s="40">
        <v>2016</v>
      </c>
      <c r="M91" s="41"/>
      <c r="N91" s="41"/>
      <c r="P91" s="41"/>
    </row>
    <row r="92" spans="1:20" s="51" customFormat="1" ht="15" x14ac:dyDescent="0.25">
      <c r="A92" s="26" t="s">
        <v>736</v>
      </c>
      <c r="B92" s="66" t="s">
        <v>163</v>
      </c>
      <c r="C92" s="1" t="s">
        <v>165</v>
      </c>
      <c r="D92" s="27" t="s">
        <v>59</v>
      </c>
      <c r="E92" s="30">
        <v>1981</v>
      </c>
      <c r="F92" s="27" t="s">
        <v>65</v>
      </c>
      <c r="G92" s="53" t="s">
        <v>737</v>
      </c>
      <c r="H92" s="53" t="s">
        <v>1042</v>
      </c>
      <c r="I92" s="53" t="s">
        <v>738</v>
      </c>
      <c r="J92" s="12" t="s">
        <v>739</v>
      </c>
      <c r="K92" s="29" t="s">
        <v>15</v>
      </c>
      <c r="L92" s="14">
        <v>2015</v>
      </c>
      <c r="O92" s="32"/>
      <c r="P92" s="32"/>
      <c r="Q92" s="32"/>
      <c r="R92" s="32"/>
      <c r="S92" s="32"/>
      <c r="T92" s="32"/>
    </row>
    <row r="93" spans="1:20" s="51" customFormat="1" ht="15" x14ac:dyDescent="0.25">
      <c r="A93" s="26" t="s">
        <v>743</v>
      </c>
      <c r="B93" s="51" t="s">
        <v>329</v>
      </c>
      <c r="C93" s="2" t="s">
        <v>258</v>
      </c>
      <c r="D93" s="27" t="s">
        <v>12</v>
      </c>
      <c r="E93" s="5">
        <v>1999</v>
      </c>
      <c r="F93" s="39" t="s">
        <v>54</v>
      </c>
      <c r="G93" s="39">
        <v>3526</v>
      </c>
      <c r="H93" s="53" t="s">
        <v>1042</v>
      </c>
      <c r="I93" s="39">
        <v>3</v>
      </c>
      <c r="J93" s="39" t="s">
        <v>320</v>
      </c>
      <c r="K93" s="29" t="s">
        <v>26</v>
      </c>
      <c r="L93" s="14">
        <v>2015</v>
      </c>
      <c r="M93" s="32"/>
      <c r="N93" s="32"/>
      <c r="O93" s="32"/>
      <c r="P93" s="32"/>
      <c r="Q93" s="32"/>
      <c r="R93" s="32"/>
      <c r="S93" s="32"/>
      <c r="T93" s="32"/>
    </row>
    <row r="94" spans="1:20" s="51" customFormat="1" ht="15" x14ac:dyDescent="0.25">
      <c r="A94" s="26" t="s">
        <v>748</v>
      </c>
      <c r="B94" s="59" t="s">
        <v>747</v>
      </c>
      <c r="C94" s="50" t="s">
        <v>32</v>
      </c>
      <c r="D94" s="27" t="s">
        <v>59</v>
      </c>
      <c r="E94" s="5">
        <v>1996</v>
      </c>
      <c r="F94" s="27" t="s">
        <v>321</v>
      </c>
      <c r="G94" s="39">
        <v>4390</v>
      </c>
      <c r="H94" s="53" t="s">
        <v>1042</v>
      </c>
      <c r="I94" s="39">
        <v>7</v>
      </c>
      <c r="J94" s="39" t="s">
        <v>55</v>
      </c>
      <c r="K94" s="29" t="s">
        <v>26</v>
      </c>
      <c r="L94" s="14">
        <v>2015</v>
      </c>
      <c r="M94" s="32"/>
      <c r="N94" s="32"/>
      <c r="O94" s="32"/>
      <c r="P94" s="32"/>
      <c r="Q94" s="32"/>
      <c r="R94" s="32"/>
      <c r="S94" s="32"/>
      <c r="T94" s="32"/>
    </row>
    <row r="95" spans="1:20" s="51" customFormat="1" ht="15" x14ac:dyDescent="0.25">
      <c r="A95" s="33" t="s">
        <v>749</v>
      </c>
      <c r="B95" s="26" t="s">
        <v>141</v>
      </c>
      <c r="C95" s="26" t="s">
        <v>750</v>
      </c>
      <c r="D95" s="27" t="s">
        <v>59</v>
      </c>
      <c r="E95" s="30">
        <v>1993</v>
      </c>
      <c r="F95" s="61" t="s">
        <v>17</v>
      </c>
      <c r="G95" s="52" t="s">
        <v>751</v>
      </c>
      <c r="H95" s="53" t="s">
        <v>1042</v>
      </c>
      <c r="I95" s="53" t="s">
        <v>752</v>
      </c>
      <c r="J95" s="53" t="s">
        <v>84</v>
      </c>
      <c r="K95" s="29" t="s">
        <v>15</v>
      </c>
      <c r="L95" s="14">
        <v>2015</v>
      </c>
      <c r="O95" s="32"/>
      <c r="P95" s="32"/>
      <c r="Q95" s="32"/>
      <c r="R95" s="32"/>
      <c r="S95" s="32"/>
      <c r="T95" s="32"/>
    </row>
    <row r="96" spans="1:20" s="51" customFormat="1" ht="15" x14ac:dyDescent="0.25">
      <c r="A96" s="18" t="s">
        <v>764</v>
      </c>
      <c r="B96" s="18" t="s">
        <v>419</v>
      </c>
      <c r="C96" s="26" t="s">
        <v>420</v>
      </c>
      <c r="D96" s="27" t="s">
        <v>59</v>
      </c>
      <c r="E96" s="19">
        <v>1999</v>
      </c>
      <c r="F96" s="17" t="s">
        <v>636</v>
      </c>
      <c r="G96" s="64">
        <v>68.73</v>
      </c>
      <c r="H96" s="53" t="s">
        <v>1042</v>
      </c>
      <c r="I96" s="5">
        <v>1</v>
      </c>
      <c r="J96" s="4" t="s">
        <v>23</v>
      </c>
      <c r="K96" s="29" t="s">
        <v>15</v>
      </c>
      <c r="L96" s="14">
        <v>2015</v>
      </c>
      <c r="M96" s="22"/>
      <c r="N96" s="22"/>
      <c r="O96" s="32"/>
      <c r="P96" s="32"/>
      <c r="Q96" s="32"/>
      <c r="R96" s="32"/>
      <c r="S96" s="32"/>
      <c r="T96" s="32"/>
    </row>
    <row r="97" spans="1:20" s="51" customFormat="1" ht="15" x14ac:dyDescent="0.25">
      <c r="A97" s="114" t="s">
        <v>1111</v>
      </c>
      <c r="B97" s="22" t="s">
        <v>52</v>
      </c>
      <c r="C97" s="153" t="s">
        <v>53</v>
      </c>
      <c r="D97" s="53" t="s">
        <v>12</v>
      </c>
      <c r="E97" s="30">
        <v>2000</v>
      </c>
      <c r="F97" s="5" t="s">
        <v>1062</v>
      </c>
      <c r="G97" s="128">
        <v>45.73</v>
      </c>
      <c r="H97" s="53" t="s">
        <v>1042</v>
      </c>
      <c r="I97" s="53" t="s">
        <v>1112</v>
      </c>
      <c r="J97" s="53" t="s">
        <v>1015</v>
      </c>
      <c r="K97" s="29" t="s">
        <v>15</v>
      </c>
      <c r="L97" s="40">
        <v>2016</v>
      </c>
      <c r="M97" s="41"/>
      <c r="N97" s="41"/>
      <c r="P97" s="41"/>
    </row>
    <row r="98" spans="1:20" s="51" customFormat="1" ht="15" x14ac:dyDescent="0.25">
      <c r="A98" s="26" t="s">
        <v>765</v>
      </c>
      <c r="B98" s="59" t="s">
        <v>52</v>
      </c>
      <c r="C98" s="37" t="s">
        <v>53</v>
      </c>
      <c r="D98" s="27" t="s">
        <v>59</v>
      </c>
      <c r="E98" s="5">
        <v>1999</v>
      </c>
      <c r="F98" s="27" t="s">
        <v>321</v>
      </c>
      <c r="G98" s="39">
        <v>4273</v>
      </c>
      <c r="H98" s="53" t="s">
        <v>1042</v>
      </c>
      <c r="I98" s="39">
        <v>9</v>
      </c>
      <c r="J98" s="39" t="s">
        <v>320</v>
      </c>
      <c r="K98" s="29" t="s">
        <v>26</v>
      </c>
      <c r="L98" s="14">
        <v>2015</v>
      </c>
      <c r="M98" s="32"/>
      <c r="N98" s="32"/>
      <c r="O98" s="32"/>
      <c r="P98" s="32"/>
      <c r="Q98" s="32"/>
      <c r="R98" s="32"/>
      <c r="S98" s="32"/>
      <c r="T98" s="32"/>
    </row>
    <row r="99" spans="1:20" s="51" customFormat="1" ht="15" x14ac:dyDescent="0.25">
      <c r="A99" s="114" t="s">
        <v>1176</v>
      </c>
      <c r="B99" s="26" t="s">
        <v>220</v>
      </c>
      <c r="C99" s="1" t="s">
        <v>173</v>
      </c>
      <c r="D99" s="40" t="s">
        <v>59</v>
      </c>
      <c r="E99" s="30">
        <v>1971</v>
      </c>
      <c r="F99" s="5" t="s">
        <v>1177</v>
      </c>
      <c r="G99" s="53" t="s">
        <v>1178</v>
      </c>
      <c r="H99" s="53" t="s">
        <v>1042</v>
      </c>
      <c r="I99" s="53" t="s">
        <v>1179</v>
      </c>
      <c r="J99" s="53" t="s">
        <v>1180</v>
      </c>
      <c r="K99" s="9" t="s">
        <v>26</v>
      </c>
      <c r="L99" s="40">
        <v>2016</v>
      </c>
      <c r="M99" s="41"/>
    </row>
    <row r="100" spans="1:20" s="51" customFormat="1" ht="15" x14ac:dyDescent="0.25">
      <c r="A100" s="51" t="s">
        <v>776</v>
      </c>
      <c r="B100" s="51" t="s">
        <v>163</v>
      </c>
      <c r="C100" s="72" t="s">
        <v>777</v>
      </c>
      <c r="D100" s="27" t="s">
        <v>59</v>
      </c>
      <c r="E100" s="30">
        <v>1992</v>
      </c>
      <c r="F100" s="27" t="s">
        <v>65</v>
      </c>
      <c r="G100" s="53" t="s">
        <v>778</v>
      </c>
      <c r="H100" s="53" t="s">
        <v>1042</v>
      </c>
      <c r="I100" s="53" t="s">
        <v>779</v>
      </c>
      <c r="J100" s="53" t="s">
        <v>780</v>
      </c>
      <c r="K100" s="29" t="s">
        <v>15</v>
      </c>
      <c r="L100" s="14">
        <v>2015</v>
      </c>
      <c r="O100" s="32"/>
      <c r="P100" s="32"/>
      <c r="Q100" s="32"/>
      <c r="R100" s="32"/>
      <c r="S100" s="32"/>
      <c r="T100" s="32"/>
    </row>
    <row r="101" spans="1:20" s="51" customFormat="1" ht="15" x14ac:dyDescent="0.25">
      <c r="A101" s="172" t="s">
        <v>79</v>
      </c>
      <c r="B101" s="1" t="s">
        <v>79</v>
      </c>
      <c r="C101" s="47" t="s">
        <v>156</v>
      </c>
      <c r="D101" s="27" t="s">
        <v>59</v>
      </c>
      <c r="E101" s="30">
        <v>1983</v>
      </c>
      <c r="F101" s="53" t="s">
        <v>128</v>
      </c>
      <c r="G101" s="53" t="s">
        <v>784</v>
      </c>
      <c r="H101" s="53" t="s">
        <v>1042</v>
      </c>
      <c r="I101" s="53" t="s">
        <v>785</v>
      </c>
      <c r="J101" s="53"/>
      <c r="K101" s="29" t="s">
        <v>15</v>
      </c>
      <c r="L101" s="14">
        <v>2015</v>
      </c>
      <c r="O101" s="32"/>
      <c r="P101" s="32"/>
      <c r="Q101" s="32"/>
      <c r="R101" s="32"/>
      <c r="S101" s="32"/>
      <c r="T101" s="32"/>
    </row>
    <row r="102" spans="1:20" s="51" customFormat="1" ht="15" x14ac:dyDescent="0.25">
      <c r="A102" s="178" t="s">
        <v>786</v>
      </c>
      <c r="B102" s="26" t="s">
        <v>521</v>
      </c>
      <c r="C102" s="80" t="s">
        <v>172</v>
      </c>
      <c r="D102" s="27" t="s">
        <v>12</v>
      </c>
      <c r="E102" s="30">
        <v>1999</v>
      </c>
      <c r="F102" s="53" t="s">
        <v>153</v>
      </c>
      <c r="G102" s="93">
        <v>55.4</v>
      </c>
      <c r="H102" s="53" t="s">
        <v>1042</v>
      </c>
      <c r="I102" s="30" t="s">
        <v>787</v>
      </c>
      <c r="J102" s="6" t="s">
        <v>319</v>
      </c>
      <c r="K102" s="29" t="s">
        <v>15</v>
      </c>
      <c r="L102" s="14">
        <v>2015</v>
      </c>
      <c r="M102" s="36"/>
      <c r="N102" s="36"/>
      <c r="O102" s="32"/>
      <c r="P102" s="32"/>
      <c r="Q102" s="32"/>
      <c r="R102" s="32"/>
      <c r="S102" s="32"/>
      <c r="T102" s="32"/>
    </row>
    <row r="103" spans="1:20" s="51" customFormat="1" ht="15" x14ac:dyDescent="0.25">
      <c r="A103" s="11" t="s">
        <v>789</v>
      </c>
      <c r="B103" s="96" t="s">
        <v>325</v>
      </c>
      <c r="C103" s="47" t="s">
        <v>98</v>
      </c>
      <c r="D103" s="27" t="s">
        <v>12</v>
      </c>
      <c r="E103" s="30">
        <v>1999</v>
      </c>
      <c r="F103" s="53" t="s">
        <v>71</v>
      </c>
      <c r="G103" s="52" t="s">
        <v>790</v>
      </c>
      <c r="H103" s="53" t="s">
        <v>1042</v>
      </c>
      <c r="I103" s="53" t="s">
        <v>791</v>
      </c>
      <c r="J103" s="6" t="s">
        <v>111</v>
      </c>
      <c r="K103" s="29" t="s">
        <v>15</v>
      </c>
      <c r="L103" s="14">
        <v>2015</v>
      </c>
      <c r="O103" s="32"/>
      <c r="P103" s="32"/>
      <c r="Q103" s="32"/>
      <c r="R103" s="32"/>
      <c r="S103" s="32"/>
      <c r="T103" s="32"/>
    </row>
    <row r="104" spans="1:20" s="51" customFormat="1" ht="15" x14ac:dyDescent="0.25">
      <c r="A104" s="80" t="s">
        <v>804</v>
      </c>
      <c r="B104" s="59" t="s">
        <v>405</v>
      </c>
      <c r="C104" s="50" t="s">
        <v>21</v>
      </c>
      <c r="D104" s="27" t="s">
        <v>59</v>
      </c>
      <c r="E104" s="30">
        <v>1996</v>
      </c>
      <c r="F104" s="30" t="s">
        <v>805</v>
      </c>
      <c r="G104" s="53">
        <v>6798</v>
      </c>
      <c r="H104" s="53" t="s">
        <v>1042</v>
      </c>
      <c r="I104" s="53" t="s">
        <v>516</v>
      </c>
      <c r="J104" s="53" t="s">
        <v>134</v>
      </c>
      <c r="K104" s="29" t="s">
        <v>15</v>
      </c>
      <c r="L104" s="14">
        <v>2015</v>
      </c>
      <c r="O104" s="10"/>
      <c r="P104" s="10"/>
      <c r="Q104" s="10"/>
      <c r="R104" s="10"/>
      <c r="S104" s="10"/>
      <c r="T104" s="10"/>
    </row>
    <row r="105" spans="1:20" s="51" customFormat="1" ht="15" x14ac:dyDescent="0.25">
      <c r="A105" s="51" t="s">
        <v>806</v>
      </c>
      <c r="B105" s="51" t="s">
        <v>224</v>
      </c>
      <c r="C105" s="26" t="s">
        <v>98</v>
      </c>
      <c r="D105" s="27" t="s">
        <v>59</v>
      </c>
      <c r="E105" s="30">
        <v>1996</v>
      </c>
      <c r="F105" s="27" t="s">
        <v>65</v>
      </c>
      <c r="G105" s="53" t="s">
        <v>807</v>
      </c>
      <c r="H105" s="53" t="s">
        <v>1042</v>
      </c>
      <c r="I105" s="53" t="s">
        <v>515</v>
      </c>
      <c r="J105" s="53" t="s">
        <v>134</v>
      </c>
      <c r="K105" s="29" t="s">
        <v>15</v>
      </c>
      <c r="L105" s="14">
        <v>2015</v>
      </c>
      <c r="O105" s="32"/>
      <c r="P105" s="32"/>
      <c r="Q105" s="32"/>
      <c r="R105" s="32"/>
      <c r="S105" s="32"/>
      <c r="T105" s="32"/>
    </row>
    <row r="106" spans="1:20" s="51" customFormat="1" ht="15" x14ac:dyDescent="0.25">
      <c r="A106" s="33" t="s">
        <v>816</v>
      </c>
      <c r="B106" s="57" t="s">
        <v>399</v>
      </c>
      <c r="C106" s="26" t="s">
        <v>817</v>
      </c>
      <c r="D106" s="27" t="s">
        <v>59</v>
      </c>
      <c r="E106" s="30">
        <v>1994</v>
      </c>
      <c r="F106" s="61" t="s">
        <v>13</v>
      </c>
      <c r="G106" s="52" t="s">
        <v>818</v>
      </c>
      <c r="H106" s="53" t="s">
        <v>1042</v>
      </c>
      <c r="I106" s="53" t="s">
        <v>49</v>
      </c>
      <c r="J106" s="53" t="s">
        <v>50</v>
      </c>
      <c r="K106" s="29" t="s">
        <v>15</v>
      </c>
      <c r="L106" s="14">
        <v>2015</v>
      </c>
      <c r="O106" s="32"/>
      <c r="P106" s="32"/>
      <c r="Q106" s="32"/>
      <c r="R106" s="32"/>
      <c r="S106" s="32"/>
      <c r="T106" s="32"/>
    </row>
    <row r="107" spans="1:20" s="51" customFormat="1" ht="15" x14ac:dyDescent="0.25">
      <c r="A107" s="33" t="s">
        <v>824</v>
      </c>
      <c r="B107" s="50" t="s">
        <v>451</v>
      </c>
      <c r="C107" s="26" t="s">
        <v>98</v>
      </c>
      <c r="D107" s="27" t="s">
        <v>59</v>
      </c>
      <c r="E107" s="27">
        <v>1994</v>
      </c>
      <c r="F107" s="29" t="s">
        <v>22</v>
      </c>
      <c r="G107" s="38">
        <v>41.95</v>
      </c>
      <c r="H107" s="53" t="s">
        <v>1042</v>
      </c>
      <c r="I107" s="39">
        <v>11</v>
      </c>
      <c r="J107" s="39" t="s">
        <v>104</v>
      </c>
      <c r="K107" s="29" t="s">
        <v>15</v>
      </c>
      <c r="L107" s="14">
        <v>2015</v>
      </c>
      <c r="M107" s="32"/>
      <c r="N107" s="32"/>
      <c r="O107" s="32"/>
      <c r="P107" s="32"/>
      <c r="Q107" s="32"/>
      <c r="R107" s="32"/>
      <c r="S107" s="32"/>
      <c r="T107" s="32"/>
    </row>
    <row r="108" spans="1:20" s="51" customFormat="1" ht="15" x14ac:dyDescent="0.25">
      <c r="A108" s="62" t="s">
        <v>831</v>
      </c>
      <c r="B108" s="69" t="s">
        <v>830</v>
      </c>
      <c r="C108" s="60" t="s">
        <v>832</v>
      </c>
      <c r="D108" s="27" t="s">
        <v>59</v>
      </c>
      <c r="E108" s="30">
        <v>1998</v>
      </c>
      <c r="F108" s="27" t="s">
        <v>321</v>
      </c>
      <c r="G108" s="28">
        <v>4385</v>
      </c>
      <c r="H108" s="53" t="s">
        <v>1042</v>
      </c>
      <c r="I108" s="7">
        <v>2</v>
      </c>
      <c r="J108" s="31" t="s">
        <v>27</v>
      </c>
      <c r="K108" s="29" t="s">
        <v>26</v>
      </c>
      <c r="L108" s="14">
        <v>2015</v>
      </c>
      <c r="M108" s="7"/>
      <c r="N108" s="89"/>
      <c r="O108" s="32"/>
      <c r="P108" s="32"/>
      <c r="Q108" s="32"/>
      <c r="R108" s="32"/>
      <c r="S108" s="32"/>
      <c r="T108" s="32"/>
    </row>
    <row r="109" spans="1:20" s="51" customFormat="1" ht="15" x14ac:dyDescent="0.25">
      <c r="A109" s="114" t="s">
        <v>1182</v>
      </c>
      <c r="B109" s="69" t="s">
        <v>830</v>
      </c>
      <c r="C109" s="60" t="s">
        <v>832</v>
      </c>
      <c r="D109" s="40" t="s">
        <v>59</v>
      </c>
      <c r="E109" s="19">
        <v>1999</v>
      </c>
      <c r="F109" s="6" t="s">
        <v>1142</v>
      </c>
      <c r="G109" s="53">
        <v>4279</v>
      </c>
      <c r="H109" s="53" t="s">
        <v>1042</v>
      </c>
      <c r="I109" s="53" t="s">
        <v>1147</v>
      </c>
      <c r="J109" s="53" t="s">
        <v>1033</v>
      </c>
      <c r="K109" s="9" t="s">
        <v>26</v>
      </c>
      <c r="L109" s="40">
        <v>2016</v>
      </c>
    </row>
    <row r="110" spans="1:20" s="51" customFormat="1" ht="12.95" customHeight="1" x14ac:dyDescent="0.25">
      <c r="A110" s="114" t="s">
        <v>1183</v>
      </c>
      <c r="B110" s="59" t="s">
        <v>405</v>
      </c>
      <c r="C110" s="26" t="s">
        <v>269</v>
      </c>
      <c r="D110" s="40" t="s">
        <v>59</v>
      </c>
      <c r="E110" s="30">
        <v>1992</v>
      </c>
      <c r="F110" s="5" t="s">
        <v>1152</v>
      </c>
      <c r="G110" s="52" t="s">
        <v>1184</v>
      </c>
      <c r="H110" s="53" t="s">
        <v>1042</v>
      </c>
      <c r="I110" s="53" t="s">
        <v>629</v>
      </c>
      <c r="J110" s="53" t="s">
        <v>1019</v>
      </c>
      <c r="K110" s="9" t="s">
        <v>15</v>
      </c>
      <c r="L110" s="40">
        <v>2016</v>
      </c>
      <c r="M110" s="41"/>
    </row>
    <row r="111" spans="1:20" s="51" customFormat="1" ht="15" x14ac:dyDescent="0.25">
      <c r="A111" s="33" t="s">
        <v>480</v>
      </c>
      <c r="B111" s="71" t="s">
        <v>451</v>
      </c>
      <c r="C111" s="26" t="s">
        <v>840</v>
      </c>
      <c r="D111" s="27" t="s">
        <v>59</v>
      </c>
      <c r="E111" s="30">
        <v>1994</v>
      </c>
      <c r="F111" s="61" t="s">
        <v>71</v>
      </c>
      <c r="G111" s="30">
        <v>10.94</v>
      </c>
      <c r="H111" s="53" t="s">
        <v>1042</v>
      </c>
      <c r="I111" s="30" t="s">
        <v>841</v>
      </c>
      <c r="J111" s="53" t="s">
        <v>839</v>
      </c>
      <c r="K111" s="29" t="s">
        <v>15</v>
      </c>
      <c r="L111" s="14">
        <v>2015</v>
      </c>
      <c r="M111" s="36"/>
      <c r="N111" s="36"/>
      <c r="O111" s="32"/>
      <c r="P111" s="32"/>
      <c r="Q111" s="32"/>
      <c r="R111" s="32"/>
      <c r="S111" s="32"/>
      <c r="T111" s="32"/>
    </row>
    <row r="112" spans="1:20" s="51" customFormat="1" ht="15" x14ac:dyDescent="0.25">
      <c r="A112" s="62" t="s">
        <v>842</v>
      </c>
      <c r="B112" s="51" t="s">
        <v>329</v>
      </c>
      <c r="C112" s="50" t="s">
        <v>258</v>
      </c>
      <c r="D112" s="27" t="s">
        <v>59</v>
      </c>
      <c r="E112" s="30">
        <v>1996</v>
      </c>
      <c r="F112" s="27" t="s">
        <v>321</v>
      </c>
      <c r="G112" s="28">
        <v>4247</v>
      </c>
      <c r="H112" s="53" t="s">
        <v>1042</v>
      </c>
      <c r="I112" s="7">
        <v>5</v>
      </c>
      <c r="J112" s="31" t="s">
        <v>51</v>
      </c>
      <c r="K112" s="29" t="s">
        <v>26</v>
      </c>
      <c r="L112" s="14">
        <v>2015</v>
      </c>
      <c r="M112" s="7"/>
      <c r="N112" s="89"/>
      <c r="O112" s="32"/>
      <c r="P112" s="32"/>
      <c r="Q112" s="32"/>
      <c r="R112" s="32"/>
      <c r="S112" s="32"/>
      <c r="T112" s="32"/>
    </row>
    <row r="113" spans="1:20" s="51" customFormat="1" ht="15" x14ac:dyDescent="0.25">
      <c r="A113" s="57" t="s">
        <v>850</v>
      </c>
      <c r="B113" s="26" t="s">
        <v>163</v>
      </c>
      <c r="C113" s="26" t="s">
        <v>165</v>
      </c>
      <c r="D113" s="27" t="s">
        <v>59</v>
      </c>
      <c r="E113" s="30">
        <v>1992</v>
      </c>
      <c r="F113" s="61" t="s">
        <v>71</v>
      </c>
      <c r="G113" s="30">
        <v>10.92</v>
      </c>
      <c r="H113" s="53" t="s">
        <v>1042</v>
      </c>
      <c r="I113" s="30" t="s">
        <v>217</v>
      </c>
      <c r="J113" s="12" t="s">
        <v>134</v>
      </c>
      <c r="K113" s="29" t="s">
        <v>15</v>
      </c>
      <c r="L113" s="14">
        <v>2015</v>
      </c>
      <c r="M113" s="36"/>
      <c r="N113" s="36"/>
      <c r="O113" s="32"/>
      <c r="P113" s="32"/>
      <c r="Q113" s="32"/>
      <c r="R113" s="32"/>
      <c r="S113" s="32"/>
      <c r="T113" s="32"/>
    </row>
    <row r="114" spans="1:20" s="51" customFormat="1" ht="15" x14ac:dyDescent="0.25">
      <c r="A114" s="114" t="s">
        <v>1185</v>
      </c>
      <c r="B114" s="36" t="s">
        <v>623</v>
      </c>
      <c r="C114" s="37" t="s">
        <v>64</v>
      </c>
      <c r="D114" s="40" t="s">
        <v>59</v>
      </c>
      <c r="E114" s="30">
        <v>1995</v>
      </c>
      <c r="F114" s="5" t="s">
        <v>1152</v>
      </c>
      <c r="G114" s="52" t="s">
        <v>1186</v>
      </c>
      <c r="H114" s="53" t="s">
        <v>1042</v>
      </c>
      <c r="I114" s="53" t="s">
        <v>1187</v>
      </c>
      <c r="J114" s="53" t="s">
        <v>1019</v>
      </c>
      <c r="K114" s="9" t="s">
        <v>15</v>
      </c>
      <c r="L114" s="40">
        <v>2016</v>
      </c>
      <c r="M114" s="41"/>
    </row>
    <row r="115" spans="1:20" s="51" customFormat="1" ht="15" x14ac:dyDescent="0.25">
      <c r="A115" s="15" t="s">
        <v>855</v>
      </c>
      <c r="B115" s="36" t="s">
        <v>451</v>
      </c>
      <c r="C115" s="79" t="s">
        <v>396</v>
      </c>
      <c r="D115" s="27" t="s">
        <v>59</v>
      </c>
      <c r="E115" s="30">
        <v>1987</v>
      </c>
      <c r="F115" s="61" t="s">
        <v>71</v>
      </c>
      <c r="G115" s="30">
        <v>10.88</v>
      </c>
      <c r="H115" s="53" t="s">
        <v>1042</v>
      </c>
      <c r="I115" s="30" t="s">
        <v>856</v>
      </c>
      <c r="J115" s="6" t="s">
        <v>503</v>
      </c>
      <c r="K115" s="29" t="s">
        <v>15</v>
      </c>
      <c r="L115" s="14">
        <v>2015</v>
      </c>
      <c r="M115" s="36"/>
      <c r="N115" s="36"/>
      <c r="O115" s="32"/>
      <c r="P115" s="32"/>
      <c r="Q115" s="32"/>
      <c r="R115" s="32"/>
      <c r="S115" s="32"/>
      <c r="T115" s="32"/>
    </row>
    <row r="116" spans="1:20" s="51" customFormat="1" ht="15" x14ac:dyDescent="0.25">
      <c r="A116" s="114" t="s">
        <v>1188</v>
      </c>
      <c r="B116" s="16" t="s">
        <v>857</v>
      </c>
      <c r="C116" s="92" t="s">
        <v>173</v>
      </c>
      <c r="D116" s="40" t="s">
        <v>59</v>
      </c>
      <c r="E116" s="30">
        <v>1993</v>
      </c>
      <c r="F116" s="5" t="s">
        <v>975</v>
      </c>
      <c r="G116" s="146">
        <v>4.82</v>
      </c>
      <c r="H116" s="53" t="s">
        <v>1042</v>
      </c>
      <c r="I116" s="53" t="s">
        <v>1189</v>
      </c>
      <c r="J116" s="53" t="s">
        <v>1166</v>
      </c>
      <c r="K116" s="9" t="s">
        <v>15</v>
      </c>
      <c r="L116" s="40">
        <v>2016</v>
      </c>
      <c r="M116" s="41"/>
    </row>
    <row r="117" spans="1:20" s="51" customFormat="1" ht="15" x14ac:dyDescent="0.25">
      <c r="A117" s="114" t="s">
        <v>1190</v>
      </c>
      <c r="B117" s="16" t="s">
        <v>857</v>
      </c>
      <c r="C117" s="92" t="s">
        <v>173</v>
      </c>
      <c r="D117" s="40" t="s">
        <v>59</v>
      </c>
      <c r="E117" s="19">
        <v>1999</v>
      </c>
      <c r="F117" s="5" t="s">
        <v>975</v>
      </c>
      <c r="G117" s="145">
        <v>4.5999999999999996</v>
      </c>
      <c r="H117" s="53" t="s">
        <v>1042</v>
      </c>
      <c r="I117" s="53" t="s">
        <v>1191</v>
      </c>
      <c r="J117" s="53" t="s">
        <v>1175</v>
      </c>
      <c r="K117" s="9" t="s">
        <v>15</v>
      </c>
      <c r="L117" s="40">
        <v>2016</v>
      </c>
      <c r="M117" s="41"/>
    </row>
    <row r="118" spans="1:20" s="51" customFormat="1" ht="15" x14ac:dyDescent="0.25">
      <c r="A118" s="179" t="s">
        <v>866</v>
      </c>
      <c r="B118" s="51" t="s">
        <v>865</v>
      </c>
      <c r="C118" s="63" t="s">
        <v>867</v>
      </c>
      <c r="D118" s="27" t="s">
        <v>12</v>
      </c>
      <c r="E118" s="30">
        <v>1994</v>
      </c>
      <c r="F118" s="42" t="s">
        <v>22</v>
      </c>
      <c r="G118" s="42">
        <v>47.22</v>
      </c>
      <c r="H118" s="53" t="s">
        <v>1042</v>
      </c>
      <c r="I118" s="42" t="s">
        <v>361</v>
      </c>
      <c r="J118" s="40"/>
      <c r="K118" s="29" t="s">
        <v>15</v>
      </c>
      <c r="L118" s="14">
        <v>2015</v>
      </c>
      <c r="M118" s="41"/>
      <c r="N118" s="41"/>
      <c r="O118" s="32"/>
      <c r="P118" s="32"/>
      <c r="Q118" s="32"/>
      <c r="R118" s="32"/>
      <c r="S118" s="32"/>
      <c r="T118" s="32"/>
    </row>
    <row r="119" spans="1:20" s="51" customFormat="1" ht="15" x14ac:dyDescent="0.25">
      <c r="A119" s="15" t="s">
        <v>868</v>
      </c>
      <c r="B119" s="15" t="s">
        <v>868</v>
      </c>
      <c r="C119" s="72" t="s">
        <v>869</v>
      </c>
      <c r="D119" s="27" t="s">
        <v>12</v>
      </c>
      <c r="E119" s="30">
        <v>1992</v>
      </c>
      <c r="F119" s="27" t="s">
        <v>321</v>
      </c>
      <c r="G119" s="53">
        <v>5207</v>
      </c>
      <c r="H119" s="53" t="s">
        <v>1042</v>
      </c>
      <c r="I119" s="53" t="s">
        <v>870</v>
      </c>
      <c r="J119" s="6" t="s">
        <v>511</v>
      </c>
      <c r="K119" s="29" t="s">
        <v>15</v>
      </c>
      <c r="L119" s="14">
        <v>2015</v>
      </c>
      <c r="O119" s="32"/>
      <c r="P119" s="32"/>
      <c r="Q119" s="32"/>
      <c r="R119" s="32"/>
      <c r="S119" s="32"/>
      <c r="T119" s="32"/>
    </row>
    <row r="120" spans="1:20" s="51" customFormat="1" ht="15" x14ac:dyDescent="0.25">
      <c r="A120" s="114" t="s">
        <v>1113</v>
      </c>
      <c r="B120" s="26" t="s">
        <v>112</v>
      </c>
      <c r="C120" s="79" t="s">
        <v>114</v>
      </c>
      <c r="D120" s="53" t="s">
        <v>12</v>
      </c>
      <c r="E120" s="19">
        <v>1999</v>
      </c>
      <c r="F120" s="5" t="s">
        <v>1029</v>
      </c>
      <c r="G120" s="145">
        <v>3.4</v>
      </c>
      <c r="H120" s="53" t="s">
        <v>1042</v>
      </c>
      <c r="I120" s="53" t="s">
        <v>1002</v>
      </c>
      <c r="J120" s="53" t="s">
        <v>981</v>
      </c>
      <c r="K120" s="29" t="s">
        <v>15</v>
      </c>
      <c r="L120" s="40">
        <v>2016</v>
      </c>
      <c r="M120" s="41"/>
      <c r="N120" s="41"/>
      <c r="P120" s="41"/>
    </row>
    <row r="121" spans="1:20" s="51" customFormat="1" ht="15" x14ac:dyDescent="0.25">
      <c r="A121" s="127" t="s">
        <v>884</v>
      </c>
      <c r="B121" s="57" t="s">
        <v>205</v>
      </c>
      <c r="C121" s="80" t="s">
        <v>98</v>
      </c>
      <c r="D121" s="27" t="s">
        <v>12</v>
      </c>
      <c r="E121" s="30">
        <v>1992</v>
      </c>
      <c r="F121" s="39" t="s">
        <v>135</v>
      </c>
      <c r="G121" s="53" t="s">
        <v>885</v>
      </c>
      <c r="H121" s="53" t="s">
        <v>1042</v>
      </c>
      <c r="I121" s="12" t="s">
        <v>582</v>
      </c>
      <c r="J121" s="53" t="s">
        <v>134</v>
      </c>
      <c r="K121" s="29" t="s">
        <v>15</v>
      </c>
      <c r="L121" s="14">
        <v>2015</v>
      </c>
      <c r="O121" s="32"/>
      <c r="P121" s="32"/>
      <c r="Q121" s="32"/>
      <c r="R121" s="32"/>
      <c r="S121" s="32"/>
      <c r="T121" s="32"/>
    </row>
    <row r="122" spans="1:20" s="51" customFormat="1" ht="15" x14ac:dyDescent="0.25">
      <c r="A122" s="180" t="s">
        <v>886</v>
      </c>
      <c r="B122" s="65" t="s">
        <v>304</v>
      </c>
      <c r="C122" s="92" t="s">
        <v>147</v>
      </c>
      <c r="D122" s="27" t="s">
        <v>59</v>
      </c>
      <c r="E122" s="30">
        <v>1992</v>
      </c>
      <c r="F122" s="29" t="s">
        <v>30</v>
      </c>
      <c r="G122" s="93">
        <v>2.0699999999999998</v>
      </c>
      <c r="H122" s="53" t="s">
        <v>1042</v>
      </c>
      <c r="I122" s="30" t="s">
        <v>314</v>
      </c>
      <c r="J122" s="53" t="s">
        <v>134</v>
      </c>
      <c r="K122" s="29" t="s">
        <v>15</v>
      </c>
      <c r="L122" s="14">
        <v>2015</v>
      </c>
      <c r="M122" s="36"/>
      <c r="N122" s="36"/>
      <c r="O122" s="32"/>
      <c r="P122" s="32"/>
      <c r="Q122" s="32"/>
      <c r="R122" s="32"/>
      <c r="S122" s="32"/>
      <c r="T122" s="32"/>
    </row>
    <row r="123" spans="1:20" s="51" customFormat="1" ht="15" x14ac:dyDescent="0.25">
      <c r="A123" s="114" t="s">
        <v>1114</v>
      </c>
      <c r="B123" s="63" t="s">
        <v>896</v>
      </c>
      <c r="C123" s="63" t="s">
        <v>626</v>
      </c>
      <c r="D123" s="53" t="s">
        <v>12</v>
      </c>
      <c r="E123" s="30">
        <v>1990</v>
      </c>
      <c r="F123" s="126" t="s">
        <v>1058</v>
      </c>
      <c r="G123" s="52" t="s">
        <v>1115</v>
      </c>
      <c r="H123" s="53" t="s">
        <v>1042</v>
      </c>
      <c r="I123" s="53" t="s">
        <v>1098</v>
      </c>
      <c r="J123" s="53" t="s">
        <v>1116</v>
      </c>
      <c r="K123" s="29" t="s">
        <v>15</v>
      </c>
      <c r="L123" s="40">
        <v>2016</v>
      </c>
      <c r="M123" s="41"/>
      <c r="N123" s="41"/>
      <c r="P123" s="41"/>
    </row>
    <row r="124" spans="1:20" s="51" customFormat="1" ht="15" x14ac:dyDescent="0.25">
      <c r="A124" s="26" t="s">
        <v>897</v>
      </c>
      <c r="B124" s="1" t="s">
        <v>380</v>
      </c>
      <c r="C124" s="26" t="s">
        <v>355</v>
      </c>
      <c r="D124" s="27" t="s">
        <v>12</v>
      </c>
      <c r="E124" s="30">
        <v>1997</v>
      </c>
      <c r="F124" s="27" t="s">
        <v>321</v>
      </c>
      <c r="G124" s="53">
        <v>4689</v>
      </c>
      <c r="H124" s="53" t="s">
        <v>1042</v>
      </c>
      <c r="I124" s="53" t="s">
        <v>898</v>
      </c>
      <c r="J124" s="53" t="s">
        <v>134</v>
      </c>
      <c r="K124" s="29" t="s">
        <v>15</v>
      </c>
      <c r="L124" s="14">
        <v>2015</v>
      </c>
      <c r="O124" s="32"/>
      <c r="P124" s="32"/>
      <c r="Q124" s="32"/>
      <c r="R124" s="32"/>
      <c r="S124" s="32"/>
      <c r="T124" s="32"/>
    </row>
    <row r="125" spans="1:20" s="51" customFormat="1" ht="15" x14ac:dyDescent="0.25">
      <c r="A125" s="85" t="s">
        <v>900</v>
      </c>
      <c r="B125" s="51" t="s">
        <v>329</v>
      </c>
      <c r="C125" s="62" t="s">
        <v>258</v>
      </c>
      <c r="D125" s="27" t="s">
        <v>12</v>
      </c>
      <c r="E125" s="30">
        <v>1998</v>
      </c>
      <c r="F125" s="27" t="s">
        <v>54</v>
      </c>
      <c r="G125" s="28">
        <v>3669</v>
      </c>
      <c r="H125" s="53" t="s">
        <v>1042</v>
      </c>
      <c r="I125" s="17">
        <v>1</v>
      </c>
      <c r="J125" s="31" t="s">
        <v>27</v>
      </c>
      <c r="K125" s="29" t="s">
        <v>26</v>
      </c>
      <c r="L125" s="14">
        <v>2015</v>
      </c>
      <c r="M125" s="44"/>
      <c r="N125" s="44"/>
      <c r="O125" s="32"/>
      <c r="P125" s="32"/>
      <c r="Q125" s="32"/>
      <c r="R125" s="32"/>
      <c r="S125" s="32"/>
      <c r="T125" s="32"/>
    </row>
    <row r="126" spans="1:20" s="121" customFormat="1" ht="15.75" x14ac:dyDescent="0.25">
      <c r="A126" s="51" t="s">
        <v>909</v>
      </c>
      <c r="B126" s="51" t="s">
        <v>908</v>
      </c>
      <c r="C126" s="50" t="s">
        <v>53</v>
      </c>
      <c r="D126" s="27" t="s">
        <v>59</v>
      </c>
      <c r="E126" s="30">
        <v>1989</v>
      </c>
      <c r="F126" s="52" t="s">
        <v>47</v>
      </c>
      <c r="G126" s="53" t="s">
        <v>910</v>
      </c>
      <c r="H126" s="53" t="s">
        <v>1042</v>
      </c>
      <c r="I126" s="53" t="s">
        <v>779</v>
      </c>
      <c r="J126" s="53" t="s">
        <v>780</v>
      </c>
      <c r="K126" s="29" t="s">
        <v>15</v>
      </c>
      <c r="L126" s="14">
        <v>2015</v>
      </c>
      <c r="M126" s="51"/>
      <c r="N126" s="51"/>
      <c r="O126" s="32"/>
      <c r="P126" s="32"/>
      <c r="Q126" s="32"/>
      <c r="R126" s="32"/>
      <c r="S126" s="32"/>
      <c r="T126" s="32"/>
    </row>
    <row r="127" spans="1:20" s="51" customFormat="1" ht="12.95" customHeight="1" x14ac:dyDescent="0.25">
      <c r="A127" s="114" t="s">
        <v>911</v>
      </c>
      <c r="B127" s="51" t="s">
        <v>911</v>
      </c>
      <c r="C127" s="51" t="s">
        <v>993</v>
      </c>
      <c r="D127" s="40" t="s">
        <v>59</v>
      </c>
      <c r="E127" s="30">
        <v>1984</v>
      </c>
      <c r="F127" s="5" t="s">
        <v>1486</v>
      </c>
      <c r="G127" s="142" t="s">
        <v>1487</v>
      </c>
      <c r="H127" s="53" t="s">
        <v>1042</v>
      </c>
      <c r="I127" s="53" t="s">
        <v>854</v>
      </c>
      <c r="J127" s="53" t="s">
        <v>1488</v>
      </c>
      <c r="K127" s="29" t="s">
        <v>78</v>
      </c>
      <c r="L127" s="40">
        <v>2016</v>
      </c>
      <c r="M127"/>
      <c r="N127" s="121"/>
      <c r="O127" s="121"/>
      <c r="P127" s="121"/>
      <c r="Q127" s="121"/>
      <c r="R127" s="121"/>
      <c r="S127" s="121"/>
      <c r="T127" s="121"/>
    </row>
    <row r="128" spans="1:20" s="51" customFormat="1" ht="15" x14ac:dyDescent="0.25">
      <c r="A128" s="18" t="s">
        <v>915</v>
      </c>
      <c r="B128" s="50" t="s">
        <v>350</v>
      </c>
      <c r="C128" s="26" t="s">
        <v>36</v>
      </c>
      <c r="D128" s="27" t="s">
        <v>12</v>
      </c>
      <c r="E128" s="30">
        <v>1995</v>
      </c>
      <c r="F128" s="40" t="s">
        <v>30</v>
      </c>
      <c r="G128" s="53" t="s">
        <v>390</v>
      </c>
      <c r="H128" s="53" t="s">
        <v>1042</v>
      </c>
      <c r="I128" s="53" t="s">
        <v>582</v>
      </c>
      <c r="J128" s="53" t="s">
        <v>134</v>
      </c>
      <c r="K128" s="29" t="s">
        <v>15</v>
      </c>
      <c r="L128" s="14">
        <v>2015</v>
      </c>
      <c r="O128" s="32"/>
      <c r="P128" s="32"/>
      <c r="Q128" s="32"/>
      <c r="R128" s="32"/>
      <c r="S128" s="32"/>
      <c r="T128" s="32"/>
    </row>
    <row r="129" spans="1:20" s="51" customFormat="1" ht="30" x14ac:dyDescent="0.25">
      <c r="A129" s="114" t="s">
        <v>1117</v>
      </c>
      <c r="B129" s="88" t="s">
        <v>309</v>
      </c>
      <c r="C129" s="79" t="s">
        <v>916</v>
      </c>
      <c r="D129" s="53" t="s">
        <v>12</v>
      </c>
      <c r="E129" s="30">
        <v>1979</v>
      </c>
      <c r="F129" s="5" t="s">
        <v>973</v>
      </c>
      <c r="G129" s="128">
        <v>50.52</v>
      </c>
      <c r="H129" s="53" t="s">
        <v>1042</v>
      </c>
      <c r="I129" s="53" t="s">
        <v>1118</v>
      </c>
      <c r="J129" s="53" t="s">
        <v>998</v>
      </c>
      <c r="K129" s="29" t="s">
        <v>15</v>
      </c>
      <c r="L129" s="40">
        <v>2016</v>
      </c>
      <c r="M129" s="41"/>
      <c r="N129" s="41"/>
      <c r="P129" s="41"/>
    </row>
    <row r="130" spans="1:20" s="51" customFormat="1" ht="12.95" customHeight="1" x14ac:dyDescent="0.25">
      <c r="A130" s="114" t="s">
        <v>1119</v>
      </c>
      <c r="B130" s="65" t="s">
        <v>246</v>
      </c>
      <c r="C130" s="50" t="s">
        <v>21</v>
      </c>
      <c r="D130" s="53" t="s">
        <v>12</v>
      </c>
      <c r="E130" s="19">
        <v>1997</v>
      </c>
      <c r="F130" s="5" t="s">
        <v>970</v>
      </c>
      <c r="G130" s="144">
        <v>5.96</v>
      </c>
      <c r="H130" s="53" t="s">
        <v>1042</v>
      </c>
      <c r="I130" s="53" t="s">
        <v>1120</v>
      </c>
      <c r="J130" s="53" t="s">
        <v>1046</v>
      </c>
      <c r="K130" s="29" t="s">
        <v>15</v>
      </c>
      <c r="L130" s="40">
        <v>2016</v>
      </c>
      <c r="M130" s="41"/>
      <c r="N130" s="41"/>
      <c r="P130" s="41"/>
    </row>
    <row r="131" spans="1:20" s="51" customFormat="1" ht="15" x14ac:dyDescent="0.25">
      <c r="A131" s="2" t="s">
        <v>918</v>
      </c>
      <c r="B131" s="66" t="s">
        <v>917</v>
      </c>
      <c r="C131" s="26" t="s">
        <v>919</v>
      </c>
      <c r="D131" s="27" t="s">
        <v>12</v>
      </c>
      <c r="E131" s="30">
        <v>1994</v>
      </c>
      <c r="F131" s="53" t="s">
        <v>17</v>
      </c>
      <c r="G131" s="53" t="s">
        <v>920</v>
      </c>
      <c r="H131" s="53" t="s">
        <v>1042</v>
      </c>
      <c r="I131" s="53" t="s">
        <v>231</v>
      </c>
      <c r="J131" s="53" t="s">
        <v>713</v>
      </c>
      <c r="K131" s="29" t="s">
        <v>15</v>
      </c>
      <c r="L131" s="14">
        <v>2015</v>
      </c>
      <c r="O131" s="32"/>
      <c r="P131" s="32"/>
      <c r="Q131" s="32"/>
      <c r="R131" s="32"/>
      <c r="S131" s="32"/>
      <c r="T131" s="32"/>
    </row>
    <row r="132" spans="1:20" s="121" customFormat="1" ht="15.75" x14ac:dyDescent="0.25">
      <c r="A132" s="181" t="s">
        <v>938</v>
      </c>
      <c r="B132" s="66" t="s">
        <v>154</v>
      </c>
      <c r="C132" s="63" t="s">
        <v>156</v>
      </c>
      <c r="D132" s="27" t="s">
        <v>59</v>
      </c>
      <c r="E132" s="30">
        <v>1990</v>
      </c>
      <c r="F132" s="29" t="s">
        <v>30</v>
      </c>
      <c r="G132" s="93">
        <v>2.1</v>
      </c>
      <c r="H132" s="53" t="s">
        <v>1042</v>
      </c>
      <c r="I132" s="30" t="s">
        <v>574</v>
      </c>
      <c r="J132" s="53" t="s">
        <v>145</v>
      </c>
      <c r="K132" s="29" t="s">
        <v>15</v>
      </c>
      <c r="L132" s="14">
        <v>2015</v>
      </c>
      <c r="M132" s="36"/>
      <c r="N132" s="36"/>
      <c r="O132" s="32"/>
      <c r="P132" s="32"/>
      <c r="Q132" s="32"/>
      <c r="R132" s="32"/>
      <c r="S132" s="32"/>
      <c r="T132" s="32"/>
    </row>
  </sheetData>
  <sortState ref="A2:T132">
    <sortCondition ref="A2:A132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1"/>
  <sheetViews>
    <sheetView workbookViewId="0">
      <selection activeCell="A247" sqref="A247"/>
    </sheetView>
  </sheetViews>
  <sheetFormatPr defaultColWidth="11.42578125" defaultRowHeight="15" x14ac:dyDescent="0.25"/>
  <cols>
    <col min="1" max="1" width="25.7109375" style="116" customWidth="1"/>
    <col min="2" max="2" width="17.7109375" style="41" customWidth="1"/>
    <col min="3" max="3" width="17.85546875" style="41" customWidth="1"/>
    <col min="4" max="4" width="9.42578125" style="41" customWidth="1"/>
    <col min="5" max="5" width="11.28515625" style="40" customWidth="1"/>
    <col min="6" max="6" width="30" style="41" customWidth="1"/>
    <col min="7" max="7" width="12.140625" style="40" customWidth="1"/>
    <col min="8" max="8" width="8.42578125" style="41" customWidth="1"/>
    <col min="9" max="9" width="11.42578125" style="41"/>
    <col min="10" max="10" width="25.28515625" style="40" bestFit="1" customWidth="1"/>
    <col min="11" max="11" width="11.42578125" style="41"/>
    <col min="12" max="12" width="12.42578125" style="40" customWidth="1"/>
    <col min="13" max="16384" width="11.42578125" style="41"/>
  </cols>
  <sheetData>
    <row r="1" spans="1:20" s="165" customFormat="1" ht="29.1" customHeight="1" x14ac:dyDescent="0.25">
      <c r="A1" s="200" t="s">
        <v>1</v>
      </c>
      <c r="B1" s="201" t="s">
        <v>0</v>
      </c>
      <c r="C1" s="200" t="s">
        <v>2</v>
      </c>
      <c r="D1" s="200" t="s">
        <v>3</v>
      </c>
      <c r="E1" s="202" t="s">
        <v>942</v>
      </c>
      <c r="F1" s="200" t="s">
        <v>4</v>
      </c>
      <c r="G1" s="203" t="s">
        <v>5</v>
      </c>
      <c r="H1" s="240" t="s">
        <v>6</v>
      </c>
      <c r="I1" s="205" t="s">
        <v>7</v>
      </c>
      <c r="J1" s="205" t="s">
        <v>8</v>
      </c>
      <c r="K1" s="204" t="s">
        <v>9</v>
      </c>
      <c r="L1" s="164" t="s">
        <v>950</v>
      </c>
    </row>
    <row r="2" spans="1:20" s="32" customFormat="1" ht="14.1" customHeight="1" x14ac:dyDescent="0.25">
      <c r="A2" s="15" t="s">
        <v>20</v>
      </c>
      <c r="B2" s="199" t="s">
        <v>19</v>
      </c>
      <c r="C2" s="2" t="s">
        <v>21</v>
      </c>
      <c r="D2" s="5" t="s">
        <v>12</v>
      </c>
      <c r="E2" s="155">
        <v>1999</v>
      </c>
      <c r="F2" s="14" t="s">
        <v>24</v>
      </c>
      <c r="G2" s="206">
        <v>1.2167824074074075E-3</v>
      </c>
      <c r="H2" s="14">
        <v>1</v>
      </c>
      <c r="I2" s="14">
        <v>4</v>
      </c>
      <c r="J2" s="4" t="s">
        <v>25</v>
      </c>
      <c r="K2" s="9" t="s">
        <v>26</v>
      </c>
      <c r="L2" s="14">
        <v>2015</v>
      </c>
      <c r="M2" s="10"/>
      <c r="N2" s="10"/>
    </row>
    <row r="3" spans="1:20" s="32" customFormat="1" ht="14.1" customHeight="1" x14ac:dyDescent="0.25">
      <c r="A3" s="11" t="s">
        <v>45</v>
      </c>
      <c r="B3" s="16" t="s">
        <v>44</v>
      </c>
      <c r="C3" s="16" t="s">
        <v>46</v>
      </c>
      <c r="D3" s="5" t="s">
        <v>12</v>
      </c>
      <c r="E3" s="126">
        <v>1997</v>
      </c>
      <c r="F3" s="17" t="s">
        <v>47</v>
      </c>
      <c r="G3" s="5" t="s">
        <v>48</v>
      </c>
      <c r="H3" s="9">
        <v>1</v>
      </c>
      <c r="I3" s="5" t="s">
        <v>49</v>
      </c>
      <c r="J3" s="5" t="s">
        <v>50</v>
      </c>
      <c r="K3" s="9" t="s">
        <v>15</v>
      </c>
      <c r="L3" s="14">
        <v>2015</v>
      </c>
      <c r="M3" s="11"/>
      <c r="N3" s="13"/>
    </row>
    <row r="4" spans="1:20" s="32" customFormat="1" ht="14.1" customHeight="1" x14ac:dyDescent="0.25">
      <c r="A4" s="207" t="s">
        <v>57</v>
      </c>
      <c r="B4" s="16" t="s">
        <v>56</v>
      </c>
      <c r="C4" s="16" t="s">
        <v>58</v>
      </c>
      <c r="D4" s="5" t="s">
        <v>59</v>
      </c>
      <c r="E4" s="126">
        <v>1996</v>
      </c>
      <c r="F4" s="9" t="s">
        <v>30</v>
      </c>
      <c r="G4" s="208">
        <v>1.9</v>
      </c>
      <c r="H4" s="14">
        <v>1</v>
      </c>
      <c r="I4" s="126" t="s">
        <v>60</v>
      </c>
      <c r="J4" s="126" t="s">
        <v>61</v>
      </c>
      <c r="K4" s="9" t="s">
        <v>15</v>
      </c>
      <c r="L4" s="14">
        <v>2015</v>
      </c>
      <c r="M4" s="11"/>
      <c r="N4" s="11"/>
    </row>
    <row r="5" spans="1:20" s="32" customFormat="1" ht="14.1" customHeight="1" x14ac:dyDescent="0.25">
      <c r="A5" s="112" t="s">
        <v>1192</v>
      </c>
      <c r="B5" s="36" t="s">
        <v>208</v>
      </c>
      <c r="C5" s="36" t="s">
        <v>210</v>
      </c>
      <c r="D5" s="29" t="s">
        <v>59</v>
      </c>
      <c r="E5" s="154">
        <v>1991</v>
      </c>
      <c r="F5" s="5" t="s">
        <v>1152</v>
      </c>
      <c r="G5" s="27" t="s">
        <v>1193</v>
      </c>
      <c r="H5" s="27">
        <v>1</v>
      </c>
      <c r="I5" s="27" t="s">
        <v>1194</v>
      </c>
      <c r="J5" s="27" t="s">
        <v>1019</v>
      </c>
      <c r="K5" s="9" t="s">
        <v>15</v>
      </c>
      <c r="L5" s="27">
        <v>2016</v>
      </c>
      <c r="M5" s="169"/>
      <c r="N5" s="51"/>
      <c r="O5" s="51"/>
      <c r="P5" s="51"/>
      <c r="Q5" s="51"/>
      <c r="R5" s="51"/>
      <c r="S5" s="51"/>
      <c r="T5" s="51"/>
    </row>
    <row r="6" spans="1:20" s="32" customFormat="1" ht="14.1" customHeight="1" x14ac:dyDescent="0.25">
      <c r="A6" s="198" t="s">
        <v>69</v>
      </c>
      <c r="B6" s="21" t="s">
        <v>68</v>
      </c>
      <c r="C6" s="2" t="s">
        <v>70</v>
      </c>
      <c r="D6" s="5" t="s">
        <v>59</v>
      </c>
      <c r="E6" s="155">
        <v>1998</v>
      </c>
      <c r="F6" s="158" t="s">
        <v>72</v>
      </c>
      <c r="G6" s="20">
        <v>23.06</v>
      </c>
      <c r="H6" s="5">
        <v>1</v>
      </c>
      <c r="I6" s="5">
        <v>2</v>
      </c>
      <c r="J6" s="4" t="s">
        <v>27</v>
      </c>
      <c r="K6" s="9" t="s">
        <v>15</v>
      </c>
      <c r="L6" s="14">
        <v>2015</v>
      </c>
      <c r="M6" s="45"/>
      <c r="N6" s="45"/>
    </row>
    <row r="7" spans="1:20" s="32" customFormat="1" ht="14.1" customHeight="1" x14ac:dyDescent="0.25">
      <c r="A7" s="11" t="s">
        <v>73</v>
      </c>
      <c r="B7" s="11" t="s">
        <v>73</v>
      </c>
      <c r="C7" s="2" t="s">
        <v>74</v>
      </c>
      <c r="D7" s="5" t="s">
        <v>59</v>
      </c>
      <c r="E7" s="9">
        <v>1971</v>
      </c>
      <c r="F7" s="5" t="s">
        <v>75</v>
      </c>
      <c r="G7" s="209">
        <v>0.10625</v>
      </c>
      <c r="H7" s="14">
        <v>1</v>
      </c>
      <c r="I7" s="5" t="s">
        <v>76</v>
      </c>
      <c r="J7" s="5" t="s">
        <v>77</v>
      </c>
      <c r="K7" s="9" t="s">
        <v>78</v>
      </c>
      <c r="L7" s="14">
        <v>2015</v>
      </c>
      <c r="M7" s="11"/>
      <c r="N7" s="13"/>
    </row>
    <row r="8" spans="1:20" s="32" customFormat="1" ht="14.1" customHeight="1" x14ac:dyDescent="0.25">
      <c r="A8" s="112" t="s">
        <v>1195</v>
      </c>
      <c r="B8" s="16" t="s">
        <v>91</v>
      </c>
      <c r="C8" s="50" t="s">
        <v>92</v>
      </c>
      <c r="D8" s="29" t="s">
        <v>59</v>
      </c>
      <c r="E8" s="39">
        <v>1999</v>
      </c>
      <c r="F8" s="5" t="s">
        <v>997</v>
      </c>
      <c r="G8" s="189">
        <v>11.18</v>
      </c>
      <c r="H8" s="129" t="str">
        <f>IF(ISBLANK(G8),"",IF(G8&gt;12.64,"",IF(G8&lt;=10.34,"LM",IF(G8&lt;=10.64,"SM",IF(G8&lt;=10.94,"SMK",IF(G8&lt;=11.34,"1",IF(G8&lt;=11.94,"2",IF(G8&lt;=12.64,"3"))))))))</f>
        <v>1</v>
      </c>
      <c r="I8" s="27" t="s">
        <v>1196</v>
      </c>
      <c r="J8" s="27" t="s">
        <v>1197</v>
      </c>
      <c r="K8" s="9" t="s">
        <v>15</v>
      </c>
      <c r="L8" s="27">
        <v>2016</v>
      </c>
      <c r="M8" s="169"/>
      <c r="N8" s="51"/>
      <c r="O8" s="51"/>
      <c r="P8" s="51"/>
      <c r="Q8" s="51"/>
      <c r="R8" s="51"/>
      <c r="S8" s="51"/>
      <c r="T8" s="51"/>
    </row>
    <row r="9" spans="1:20" s="32" customFormat="1" ht="14.1" customHeight="1" x14ac:dyDescent="0.25">
      <c r="A9" s="147" t="s">
        <v>108</v>
      </c>
      <c r="B9" s="59" t="s">
        <v>107</v>
      </c>
      <c r="C9" s="60" t="s">
        <v>109</v>
      </c>
      <c r="D9" s="27" t="s">
        <v>59</v>
      </c>
      <c r="E9" s="154">
        <v>1997</v>
      </c>
      <c r="F9" s="156" t="s">
        <v>71</v>
      </c>
      <c r="G9" s="154">
        <v>11.14</v>
      </c>
      <c r="H9" s="4">
        <v>1</v>
      </c>
      <c r="I9" s="154" t="s">
        <v>110</v>
      </c>
      <c r="J9" s="126" t="s">
        <v>111</v>
      </c>
      <c r="K9" s="29" t="s">
        <v>15</v>
      </c>
      <c r="L9" s="14">
        <v>2015</v>
      </c>
      <c r="M9" s="36"/>
      <c r="N9" s="36"/>
    </row>
    <row r="10" spans="1:20" s="32" customFormat="1" ht="14.1" customHeight="1" x14ac:dyDescent="0.25">
      <c r="A10" s="63" t="s">
        <v>113</v>
      </c>
      <c r="B10" s="26" t="s">
        <v>112</v>
      </c>
      <c r="C10" s="26" t="s">
        <v>114</v>
      </c>
      <c r="D10" s="27" t="s">
        <v>12</v>
      </c>
      <c r="E10" s="154">
        <v>1997</v>
      </c>
      <c r="F10" s="27" t="s">
        <v>115</v>
      </c>
      <c r="G10" s="157" t="s">
        <v>117</v>
      </c>
      <c r="H10" s="9">
        <v>1</v>
      </c>
      <c r="I10" s="157" t="s">
        <v>118</v>
      </c>
      <c r="J10" s="157" t="s">
        <v>119</v>
      </c>
      <c r="K10" s="29" t="s">
        <v>15</v>
      </c>
      <c r="L10" s="14">
        <v>2015</v>
      </c>
      <c r="M10" s="36"/>
      <c r="N10" s="51"/>
    </row>
    <row r="11" spans="1:20" s="32" customFormat="1" ht="14.1" customHeight="1" x14ac:dyDescent="0.25">
      <c r="A11" s="62" t="s">
        <v>121</v>
      </c>
      <c r="B11" s="65" t="s">
        <v>120</v>
      </c>
      <c r="C11" s="50" t="s">
        <v>122</v>
      </c>
      <c r="D11" s="27" t="s">
        <v>12</v>
      </c>
      <c r="E11" s="28">
        <v>1997</v>
      </c>
      <c r="F11" s="27" t="s">
        <v>33</v>
      </c>
      <c r="G11" s="34">
        <v>39.93</v>
      </c>
      <c r="H11" s="5">
        <v>1</v>
      </c>
      <c r="I11" s="27">
        <v>1</v>
      </c>
      <c r="J11" s="31" t="s">
        <v>51</v>
      </c>
      <c r="K11" s="29" t="s">
        <v>26</v>
      </c>
      <c r="L11" s="14">
        <v>2015</v>
      </c>
      <c r="M11" s="33"/>
      <c r="N11" s="33"/>
    </row>
    <row r="12" spans="1:20" s="32" customFormat="1" ht="14.1" customHeight="1" x14ac:dyDescent="0.25">
      <c r="A12" s="210" t="s">
        <v>126</v>
      </c>
      <c r="B12" s="15" t="s">
        <v>124</v>
      </c>
      <c r="C12" s="50" t="s">
        <v>32</v>
      </c>
      <c r="D12" s="27" t="s">
        <v>59</v>
      </c>
      <c r="E12" s="19">
        <v>2000</v>
      </c>
      <c r="F12" s="19" t="s">
        <v>125</v>
      </c>
      <c r="G12" s="211">
        <v>6.5648148148148152E-4</v>
      </c>
      <c r="H12" s="5">
        <v>1</v>
      </c>
      <c r="I12" s="5">
        <v>1</v>
      </c>
      <c r="J12" s="4" t="s">
        <v>23</v>
      </c>
      <c r="K12" s="29" t="s">
        <v>15</v>
      </c>
      <c r="L12" s="14">
        <v>2015</v>
      </c>
      <c r="M12" s="24"/>
      <c r="N12" s="24"/>
    </row>
    <row r="13" spans="1:20" s="32" customFormat="1" ht="14.1" customHeight="1" x14ac:dyDescent="0.25">
      <c r="A13" s="36" t="s">
        <v>131</v>
      </c>
      <c r="B13" s="57" t="s">
        <v>130</v>
      </c>
      <c r="C13" s="26" t="s">
        <v>98</v>
      </c>
      <c r="D13" s="27" t="s">
        <v>59</v>
      </c>
      <c r="E13" s="154">
        <v>1992</v>
      </c>
      <c r="F13" s="27" t="s">
        <v>65</v>
      </c>
      <c r="G13" s="27" t="s">
        <v>132</v>
      </c>
      <c r="H13" s="5">
        <v>1</v>
      </c>
      <c r="I13" s="27" t="s">
        <v>133</v>
      </c>
      <c r="J13" s="27" t="s">
        <v>134</v>
      </c>
      <c r="K13" s="29" t="s">
        <v>15</v>
      </c>
      <c r="L13" s="14">
        <v>2015</v>
      </c>
      <c r="M13" s="36"/>
      <c r="N13" s="51"/>
    </row>
    <row r="14" spans="1:20" s="32" customFormat="1" ht="14.1" customHeight="1" x14ac:dyDescent="0.25">
      <c r="A14" s="147" t="s">
        <v>137</v>
      </c>
      <c r="B14" s="212" t="s">
        <v>136</v>
      </c>
      <c r="C14" s="153" t="s">
        <v>138</v>
      </c>
      <c r="D14" s="27" t="s">
        <v>59</v>
      </c>
      <c r="E14" s="154">
        <v>1997</v>
      </c>
      <c r="F14" s="156" t="s">
        <v>71</v>
      </c>
      <c r="G14" s="154">
        <v>11.29</v>
      </c>
      <c r="H14" s="4">
        <v>1</v>
      </c>
      <c r="I14" s="154" t="s">
        <v>139</v>
      </c>
      <c r="J14" s="5" t="s">
        <v>140</v>
      </c>
      <c r="K14" s="29" t="s">
        <v>15</v>
      </c>
      <c r="L14" s="14">
        <v>2015</v>
      </c>
      <c r="M14" s="36"/>
      <c r="N14" s="36"/>
    </row>
    <row r="15" spans="1:20" s="32" customFormat="1" ht="14.1" customHeight="1" x14ac:dyDescent="0.25">
      <c r="A15" s="112" t="s">
        <v>1200</v>
      </c>
      <c r="B15" s="36" t="s">
        <v>740</v>
      </c>
      <c r="C15" s="50" t="s">
        <v>603</v>
      </c>
      <c r="D15" s="29" t="s">
        <v>59</v>
      </c>
      <c r="E15" s="39">
        <v>1999</v>
      </c>
      <c r="F15" s="5" t="s">
        <v>1096</v>
      </c>
      <c r="G15" s="187">
        <v>16.62</v>
      </c>
      <c r="H15" s="27">
        <v>1</v>
      </c>
      <c r="I15" s="27" t="s">
        <v>1201</v>
      </c>
      <c r="J15" s="27" t="s">
        <v>1197</v>
      </c>
      <c r="K15" s="9" t="s">
        <v>15</v>
      </c>
      <c r="L15" s="27">
        <v>2016</v>
      </c>
      <c r="M15" s="36"/>
      <c r="N15" s="51"/>
      <c r="O15" s="51"/>
      <c r="P15" s="51"/>
      <c r="Q15" s="51"/>
      <c r="R15" s="51"/>
      <c r="S15" s="51"/>
      <c r="T15" s="51"/>
    </row>
    <row r="16" spans="1:20" s="10" customFormat="1" ht="14.1" customHeight="1" x14ac:dyDescent="0.25">
      <c r="A16" s="15" t="s">
        <v>142</v>
      </c>
      <c r="B16" s="16" t="s">
        <v>141</v>
      </c>
      <c r="C16" s="63" t="s">
        <v>98</v>
      </c>
      <c r="D16" s="5" t="s">
        <v>59</v>
      </c>
      <c r="E16" s="126">
        <v>1997</v>
      </c>
      <c r="F16" s="5" t="s">
        <v>65</v>
      </c>
      <c r="G16" s="5" t="s">
        <v>143</v>
      </c>
      <c r="H16" s="5">
        <v>1</v>
      </c>
      <c r="I16" s="5" t="s">
        <v>144</v>
      </c>
      <c r="J16" s="5" t="s">
        <v>145</v>
      </c>
      <c r="K16" s="9" t="s">
        <v>15</v>
      </c>
      <c r="L16" s="14">
        <v>2015</v>
      </c>
      <c r="M16" s="11"/>
      <c r="N16" s="13"/>
      <c r="O16" s="32"/>
      <c r="P16" s="32"/>
      <c r="Q16" s="32"/>
      <c r="R16" s="32"/>
      <c r="S16" s="32"/>
      <c r="T16" s="32"/>
    </row>
    <row r="17" spans="1:20" s="32" customFormat="1" ht="14.1" customHeight="1" x14ac:dyDescent="0.25">
      <c r="A17" s="112" t="s">
        <v>1202</v>
      </c>
      <c r="B17" s="26" t="s">
        <v>101</v>
      </c>
      <c r="C17" s="2" t="s">
        <v>98</v>
      </c>
      <c r="D17" s="29" t="s">
        <v>59</v>
      </c>
      <c r="E17" s="154">
        <v>1998</v>
      </c>
      <c r="F17" s="5" t="s">
        <v>1203</v>
      </c>
      <c r="G17" s="27" t="s">
        <v>1204</v>
      </c>
      <c r="H17" s="27">
        <v>1</v>
      </c>
      <c r="I17" s="27" t="s">
        <v>1205</v>
      </c>
      <c r="J17" s="27" t="s">
        <v>1139</v>
      </c>
      <c r="K17" s="9" t="s">
        <v>26</v>
      </c>
      <c r="L17" s="27">
        <v>2016</v>
      </c>
      <c r="M17" s="169"/>
      <c r="N17" s="51"/>
      <c r="O17" s="51"/>
      <c r="P17" s="51"/>
      <c r="Q17" s="51"/>
      <c r="R17" s="51"/>
      <c r="S17" s="51"/>
      <c r="T17" s="51"/>
    </row>
    <row r="18" spans="1:20" s="10" customFormat="1" ht="14.1" customHeight="1" x14ac:dyDescent="0.25">
      <c r="A18" s="63" t="s">
        <v>151</v>
      </c>
      <c r="B18" s="59" t="s">
        <v>150</v>
      </c>
      <c r="C18" s="47" t="s">
        <v>98</v>
      </c>
      <c r="D18" s="27" t="s">
        <v>59</v>
      </c>
      <c r="E18" s="39">
        <v>1999</v>
      </c>
      <c r="F18" s="39" t="s">
        <v>152</v>
      </c>
      <c r="G18" s="213">
        <v>2.3074074074074073E-3</v>
      </c>
      <c r="H18" s="14">
        <v>1</v>
      </c>
      <c r="I18" s="39">
        <v>1</v>
      </c>
      <c r="J18" s="39" t="s">
        <v>129</v>
      </c>
      <c r="K18" s="29" t="s">
        <v>15</v>
      </c>
      <c r="L18" s="14">
        <v>2015</v>
      </c>
      <c r="M18" s="32"/>
      <c r="N18" s="32"/>
    </row>
    <row r="19" spans="1:20" s="10" customFormat="1" ht="14.1" customHeight="1" x14ac:dyDescent="0.25">
      <c r="A19" s="214" t="s">
        <v>155</v>
      </c>
      <c r="B19" s="65" t="s">
        <v>154</v>
      </c>
      <c r="C19" s="65" t="s">
        <v>156</v>
      </c>
      <c r="D19" s="27" t="s">
        <v>12</v>
      </c>
      <c r="E19" s="154">
        <v>1994</v>
      </c>
      <c r="F19" s="157" t="s">
        <v>125</v>
      </c>
      <c r="G19" s="27" t="s">
        <v>157</v>
      </c>
      <c r="H19" s="14">
        <v>1</v>
      </c>
      <c r="I19" s="27" t="s">
        <v>158</v>
      </c>
      <c r="J19" s="27" t="s">
        <v>145</v>
      </c>
      <c r="K19" s="29" t="s">
        <v>15</v>
      </c>
      <c r="L19" s="14">
        <v>2015</v>
      </c>
      <c r="M19" s="36"/>
      <c r="N19" s="51"/>
      <c r="O19" s="32"/>
      <c r="P19" s="32"/>
      <c r="Q19" s="32"/>
      <c r="R19" s="32"/>
      <c r="S19" s="32"/>
      <c r="T19" s="32"/>
    </row>
    <row r="20" spans="1:20" s="10" customFormat="1" ht="14.1" customHeight="1" x14ac:dyDescent="0.25">
      <c r="A20" s="63" t="s">
        <v>159</v>
      </c>
      <c r="B20" s="63" t="s">
        <v>159</v>
      </c>
      <c r="C20" s="50" t="s">
        <v>160</v>
      </c>
      <c r="D20" s="27" t="s">
        <v>12</v>
      </c>
      <c r="E20" s="154">
        <v>1991</v>
      </c>
      <c r="F20" s="27" t="s">
        <v>75</v>
      </c>
      <c r="G20" s="159">
        <v>0.13046296296296298</v>
      </c>
      <c r="H20" s="14">
        <v>1</v>
      </c>
      <c r="I20" s="27" t="s">
        <v>161</v>
      </c>
      <c r="J20" s="27" t="s">
        <v>162</v>
      </c>
      <c r="K20" s="29" t="s">
        <v>78</v>
      </c>
      <c r="L20" s="14">
        <v>2015</v>
      </c>
      <c r="M20" s="36"/>
      <c r="N20" s="51"/>
    </row>
    <row r="21" spans="1:20" s="10" customFormat="1" ht="14.1" customHeight="1" x14ac:dyDescent="0.25">
      <c r="A21" s="185" t="s">
        <v>164</v>
      </c>
      <c r="B21" s="36" t="s">
        <v>163</v>
      </c>
      <c r="C21" s="26" t="s">
        <v>165</v>
      </c>
      <c r="D21" s="27" t="s">
        <v>12</v>
      </c>
      <c r="E21" s="154">
        <v>2000</v>
      </c>
      <c r="F21" s="27" t="s">
        <v>72</v>
      </c>
      <c r="G21" s="27" t="s">
        <v>166</v>
      </c>
      <c r="H21" s="14">
        <v>1</v>
      </c>
      <c r="I21" s="27" t="s">
        <v>167</v>
      </c>
      <c r="J21" s="126" t="s">
        <v>168</v>
      </c>
      <c r="K21" s="29" t="s">
        <v>15</v>
      </c>
      <c r="L21" s="14">
        <v>2015</v>
      </c>
      <c r="M21" s="36"/>
      <c r="N21" s="51"/>
    </row>
    <row r="22" spans="1:20" s="10" customFormat="1" ht="14.1" customHeight="1" x14ac:dyDescent="0.25">
      <c r="A22" s="112" t="s">
        <v>1326</v>
      </c>
      <c r="B22" s="36" t="s">
        <v>380</v>
      </c>
      <c r="C22" s="36" t="s">
        <v>355</v>
      </c>
      <c r="D22" s="27" t="s">
        <v>12</v>
      </c>
      <c r="E22" s="19">
        <v>2000</v>
      </c>
      <c r="F22" s="126" t="s">
        <v>1051</v>
      </c>
      <c r="G22" s="187">
        <v>9.14</v>
      </c>
      <c r="H22" s="27">
        <v>1</v>
      </c>
      <c r="I22" s="27" t="s">
        <v>1327</v>
      </c>
      <c r="J22" s="27" t="s">
        <v>1206</v>
      </c>
      <c r="K22" s="9" t="s">
        <v>26</v>
      </c>
      <c r="L22" s="27">
        <v>2016</v>
      </c>
      <c r="M22" s="169"/>
      <c r="N22" s="41"/>
      <c r="O22" s="51"/>
      <c r="P22" s="41"/>
      <c r="Q22" s="51"/>
      <c r="R22" s="51"/>
      <c r="S22" s="51"/>
      <c r="T22" s="51"/>
    </row>
    <row r="23" spans="1:20" s="10" customFormat="1" ht="14.1" customHeight="1" x14ac:dyDescent="0.25">
      <c r="A23" s="112" t="s">
        <v>1328</v>
      </c>
      <c r="B23" s="63" t="s">
        <v>174</v>
      </c>
      <c r="C23" s="197" t="s">
        <v>175</v>
      </c>
      <c r="D23" s="27" t="s">
        <v>12</v>
      </c>
      <c r="E23" s="19">
        <v>2000</v>
      </c>
      <c r="F23" s="5" t="s">
        <v>991</v>
      </c>
      <c r="G23" s="157" t="s">
        <v>1329</v>
      </c>
      <c r="H23" s="27">
        <v>1</v>
      </c>
      <c r="I23" s="27" t="s">
        <v>1198</v>
      </c>
      <c r="J23" s="27" t="s">
        <v>1199</v>
      </c>
      <c r="K23" s="29" t="s">
        <v>15</v>
      </c>
      <c r="L23" s="27">
        <v>2016</v>
      </c>
      <c r="M23" s="169"/>
      <c r="N23" s="41"/>
      <c r="O23" s="51"/>
      <c r="P23" s="41"/>
      <c r="Q23" s="51"/>
      <c r="R23" s="51"/>
      <c r="S23" s="51"/>
      <c r="T23" s="51"/>
    </row>
    <row r="24" spans="1:20" s="10" customFormat="1" ht="14.1" customHeight="1" x14ac:dyDescent="0.25">
      <c r="A24" s="141" t="s">
        <v>179</v>
      </c>
      <c r="B24" s="36" t="s">
        <v>101</v>
      </c>
      <c r="C24" s="47" t="s">
        <v>98</v>
      </c>
      <c r="D24" s="27" t="s">
        <v>12</v>
      </c>
      <c r="E24" s="154">
        <v>1988</v>
      </c>
      <c r="F24" s="157" t="s">
        <v>125</v>
      </c>
      <c r="G24" s="27" t="s">
        <v>180</v>
      </c>
      <c r="H24" s="14">
        <v>1</v>
      </c>
      <c r="I24" s="27" t="s">
        <v>181</v>
      </c>
      <c r="J24" s="27" t="s">
        <v>182</v>
      </c>
      <c r="K24" s="29" t="s">
        <v>15</v>
      </c>
      <c r="L24" s="14">
        <v>2015</v>
      </c>
      <c r="M24" s="36"/>
      <c r="N24" s="51"/>
    </row>
    <row r="25" spans="1:20" s="10" customFormat="1" ht="14.1" customHeight="1" x14ac:dyDescent="0.25">
      <c r="A25" s="207" t="s">
        <v>188</v>
      </c>
      <c r="B25" s="215" t="s">
        <v>187</v>
      </c>
      <c r="C25" s="184" t="s">
        <v>172</v>
      </c>
      <c r="D25" s="5" t="s">
        <v>12</v>
      </c>
      <c r="E25" s="126">
        <v>1996</v>
      </c>
      <c r="F25" s="5" t="s">
        <v>72</v>
      </c>
      <c r="G25" s="216" t="s">
        <v>189</v>
      </c>
      <c r="H25" s="14">
        <v>1</v>
      </c>
      <c r="I25" s="5" t="s">
        <v>190</v>
      </c>
      <c r="J25" s="5" t="s">
        <v>140</v>
      </c>
      <c r="K25" s="9" t="s">
        <v>15</v>
      </c>
      <c r="L25" s="14">
        <v>2015</v>
      </c>
      <c r="M25" s="11"/>
      <c r="N25" s="13"/>
    </row>
    <row r="26" spans="1:20" s="10" customFormat="1" ht="14.1" customHeight="1" x14ac:dyDescent="0.25">
      <c r="A26" s="11" t="s">
        <v>192</v>
      </c>
      <c r="B26" s="199" t="s">
        <v>191</v>
      </c>
      <c r="C26" s="2" t="s">
        <v>193</v>
      </c>
      <c r="D26" s="5" t="s">
        <v>12</v>
      </c>
      <c r="E26" s="126">
        <v>1996</v>
      </c>
      <c r="F26" s="5" t="s">
        <v>72</v>
      </c>
      <c r="G26" s="5" t="s">
        <v>194</v>
      </c>
      <c r="H26" s="14">
        <v>1</v>
      </c>
      <c r="I26" s="5" t="s">
        <v>195</v>
      </c>
      <c r="J26" s="217" t="s">
        <v>196</v>
      </c>
      <c r="K26" s="9" t="s">
        <v>15</v>
      </c>
      <c r="L26" s="14">
        <v>2015</v>
      </c>
      <c r="M26" s="11"/>
      <c r="N26" s="13"/>
    </row>
    <row r="27" spans="1:20" s="10" customFormat="1" ht="14.1" customHeight="1" x14ac:dyDescent="0.25">
      <c r="A27" s="112" t="s">
        <v>1449</v>
      </c>
      <c r="B27" s="199" t="s">
        <v>191</v>
      </c>
      <c r="C27" s="36" t="s">
        <v>1026</v>
      </c>
      <c r="D27" s="27" t="s">
        <v>12</v>
      </c>
      <c r="E27" s="154">
        <v>1996</v>
      </c>
      <c r="F27" s="5" t="s">
        <v>997</v>
      </c>
      <c r="G27" s="189">
        <v>12.78</v>
      </c>
      <c r="H27" s="27">
        <v>1</v>
      </c>
      <c r="I27" s="27" t="s">
        <v>1261</v>
      </c>
      <c r="J27" s="27" t="s">
        <v>1040</v>
      </c>
      <c r="K27" s="29" t="s">
        <v>15</v>
      </c>
      <c r="L27" s="27">
        <v>2016</v>
      </c>
      <c r="M27" s="169"/>
      <c r="N27" s="41"/>
      <c r="O27" s="51"/>
      <c r="P27" s="41"/>
      <c r="Q27" s="51"/>
      <c r="R27" s="51"/>
      <c r="S27" s="51"/>
      <c r="T27" s="51"/>
    </row>
    <row r="28" spans="1:20" s="32" customFormat="1" ht="14.1" customHeight="1" x14ac:dyDescent="0.25">
      <c r="A28" s="36" t="s">
        <v>209</v>
      </c>
      <c r="B28" s="36" t="s">
        <v>208</v>
      </c>
      <c r="C28" s="26" t="s">
        <v>210</v>
      </c>
      <c r="D28" s="27" t="s">
        <v>59</v>
      </c>
      <c r="E28" s="154">
        <v>1984</v>
      </c>
      <c r="F28" s="156" t="s">
        <v>17</v>
      </c>
      <c r="G28" s="157" t="s">
        <v>211</v>
      </c>
      <c r="H28" s="4">
        <v>1</v>
      </c>
      <c r="I28" s="27" t="s">
        <v>212</v>
      </c>
      <c r="J28" s="27" t="s">
        <v>134</v>
      </c>
      <c r="K28" s="29" t="s">
        <v>15</v>
      </c>
      <c r="L28" s="14">
        <v>2015</v>
      </c>
      <c r="M28" s="36"/>
      <c r="N28" s="51"/>
      <c r="O28" s="10"/>
      <c r="P28" s="10"/>
      <c r="Q28" s="10"/>
      <c r="R28" s="10"/>
      <c r="S28" s="10"/>
      <c r="T28" s="10"/>
    </row>
    <row r="29" spans="1:20" s="32" customFormat="1" ht="14.1" customHeight="1" x14ac:dyDescent="0.25">
      <c r="A29" s="112" t="s">
        <v>1208</v>
      </c>
      <c r="B29" s="26" t="s">
        <v>1446</v>
      </c>
      <c r="C29" s="37" t="s">
        <v>58</v>
      </c>
      <c r="D29" s="29" t="s">
        <v>59</v>
      </c>
      <c r="E29" s="154">
        <v>1998</v>
      </c>
      <c r="F29" s="5" t="s">
        <v>1038</v>
      </c>
      <c r="G29" s="187">
        <v>1.93</v>
      </c>
      <c r="H29" s="129">
        <v>1</v>
      </c>
      <c r="I29" s="27" t="s">
        <v>1209</v>
      </c>
      <c r="J29" s="27" t="s">
        <v>1210</v>
      </c>
      <c r="K29" s="9" t="s">
        <v>15</v>
      </c>
      <c r="L29" s="27">
        <v>2016</v>
      </c>
      <c r="M29" s="169"/>
      <c r="N29" s="51"/>
      <c r="O29" s="51"/>
      <c r="P29" s="51"/>
      <c r="Q29" s="51"/>
      <c r="R29" s="51"/>
      <c r="S29" s="51"/>
      <c r="T29" s="51"/>
    </row>
    <row r="30" spans="1:20" s="10" customFormat="1" ht="14.1" customHeight="1" x14ac:dyDescent="0.25">
      <c r="A30" s="112" t="s">
        <v>1330</v>
      </c>
      <c r="B30" s="36" t="s">
        <v>1450</v>
      </c>
      <c r="C30" s="197" t="s">
        <v>175</v>
      </c>
      <c r="D30" s="27" t="s">
        <v>12</v>
      </c>
      <c r="E30" s="39">
        <v>1999</v>
      </c>
      <c r="F30" s="5" t="s">
        <v>1069</v>
      </c>
      <c r="G30" s="187">
        <v>8.0299999999999994</v>
      </c>
      <c r="H30" s="27">
        <v>1</v>
      </c>
      <c r="I30" s="27" t="s">
        <v>1074</v>
      </c>
      <c r="J30" s="27" t="s">
        <v>1053</v>
      </c>
      <c r="K30" s="9" t="s">
        <v>26</v>
      </c>
      <c r="L30" s="27">
        <v>2016</v>
      </c>
      <c r="M30" s="169"/>
      <c r="N30" s="41"/>
      <c r="O30" s="51"/>
      <c r="P30" s="41"/>
      <c r="Q30" s="51"/>
      <c r="R30" s="51"/>
      <c r="S30" s="51"/>
      <c r="T30" s="51"/>
    </row>
    <row r="31" spans="1:20" s="10" customFormat="1" ht="14.1" customHeight="1" x14ac:dyDescent="0.25">
      <c r="A31" s="112" t="s">
        <v>1331</v>
      </c>
      <c r="B31" s="26" t="s">
        <v>223</v>
      </c>
      <c r="C31" s="197" t="s">
        <v>175</v>
      </c>
      <c r="D31" s="27" t="s">
        <v>12</v>
      </c>
      <c r="E31" s="154">
        <v>1996</v>
      </c>
      <c r="F31" s="5" t="s">
        <v>1332</v>
      </c>
      <c r="G31" s="188">
        <v>11.94</v>
      </c>
      <c r="H31" s="27">
        <v>1</v>
      </c>
      <c r="I31" s="27" t="s">
        <v>1333</v>
      </c>
      <c r="J31" s="27" t="s">
        <v>1077</v>
      </c>
      <c r="K31" s="9" t="s">
        <v>26</v>
      </c>
      <c r="L31" s="27">
        <v>2016</v>
      </c>
      <c r="M31" s="169"/>
      <c r="N31" s="41"/>
      <c r="O31" s="51"/>
      <c r="P31" s="41"/>
      <c r="Q31" s="51"/>
      <c r="R31" s="51"/>
      <c r="S31" s="51"/>
      <c r="T31" s="51"/>
    </row>
    <row r="32" spans="1:20" s="10" customFormat="1" ht="14.1" customHeight="1" x14ac:dyDescent="0.25">
      <c r="A32" s="218" t="s">
        <v>225</v>
      </c>
      <c r="B32" s="26" t="s">
        <v>224</v>
      </c>
      <c r="C32" s="66" t="s">
        <v>98</v>
      </c>
      <c r="D32" s="27" t="s">
        <v>12</v>
      </c>
      <c r="E32" s="154">
        <v>1997</v>
      </c>
      <c r="F32" s="27" t="s">
        <v>17</v>
      </c>
      <c r="G32" s="27" t="s">
        <v>226</v>
      </c>
      <c r="H32" s="17">
        <v>1</v>
      </c>
      <c r="I32" s="27" t="s">
        <v>227</v>
      </c>
      <c r="J32" s="126" t="s">
        <v>111</v>
      </c>
      <c r="K32" s="29" t="s">
        <v>15</v>
      </c>
      <c r="L32" s="14">
        <v>2015</v>
      </c>
      <c r="M32" s="36"/>
      <c r="N32" s="51"/>
    </row>
    <row r="33" spans="1:20" s="10" customFormat="1" ht="14.1" customHeight="1" x14ac:dyDescent="0.25">
      <c r="A33" s="63" t="s">
        <v>234</v>
      </c>
      <c r="B33" s="150" t="s">
        <v>233</v>
      </c>
      <c r="C33" s="50" t="s">
        <v>235</v>
      </c>
      <c r="D33" s="27" t="s">
        <v>12</v>
      </c>
      <c r="E33" s="154">
        <v>1999</v>
      </c>
      <c r="F33" s="157" t="s">
        <v>125</v>
      </c>
      <c r="G33" s="27" t="s">
        <v>236</v>
      </c>
      <c r="H33" s="14">
        <v>1</v>
      </c>
      <c r="I33" s="27" t="s">
        <v>237</v>
      </c>
      <c r="J33" s="27" t="s">
        <v>238</v>
      </c>
      <c r="K33" s="29" t="s">
        <v>15</v>
      </c>
      <c r="L33" s="14">
        <v>2015</v>
      </c>
      <c r="M33" s="36"/>
      <c r="N33" s="51"/>
    </row>
    <row r="34" spans="1:20" s="10" customFormat="1" ht="14.1" customHeight="1" x14ac:dyDescent="0.25">
      <c r="A34" s="112" t="s">
        <v>1334</v>
      </c>
      <c r="B34" s="26" t="s">
        <v>1436</v>
      </c>
      <c r="C34" s="26" t="s">
        <v>239</v>
      </c>
      <c r="D34" s="27" t="s">
        <v>12</v>
      </c>
      <c r="E34" s="39">
        <v>1999</v>
      </c>
      <c r="F34" s="5" t="s">
        <v>991</v>
      </c>
      <c r="G34" s="157" t="s">
        <v>1335</v>
      </c>
      <c r="H34" s="27">
        <v>1</v>
      </c>
      <c r="I34" s="27" t="s">
        <v>1336</v>
      </c>
      <c r="J34" s="27" t="s">
        <v>1197</v>
      </c>
      <c r="K34" s="29" t="s">
        <v>15</v>
      </c>
      <c r="L34" s="27">
        <v>2016</v>
      </c>
      <c r="M34" s="169"/>
      <c r="N34" s="41"/>
      <c r="O34" s="51"/>
      <c r="P34" s="41"/>
      <c r="Q34" s="51"/>
      <c r="R34" s="51"/>
      <c r="S34" s="51"/>
      <c r="T34" s="51"/>
    </row>
    <row r="35" spans="1:20" s="10" customFormat="1" ht="14.1" customHeight="1" x14ac:dyDescent="0.25">
      <c r="A35" s="57" t="s">
        <v>241</v>
      </c>
      <c r="B35" s="66" t="s">
        <v>240</v>
      </c>
      <c r="C35" s="37" t="s">
        <v>11</v>
      </c>
      <c r="D35" s="27" t="s">
        <v>12</v>
      </c>
      <c r="E35" s="154">
        <v>1978</v>
      </c>
      <c r="F35" s="35" t="s">
        <v>153</v>
      </c>
      <c r="G35" s="58">
        <v>6.9490740740740743E-4</v>
      </c>
      <c r="H35" s="14">
        <v>1</v>
      </c>
      <c r="I35" s="35">
        <v>3</v>
      </c>
      <c r="J35" s="31" t="s">
        <v>25</v>
      </c>
      <c r="K35" s="29" t="s">
        <v>26</v>
      </c>
      <c r="L35" s="14">
        <v>2015</v>
      </c>
      <c r="M35" s="33"/>
      <c r="N35" s="33"/>
    </row>
    <row r="36" spans="1:20" s="55" customFormat="1" ht="14.1" customHeight="1" x14ac:dyDescent="0.25">
      <c r="A36" s="57" t="s">
        <v>247</v>
      </c>
      <c r="B36" s="65" t="s">
        <v>246</v>
      </c>
      <c r="C36" s="37" t="s">
        <v>21</v>
      </c>
      <c r="D36" s="27" t="s">
        <v>59</v>
      </c>
      <c r="E36" s="154">
        <v>1996</v>
      </c>
      <c r="F36" s="35" t="s">
        <v>153</v>
      </c>
      <c r="G36" s="34">
        <v>51.74</v>
      </c>
      <c r="H36" s="14">
        <v>1</v>
      </c>
      <c r="I36" s="35">
        <v>7</v>
      </c>
      <c r="J36" s="31" t="s">
        <v>25</v>
      </c>
      <c r="K36" s="29" t="s">
        <v>26</v>
      </c>
      <c r="L36" s="14">
        <v>2015</v>
      </c>
      <c r="M36" s="33"/>
      <c r="N36" s="33"/>
      <c r="O36" s="32"/>
      <c r="P36" s="32"/>
      <c r="Q36" s="32"/>
      <c r="R36" s="32"/>
      <c r="S36" s="32"/>
      <c r="T36" s="32"/>
    </row>
    <row r="37" spans="1:20" s="55" customFormat="1" ht="14.1" customHeight="1" x14ac:dyDescent="0.25">
      <c r="A37" s="147" t="s">
        <v>248</v>
      </c>
      <c r="B37" s="65" t="s">
        <v>120</v>
      </c>
      <c r="C37" s="66" t="s">
        <v>122</v>
      </c>
      <c r="D37" s="27" t="s">
        <v>59</v>
      </c>
      <c r="E37" s="154">
        <v>1997</v>
      </c>
      <c r="F37" s="27" t="s">
        <v>125</v>
      </c>
      <c r="G37" s="154">
        <v>57.26</v>
      </c>
      <c r="H37" s="4">
        <v>1</v>
      </c>
      <c r="I37" s="154" t="s">
        <v>249</v>
      </c>
      <c r="J37" s="5" t="s">
        <v>140</v>
      </c>
      <c r="K37" s="29" t="s">
        <v>15</v>
      </c>
      <c r="L37" s="14">
        <v>2015</v>
      </c>
      <c r="M37" s="36"/>
      <c r="N37" s="36"/>
      <c r="O37" s="10"/>
      <c r="P37" s="10"/>
      <c r="Q37" s="10"/>
      <c r="R37" s="10"/>
      <c r="S37" s="10"/>
      <c r="T37" s="10"/>
    </row>
    <row r="38" spans="1:20" s="55" customFormat="1" ht="14.1" customHeight="1" x14ac:dyDescent="0.25">
      <c r="A38" s="112" t="s">
        <v>1211</v>
      </c>
      <c r="B38" s="36" t="s">
        <v>362</v>
      </c>
      <c r="C38" s="36" t="s">
        <v>957</v>
      </c>
      <c r="D38" s="29" t="s">
        <v>59</v>
      </c>
      <c r="E38" s="154">
        <v>1981</v>
      </c>
      <c r="F38" s="5" t="s">
        <v>1181</v>
      </c>
      <c r="G38" s="157" t="s">
        <v>1212</v>
      </c>
      <c r="H38" s="157">
        <v>1</v>
      </c>
      <c r="I38" s="27" t="s">
        <v>1213</v>
      </c>
      <c r="J38" s="27" t="s">
        <v>1019</v>
      </c>
      <c r="K38" s="9" t="s">
        <v>15</v>
      </c>
      <c r="L38" s="27">
        <v>2016</v>
      </c>
      <c r="M38" s="169"/>
      <c r="N38" s="51"/>
      <c r="O38" s="51"/>
      <c r="P38" s="51"/>
      <c r="Q38" s="51"/>
      <c r="R38" s="51"/>
      <c r="S38" s="51"/>
      <c r="T38" s="51"/>
    </row>
    <row r="39" spans="1:20" s="55" customFormat="1" ht="14.1" customHeight="1" x14ac:dyDescent="0.25">
      <c r="A39" s="63" t="s">
        <v>260</v>
      </c>
      <c r="B39" s="63" t="s">
        <v>259</v>
      </c>
      <c r="C39" s="65" t="s">
        <v>156</v>
      </c>
      <c r="D39" s="27" t="s">
        <v>59</v>
      </c>
      <c r="E39" s="154">
        <v>1984</v>
      </c>
      <c r="F39" s="27" t="s">
        <v>186</v>
      </c>
      <c r="G39" s="159">
        <v>4.9675925925925929E-2</v>
      </c>
      <c r="H39" s="14">
        <v>1</v>
      </c>
      <c r="I39" s="27" t="s">
        <v>261</v>
      </c>
      <c r="J39" s="27" t="s">
        <v>262</v>
      </c>
      <c r="K39" s="29" t="s">
        <v>78</v>
      </c>
      <c r="L39" s="14">
        <v>2015</v>
      </c>
      <c r="M39" s="36"/>
      <c r="N39" s="51"/>
      <c r="O39" s="10"/>
      <c r="P39" s="10"/>
      <c r="Q39" s="10"/>
      <c r="R39" s="10"/>
      <c r="S39" s="10"/>
      <c r="T39" s="10"/>
    </row>
    <row r="40" spans="1:20" s="8" customFormat="1" ht="14.1" customHeight="1" x14ac:dyDescent="0.25">
      <c r="A40" s="112" t="s">
        <v>1214</v>
      </c>
      <c r="B40" s="36" t="s">
        <v>1451</v>
      </c>
      <c r="C40" s="197" t="s">
        <v>175</v>
      </c>
      <c r="D40" s="29" t="s">
        <v>59</v>
      </c>
      <c r="E40" s="39">
        <v>1999</v>
      </c>
      <c r="F40" s="5" t="s">
        <v>1215</v>
      </c>
      <c r="G40" s="187">
        <v>14.97</v>
      </c>
      <c r="H40" s="27">
        <v>1</v>
      </c>
      <c r="I40" s="27" t="s">
        <v>1216</v>
      </c>
      <c r="J40" s="27" t="s">
        <v>1217</v>
      </c>
      <c r="K40" s="9" t="s">
        <v>15</v>
      </c>
      <c r="L40" s="27">
        <v>2016</v>
      </c>
      <c r="M40" s="169"/>
      <c r="N40" s="51"/>
      <c r="O40" s="51"/>
      <c r="P40" s="51"/>
      <c r="Q40" s="51"/>
      <c r="R40" s="51"/>
      <c r="S40" s="51"/>
      <c r="T40" s="51"/>
    </row>
    <row r="41" spans="1:20" s="55" customFormat="1" ht="14.1" customHeight="1" x14ac:dyDescent="0.25">
      <c r="A41" s="36" t="s">
        <v>946</v>
      </c>
      <c r="B41" s="195" t="s">
        <v>947</v>
      </c>
      <c r="C41" s="50" t="s">
        <v>138</v>
      </c>
      <c r="D41" s="27" t="s">
        <v>59</v>
      </c>
      <c r="E41" s="154">
        <v>1993</v>
      </c>
      <c r="F41" s="156" t="s">
        <v>17</v>
      </c>
      <c r="G41" s="219">
        <v>1.4097222222222221E-3</v>
      </c>
      <c r="H41" s="4">
        <v>1</v>
      </c>
      <c r="I41" s="163" t="s">
        <v>948</v>
      </c>
      <c r="J41" s="31" t="s">
        <v>25</v>
      </c>
      <c r="K41" s="29" t="s">
        <v>26</v>
      </c>
      <c r="L41" s="14">
        <v>2015</v>
      </c>
      <c r="M41" s="36"/>
      <c r="N41" s="51"/>
      <c r="O41" s="10"/>
      <c r="P41" s="10"/>
      <c r="Q41" s="10"/>
      <c r="R41" s="10"/>
      <c r="S41" s="10"/>
      <c r="T41" s="10"/>
    </row>
    <row r="42" spans="1:20" s="55" customFormat="1" ht="14.1" customHeight="1" x14ac:dyDescent="0.25">
      <c r="A42" s="112" t="s">
        <v>1218</v>
      </c>
      <c r="B42" s="36" t="s">
        <v>304</v>
      </c>
      <c r="C42" s="62" t="s">
        <v>147</v>
      </c>
      <c r="D42" s="29" t="s">
        <v>59</v>
      </c>
      <c r="E42" s="39">
        <v>1997</v>
      </c>
      <c r="F42" s="126" t="s">
        <v>1146</v>
      </c>
      <c r="G42" s="27">
        <v>3679</v>
      </c>
      <c r="H42" s="27">
        <v>1</v>
      </c>
      <c r="I42" s="27" t="s">
        <v>1157</v>
      </c>
      <c r="J42" s="27" t="s">
        <v>1033</v>
      </c>
      <c r="K42" s="9" t="s">
        <v>26</v>
      </c>
      <c r="L42" s="27">
        <v>2016</v>
      </c>
      <c r="M42" s="36"/>
      <c r="N42" s="51"/>
      <c r="O42" s="51"/>
      <c r="P42" s="51"/>
      <c r="Q42" s="51"/>
      <c r="R42" s="51"/>
      <c r="S42" s="51"/>
      <c r="T42" s="51"/>
    </row>
    <row r="43" spans="1:20" s="55" customFormat="1" ht="14.1" customHeight="1" x14ac:dyDescent="0.25">
      <c r="A43" s="112" t="s">
        <v>1220</v>
      </c>
      <c r="B43" s="36" t="s">
        <v>97</v>
      </c>
      <c r="C43" s="2" t="s">
        <v>98</v>
      </c>
      <c r="D43" s="29" t="s">
        <v>59</v>
      </c>
      <c r="E43" s="154">
        <v>1992</v>
      </c>
      <c r="F43" s="5" t="s">
        <v>966</v>
      </c>
      <c r="G43" s="189">
        <v>62.88</v>
      </c>
      <c r="H43" s="27">
        <v>1</v>
      </c>
      <c r="I43" s="27" t="s">
        <v>1221</v>
      </c>
      <c r="J43" s="27" t="s">
        <v>1015</v>
      </c>
      <c r="K43" s="9" t="s">
        <v>15</v>
      </c>
      <c r="L43" s="27">
        <v>2016</v>
      </c>
      <c r="M43" s="36"/>
      <c r="N43" s="51"/>
      <c r="O43" s="51"/>
      <c r="P43" s="51"/>
      <c r="Q43" s="51"/>
      <c r="R43" s="51"/>
      <c r="S43" s="51"/>
      <c r="T43" s="51"/>
    </row>
    <row r="44" spans="1:20" s="55" customFormat="1" ht="14.1" customHeight="1" x14ac:dyDescent="0.25">
      <c r="A44" s="62" t="s">
        <v>1443</v>
      </c>
      <c r="B44" s="85" t="s">
        <v>1442</v>
      </c>
      <c r="C44" s="50" t="s">
        <v>1435</v>
      </c>
      <c r="D44" s="29" t="s">
        <v>59</v>
      </c>
      <c r="E44" s="39">
        <v>1999</v>
      </c>
      <c r="F44" s="5" t="s">
        <v>1222</v>
      </c>
      <c r="G44" s="27" t="s">
        <v>1223</v>
      </c>
      <c r="H44" s="27">
        <v>1</v>
      </c>
      <c r="I44" s="27" t="s">
        <v>1216</v>
      </c>
      <c r="J44" s="27" t="s">
        <v>1217</v>
      </c>
      <c r="K44" s="9" t="s">
        <v>15</v>
      </c>
      <c r="L44" s="27">
        <v>2016</v>
      </c>
      <c r="M44" s="169"/>
      <c r="N44" s="51"/>
      <c r="O44" s="51"/>
      <c r="P44" s="51"/>
      <c r="Q44" s="51"/>
      <c r="R44" s="51"/>
      <c r="S44" s="51"/>
      <c r="T44" s="51"/>
    </row>
    <row r="45" spans="1:20" s="55" customFormat="1" ht="14.1" customHeight="1" x14ac:dyDescent="0.25">
      <c r="A45" s="86" t="s">
        <v>282</v>
      </c>
      <c r="B45" s="86" t="s">
        <v>282</v>
      </c>
      <c r="C45" s="79" t="s">
        <v>283</v>
      </c>
      <c r="D45" s="27" t="s">
        <v>59</v>
      </c>
      <c r="E45" s="154">
        <v>1989</v>
      </c>
      <c r="F45" s="27" t="s">
        <v>65</v>
      </c>
      <c r="G45" s="220">
        <v>6.64</v>
      </c>
      <c r="H45" s="14">
        <v>1</v>
      </c>
      <c r="I45" s="221" t="s">
        <v>949</v>
      </c>
      <c r="J45" s="31" t="s">
        <v>25</v>
      </c>
      <c r="K45" s="29" t="s">
        <v>26</v>
      </c>
      <c r="L45" s="14">
        <v>2015</v>
      </c>
      <c r="M45" s="84"/>
      <c r="N45" s="84"/>
      <c r="O45" s="32"/>
      <c r="P45" s="32"/>
      <c r="Q45" s="32"/>
      <c r="R45" s="32"/>
      <c r="S45" s="32"/>
      <c r="T45" s="32"/>
    </row>
    <row r="46" spans="1:20" s="68" customFormat="1" ht="14.1" customHeight="1" x14ac:dyDescent="0.25">
      <c r="A46" s="63" t="s">
        <v>285</v>
      </c>
      <c r="B46" s="85" t="s">
        <v>284</v>
      </c>
      <c r="C46" s="2" t="s">
        <v>98</v>
      </c>
      <c r="D46" s="27" t="s">
        <v>59</v>
      </c>
      <c r="E46" s="154">
        <v>1998</v>
      </c>
      <c r="F46" s="156" t="s">
        <v>71</v>
      </c>
      <c r="G46" s="154">
        <v>11.19</v>
      </c>
      <c r="H46" s="4">
        <v>1</v>
      </c>
      <c r="I46" s="154" t="s">
        <v>286</v>
      </c>
      <c r="J46" s="126" t="s">
        <v>287</v>
      </c>
      <c r="K46" s="29" t="s">
        <v>15</v>
      </c>
      <c r="L46" s="14">
        <v>2015</v>
      </c>
      <c r="M46" s="36"/>
      <c r="N46" s="36"/>
      <c r="O46" s="55"/>
      <c r="P46" s="55"/>
      <c r="Q46" s="55"/>
      <c r="R46" s="55"/>
      <c r="S46" s="55"/>
      <c r="T46" s="55"/>
    </row>
    <row r="47" spans="1:20" s="56" customFormat="1" ht="14.1" customHeight="1" x14ac:dyDescent="0.25">
      <c r="A47" s="112" t="s">
        <v>1225</v>
      </c>
      <c r="B47" s="36" t="s">
        <v>1453</v>
      </c>
      <c r="C47" s="36" t="s">
        <v>70</v>
      </c>
      <c r="D47" s="29" t="s">
        <v>59</v>
      </c>
      <c r="E47" s="19">
        <v>2001</v>
      </c>
      <c r="F47" s="5" t="s">
        <v>970</v>
      </c>
      <c r="G47" s="189">
        <v>6.75</v>
      </c>
      <c r="H47" s="27">
        <v>1</v>
      </c>
      <c r="I47" s="27" t="s">
        <v>1045</v>
      </c>
      <c r="J47" s="27" t="s">
        <v>1226</v>
      </c>
      <c r="K47" s="9" t="s">
        <v>15</v>
      </c>
      <c r="L47" s="27">
        <v>2016</v>
      </c>
      <c r="M47" s="169"/>
      <c r="N47" s="51"/>
      <c r="O47" s="51"/>
      <c r="P47" s="51"/>
      <c r="Q47" s="51"/>
      <c r="R47" s="51"/>
      <c r="S47" s="51"/>
      <c r="T47" s="51"/>
    </row>
    <row r="48" spans="1:20" s="68" customFormat="1" ht="14.1" customHeight="1" x14ac:dyDescent="0.25">
      <c r="A48" s="36" t="s">
        <v>288</v>
      </c>
      <c r="B48" s="18" t="s">
        <v>97</v>
      </c>
      <c r="C48" s="62" t="s">
        <v>289</v>
      </c>
      <c r="D48" s="27" t="s">
        <v>59</v>
      </c>
      <c r="E48" s="154">
        <v>1993</v>
      </c>
      <c r="F48" s="157" t="s">
        <v>47</v>
      </c>
      <c r="G48" s="27" t="s">
        <v>290</v>
      </c>
      <c r="H48" s="5">
        <v>1</v>
      </c>
      <c r="I48" s="27" t="s">
        <v>291</v>
      </c>
      <c r="J48" s="157" t="s">
        <v>292</v>
      </c>
      <c r="K48" s="29" t="s">
        <v>15</v>
      </c>
      <c r="L48" s="14">
        <v>2015</v>
      </c>
      <c r="M48" s="36"/>
      <c r="N48" s="51"/>
      <c r="O48" s="55"/>
      <c r="P48" s="55"/>
      <c r="Q48" s="55"/>
      <c r="R48" s="55"/>
      <c r="S48" s="55"/>
      <c r="T48" s="55"/>
    </row>
    <row r="49" spans="1:20" s="68" customFormat="1" ht="14.1" customHeight="1" x14ac:dyDescent="0.25">
      <c r="A49" s="141" t="s">
        <v>293</v>
      </c>
      <c r="B49" s="36" t="s">
        <v>240</v>
      </c>
      <c r="C49" s="37" t="s">
        <v>11</v>
      </c>
      <c r="D49" s="27" t="s">
        <v>12</v>
      </c>
      <c r="E49" s="154">
        <v>1988</v>
      </c>
      <c r="F49" s="27" t="s">
        <v>71</v>
      </c>
      <c r="G49" s="27" t="s">
        <v>294</v>
      </c>
      <c r="H49" s="5">
        <v>1</v>
      </c>
      <c r="I49" s="27" t="s">
        <v>295</v>
      </c>
      <c r="J49" s="27" t="s">
        <v>145</v>
      </c>
      <c r="K49" s="29" t="s">
        <v>15</v>
      </c>
      <c r="L49" s="14">
        <v>2015</v>
      </c>
      <c r="M49" s="36"/>
      <c r="N49" s="51"/>
      <c r="O49" s="55"/>
      <c r="P49" s="55"/>
      <c r="Q49" s="55"/>
      <c r="R49" s="55"/>
      <c r="S49" s="55"/>
      <c r="T49" s="55"/>
    </row>
    <row r="50" spans="1:20" s="68" customFormat="1" ht="14.1" customHeight="1" x14ac:dyDescent="0.25">
      <c r="A50" s="36" t="s">
        <v>300</v>
      </c>
      <c r="B50" s="36" t="s">
        <v>73</v>
      </c>
      <c r="C50" s="50" t="s">
        <v>74</v>
      </c>
      <c r="D50" s="27" t="s">
        <v>12</v>
      </c>
      <c r="E50" s="154">
        <v>1987</v>
      </c>
      <c r="F50" s="27" t="s">
        <v>75</v>
      </c>
      <c r="G50" s="159">
        <v>0.13284722222222223</v>
      </c>
      <c r="H50" s="14">
        <v>1</v>
      </c>
      <c r="I50" s="27" t="s">
        <v>301</v>
      </c>
      <c r="J50" s="27" t="s">
        <v>77</v>
      </c>
      <c r="K50" s="29" t="s">
        <v>78</v>
      </c>
      <c r="L50" s="14">
        <v>2015</v>
      </c>
      <c r="M50" s="36"/>
      <c r="N50" s="51"/>
      <c r="O50" s="55"/>
      <c r="P50" s="55"/>
      <c r="Q50" s="55"/>
      <c r="R50" s="55"/>
      <c r="S50" s="55"/>
      <c r="T50" s="55"/>
    </row>
    <row r="51" spans="1:20" s="8" customFormat="1" ht="14.1" customHeight="1" x14ac:dyDescent="0.25">
      <c r="A51" s="112" t="s">
        <v>1337</v>
      </c>
      <c r="B51" s="36" t="s">
        <v>668</v>
      </c>
      <c r="C51" s="36" t="s">
        <v>670</v>
      </c>
      <c r="D51" s="27" t="s">
        <v>12</v>
      </c>
      <c r="E51" s="19">
        <v>2001</v>
      </c>
      <c r="F51" s="5" t="s">
        <v>1041</v>
      </c>
      <c r="G51" s="189">
        <v>26.78</v>
      </c>
      <c r="H51" s="27">
        <v>1</v>
      </c>
      <c r="I51" s="27" t="s">
        <v>1338</v>
      </c>
      <c r="J51" s="27" t="s">
        <v>1073</v>
      </c>
      <c r="K51" s="29" t="s">
        <v>15</v>
      </c>
      <c r="L51" s="27">
        <v>2016</v>
      </c>
      <c r="M51" s="169"/>
      <c r="N51" s="41"/>
      <c r="O51" s="51"/>
      <c r="P51" s="41"/>
      <c r="Q51" s="51"/>
      <c r="R51" s="51"/>
      <c r="S51" s="51"/>
      <c r="T51" s="51"/>
    </row>
    <row r="52" spans="1:20" s="55" customFormat="1" ht="14.1" customHeight="1" x14ac:dyDescent="0.25">
      <c r="A52" s="151" t="s">
        <v>303</v>
      </c>
      <c r="B52" s="85" t="s">
        <v>171</v>
      </c>
      <c r="C52" s="66" t="s">
        <v>172</v>
      </c>
      <c r="D52" s="27" t="s">
        <v>12</v>
      </c>
      <c r="E52" s="28">
        <v>1997</v>
      </c>
      <c r="F52" s="39" t="s">
        <v>22</v>
      </c>
      <c r="G52" s="20">
        <v>51</v>
      </c>
      <c r="H52" s="222">
        <v>1</v>
      </c>
      <c r="I52" s="39">
        <v>2</v>
      </c>
      <c r="J52" s="31" t="s">
        <v>51</v>
      </c>
      <c r="K52" s="29" t="s">
        <v>15</v>
      </c>
      <c r="L52" s="14">
        <v>2015</v>
      </c>
      <c r="M52" s="32"/>
      <c r="N52" s="32"/>
    </row>
    <row r="53" spans="1:20" s="55" customFormat="1" ht="14.1" customHeight="1" x14ac:dyDescent="0.25">
      <c r="A53" s="44" t="s">
        <v>316</v>
      </c>
      <c r="B53" s="177" t="s">
        <v>315</v>
      </c>
      <c r="C53" s="79" t="s">
        <v>122</v>
      </c>
      <c r="D53" s="27" t="s">
        <v>12</v>
      </c>
      <c r="E53" s="154">
        <v>1999</v>
      </c>
      <c r="F53" s="29" t="s">
        <v>30</v>
      </c>
      <c r="G53" s="27" t="s">
        <v>317</v>
      </c>
      <c r="H53" s="14">
        <v>1</v>
      </c>
      <c r="I53" s="27" t="s">
        <v>318</v>
      </c>
      <c r="J53" s="126" t="s">
        <v>319</v>
      </c>
      <c r="K53" s="29" t="s">
        <v>15</v>
      </c>
      <c r="L53" s="14">
        <v>2015</v>
      </c>
      <c r="M53" s="36"/>
      <c r="N53" s="51"/>
    </row>
    <row r="54" spans="1:20" s="55" customFormat="1" ht="14.1" customHeight="1" x14ac:dyDescent="0.25">
      <c r="A54" s="112" t="s">
        <v>1228</v>
      </c>
      <c r="B54" s="44" t="s">
        <v>322</v>
      </c>
      <c r="C54" s="26" t="s">
        <v>156</v>
      </c>
      <c r="D54" s="29" t="s">
        <v>59</v>
      </c>
      <c r="E54" s="39">
        <v>1997</v>
      </c>
      <c r="F54" s="126" t="s">
        <v>1134</v>
      </c>
      <c r="G54" s="187">
        <v>47.79</v>
      </c>
      <c r="H54" s="27">
        <v>1</v>
      </c>
      <c r="I54" s="27" t="s">
        <v>1229</v>
      </c>
      <c r="J54" s="27" t="s">
        <v>990</v>
      </c>
      <c r="K54" s="9" t="s">
        <v>15</v>
      </c>
      <c r="L54" s="27">
        <v>2016</v>
      </c>
      <c r="M54" s="36"/>
      <c r="N54" s="51"/>
      <c r="O54" s="51"/>
      <c r="P54" s="51"/>
      <c r="Q54" s="51"/>
      <c r="R54" s="51"/>
      <c r="S54" s="51"/>
      <c r="T54" s="51"/>
    </row>
    <row r="55" spans="1:20" s="55" customFormat="1" ht="14.1" customHeight="1" x14ac:dyDescent="0.25">
      <c r="A55" s="112" t="s">
        <v>1339</v>
      </c>
      <c r="B55" s="36" t="s">
        <v>1454</v>
      </c>
      <c r="C55" s="36" t="s">
        <v>74</v>
      </c>
      <c r="D55" s="27" t="s">
        <v>12</v>
      </c>
      <c r="E55" s="154">
        <v>1987</v>
      </c>
      <c r="F55" s="5" t="s">
        <v>953</v>
      </c>
      <c r="G55" s="157" t="s">
        <v>1340</v>
      </c>
      <c r="H55" s="27">
        <v>1</v>
      </c>
      <c r="I55" s="27" t="s">
        <v>1341</v>
      </c>
      <c r="J55" s="27" t="s">
        <v>1207</v>
      </c>
      <c r="K55" s="29" t="s">
        <v>78</v>
      </c>
      <c r="L55" s="27">
        <v>2016</v>
      </c>
      <c r="M55" s="169"/>
      <c r="N55" s="41"/>
      <c r="O55" s="51"/>
      <c r="P55" s="41"/>
      <c r="Q55" s="51"/>
      <c r="R55" s="51"/>
      <c r="S55" s="51"/>
      <c r="T55" s="51"/>
    </row>
    <row r="56" spans="1:20" s="55" customFormat="1" ht="14.1" customHeight="1" x14ac:dyDescent="0.25">
      <c r="A56" s="112" t="s">
        <v>1342</v>
      </c>
      <c r="B56" s="36" t="s">
        <v>350</v>
      </c>
      <c r="C56" s="36" t="s">
        <v>1455</v>
      </c>
      <c r="D56" s="27" t="s">
        <v>12</v>
      </c>
      <c r="E56" s="154">
        <v>1995</v>
      </c>
      <c r="F56" s="5" t="s">
        <v>1038</v>
      </c>
      <c r="G56" s="188">
        <v>1.66</v>
      </c>
      <c r="H56" s="27">
        <v>1</v>
      </c>
      <c r="I56" s="27" t="s">
        <v>1343</v>
      </c>
      <c r="J56" s="27" t="s">
        <v>998</v>
      </c>
      <c r="K56" s="29" t="s">
        <v>15</v>
      </c>
      <c r="L56" s="27">
        <v>2016</v>
      </c>
      <c r="M56" s="169"/>
      <c r="N56" s="41"/>
      <c r="O56" s="51"/>
      <c r="P56" s="41"/>
      <c r="Q56" s="51"/>
      <c r="R56" s="51"/>
      <c r="S56" s="51"/>
      <c r="T56" s="51"/>
    </row>
    <row r="57" spans="1:20" s="8" customFormat="1" ht="14.1" customHeight="1" x14ac:dyDescent="0.25">
      <c r="A57" s="112" t="s">
        <v>1344</v>
      </c>
      <c r="B57" s="36" t="s">
        <v>205</v>
      </c>
      <c r="C57" s="36" t="s">
        <v>622</v>
      </c>
      <c r="D57" s="27" t="s">
        <v>12</v>
      </c>
      <c r="E57" s="39">
        <v>1999</v>
      </c>
      <c r="F57" s="5" t="s">
        <v>1152</v>
      </c>
      <c r="G57" s="157" t="s">
        <v>1345</v>
      </c>
      <c r="H57" s="27">
        <v>1</v>
      </c>
      <c r="I57" s="27" t="s">
        <v>1346</v>
      </c>
      <c r="J57" s="27" t="s">
        <v>967</v>
      </c>
      <c r="K57" s="29" t="s">
        <v>15</v>
      </c>
      <c r="L57" s="27">
        <v>2016</v>
      </c>
      <c r="M57" s="169"/>
      <c r="N57" s="41"/>
      <c r="O57" s="51"/>
      <c r="P57" s="41"/>
      <c r="Q57" s="51"/>
      <c r="R57" s="51"/>
      <c r="S57" s="51"/>
      <c r="T57" s="51"/>
    </row>
    <row r="58" spans="1:20" s="8" customFormat="1" ht="14.1" customHeight="1" x14ac:dyDescent="0.25">
      <c r="A58" s="36" t="s">
        <v>326</v>
      </c>
      <c r="B58" s="151" t="s">
        <v>325</v>
      </c>
      <c r="C58" s="1" t="s">
        <v>98</v>
      </c>
      <c r="D58" s="27" t="s">
        <v>12</v>
      </c>
      <c r="E58" s="154">
        <v>1996</v>
      </c>
      <c r="F58" s="27" t="s">
        <v>65</v>
      </c>
      <c r="G58" s="27" t="s">
        <v>327</v>
      </c>
      <c r="H58" s="17">
        <v>1</v>
      </c>
      <c r="I58" s="27" t="s">
        <v>328</v>
      </c>
      <c r="J58" s="5" t="s">
        <v>140</v>
      </c>
      <c r="K58" s="29" t="s">
        <v>15</v>
      </c>
      <c r="L58" s="14">
        <v>2015</v>
      </c>
      <c r="M58" s="36"/>
      <c r="N58" s="51"/>
      <c r="O58" s="55"/>
      <c r="P58" s="55"/>
      <c r="Q58" s="55"/>
      <c r="R58" s="55"/>
      <c r="S58" s="55"/>
      <c r="T58" s="55"/>
    </row>
    <row r="59" spans="1:20" s="56" customFormat="1" ht="14.1" customHeight="1" x14ac:dyDescent="0.25">
      <c r="A59" s="112" t="s">
        <v>1230</v>
      </c>
      <c r="B59" s="36" t="s">
        <v>205</v>
      </c>
      <c r="C59" s="36" t="s">
        <v>622</v>
      </c>
      <c r="D59" s="29" t="s">
        <v>59</v>
      </c>
      <c r="E59" s="154">
        <v>1998</v>
      </c>
      <c r="F59" s="5" t="s">
        <v>1027</v>
      </c>
      <c r="G59" s="188">
        <v>50.04</v>
      </c>
      <c r="H59" s="129" t="str">
        <f>IF(ISBLANK(G59),"",IF(G59&gt;57.94,"",IF(G59&lt;=45.9,"LM",IF(G59&lt;=47.5,"SM",IF(G59&lt;=49.34,"SMK",IF(G59&lt;=50.94,"1",IF(G59&lt;=53.94,"2",IF(G59&lt;=57.94,"3"))))))))</f>
        <v>1</v>
      </c>
      <c r="I59" s="27" t="s">
        <v>1231</v>
      </c>
      <c r="J59" s="27" t="s">
        <v>1019</v>
      </c>
      <c r="K59" s="9" t="s">
        <v>15</v>
      </c>
      <c r="L59" s="27">
        <v>2016</v>
      </c>
      <c r="M59" s="169"/>
      <c r="N59" s="51"/>
      <c r="O59" s="51"/>
      <c r="P59" s="51"/>
      <c r="Q59" s="51"/>
      <c r="R59" s="51"/>
      <c r="S59" s="51"/>
      <c r="T59" s="51"/>
    </row>
    <row r="60" spans="1:20" s="56" customFormat="1" ht="14.1" customHeight="1" x14ac:dyDescent="0.25">
      <c r="A60" s="63" t="s">
        <v>332</v>
      </c>
      <c r="B60" s="85" t="s">
        <v>169</v>
      </c>
      <c r="C60" s="50" t="s">
        <v>170</v>
      </c>
      <c r="D60" s="27" t="s">
        <v>59</v>
      </c>
      <c r="E60" s="154">
        <v>1998</v>
      </c>
      <c r="F60" s="156" t="s">
        <v>71</v>
      </c>
      <c r="G60" s="154">
        <v>11.28</v>
      </c>
      <c r="H60" s="4">
        <v>1</v>
      </c>
      <c r="I60" s="154" t="s">
        <v>333</v>
      </c>
      <c r="J60" s="126" t="s">
        <v>111</v>
      </c>
      <c r="K60" s="29" t="s">
        <v>15</v>
      </c>
      <c r="L60" s="14">
        <v>2015</v>
      </c>
      <c r="M60" s="36"/>
      <c r="N60" s="36"/>
      <c r="O60" s="68"/>
      <c r="P60" s="68"/>
      <c r="Q60" s="68"/>
      <c r="R60" s="68"/>
      <c r="S60" s="68"/>
      <c r="T60" s="68"/>
    </row>
    <row r="61" spans="1:20" s="68" customFormat="1" ht="14.1" customHeight="1" x14ac:dyDescent="0.25">
      <c r="A61" s="36" t="s">
        <v>335</v>
      </c>
      <c r="B61" s="79" t="s">
        <v>334</v>
      </c>
      <c r="C61" s="1" t="s">
        <v>336</v>
      </c>
      <c r="D61" s="27" t="s">
        <v>59</v>
      </c>
      <c r="E61" s="154">
        <v>1989</v>
      </c>
      <c r="F61" s="27" t="s">
        <v>128</v>
      </c>
      <c r="G61" s="27" t="s">
        <v>337</v>
      </c>
      <c r="H61" s="14">
        <v>1</v>
      </c>
      <c r="I61" s="27" t="s">
        <v>338</v>
      </c>
      <c r="J61" s="27" t="s">
        <v>145</v>
      </c>
      <c r="K61" s="29" t="s">
        <v>15</v>
      </c>
      <c r="L61" s="14">
        <v>2015</v>
      </c>
      <c r="M61" s="36"/>
      <c r="N61" s="51"/>
    </row>
    <row r="62" spans="1:20" s="68" customFormat="1" ht="14.1" customHeight="1" x14ac:dyDescent="0.25">
      <c r="A62" s="62" t="s">
        <v>340</v>
      </c>
      <c r="B62" s="65" t="s">
        <v>339</v>
      </c>
      <c r="C62" s="66" t="s">
        <v>172</v>
      </c>
      <c r="D62" s="27" t="s">
        <v>59</v>
      </c>
      <c r="E62" s="154">
        <v>1996</v>
      </c>
      <c r="F62" s="35" t="s">
        <v>13</v>
      </c>
      <c r="G62" s="58">
        <v>2.8874999999999999E-3</v>
      </c>
      <c r="H62" s="14">
        <v>1</v>
      </c>
      <c r="I62" s="35">
        <v>6</v>
      </c>
      <c r="J62" s="31" t="s">
        <v>25</v>
      </c>
      <c r="K62" s="29" t="s">
        <v>26</v>
      </c>
      <c r="L62" s="14">
        <v>2015</v>
      </c>
      <c r="M62" s="33"/>
      <c r="N62" s="33"/>
      <c r="O62" s="56"/>
      <c r="P62" s="56"/>
      <c r="Q62" s="56"/>
      <c r="R62" s="56"/>
      <c r="S62" s="56"/>
      <c r="T62" s="56"/>
    </row>
    <row r="63" spans="1:20" s="68" customFormat="1" ht="14.1" customHeight="1" x14ac:dyDescent="0.25">
      <c r="A63" s="151" t="s">
        <v>342</v>
      </c>
      <c r="B63" s="85" t="s">
        <v>284</v>
      </c>
      <c r="C63" s="66" t="s">
        <v>98</v>
      </c>
      <c r="D63" s="27" t="s">
        <v>59</v>
      </c>
      <c r="E63" s="28">
        <v>1996</v>
      </c>
      <c r="F63" s="39" t="s">
        <v>22</v>
      </c>
      <c r="G63" s="20">
        <v>44.23</v>
      </c>
      <c r="H63" s="14">
        <v>1</v>
      </c>
      <c r="I63" s="39">
        <v>1</v>
      </c>
      <c r="J63" s="31" t="s">
        <v>51</v>
      </c>
      <c r="K63" s="29" t="s">
        <v>15</v>
      </c>
      <c r="L63" s="14">
        <v>2015</v>
      </c>
      <c r="M63" s="32"/>
      <c r="N63" s="32"/>
      <c r="O63" s="56"/>
      <c r="P63" s="56"/>
      <c r="Q63" s="56"/>
      <c r="R63" s="56"/>
      <c r="S63" s="56"/>
      <c r="T63" s="56"/>
    </row>
    <row r="64" spans="1:20" s="32" customFormat="1" ht="14.1" customHeight="1" x14ac:dyDescent="0.25">
      <c r="A64" s="85" t="s">
        <v>343</v>
      </c>
      <c r="B64" s="36" t="s">
        <v>329</v>
      </c>
      <c r="C64" s="62" t="s">
        <v>344</v>
      </c>
      <c r="D64" s="27" t="s">
        <v>59</v>
      </c>
      <c r="E64" s="28">
        <v>1994</v>
      </c>
      <c r="F64" s="27" t="s">
        <v>321</v>
      </c>
      <c r="G64" s="28">
        <v>4273</v>
      </c>
      <c r="H64" s="162">
        <v>1</v>
      </c>
      <c r="I64" s="17">
        <v>3</v>
      </c>
      <c r="J64" s="31" t="s">
        <v>25</v>
      </c>
      <c r="K64" s="29" t="s">
        <v>26</v>
      </c>
      <c r="L64" s="14">
        <v>2015</v>
      </c>
      <c r="M64" s="17"/>
      <c r="N64" s="89"/>
      <c r="O64" s="68"/>
      <c r="P64" s="68"/>
      <c r="Q64" s="68"/>
      <c r="R64" s="68"/>
      <c r="S64" s="68"/>
      <c r="T64" s="68"/>
    </row>
    <row r="65" spans="1:20" s="8" customFormat="1" ht="14.1" customHeight="1" x14ac:dyDescent="0.25">
      <c r="A65" s="36" t="s">
        <v>345</v>
      </c>
      <c r="B65" s="36" t="s">
        <v>44</v>
      </c>
      <c r="C65" s="47" t="s">
        <v>202</v>
      </c>
      <c r="D65" s="27" t="s">
        <v>59</v>
      </c>
      <c r="E65" s="154">
        <v>1986</v>
      </c>
      <c r="F65" s="39" t="s">
        <v>135</v>
      </c>
      <c r="G65" s="27" t="s">
        <v>346</v>
      </c>
      <c r="H65" s="223">
        <v>1</v>
      </c>
      <c r="I65" s="27" t="s">
        <v>212</v>
      </c>
      <c r="J65" s="27" t="s">
        <v>134</v>
      </c>
      <c r="K65" s="29" t="s">
        <v>15</v>
      </c>
      <c r="L65" s="14">
        <v>2015</v>
      </c>
      <c r="M65" s="36"/>
      <c r="N65" s="51"/>
      <c r="O65" s="68"/>
      <c r="P65" s="68"/>
      <c r="Q65" s="68"/>
      <c r="R65" s="68"/>
      <c r="S65" s="68"/>
      <c r="T65" s="68"/>
    </row>
    <row r="66" spans="1:20" s="55" customFormat="1" ht="14.1" customHeight="1" x14ac:dyDescent="0.25">
      <c r="A66" s="63" t="s">
        <v>354</v>
      </c>
      <c r="B66" s="65" t="s">
        <v>353</v>
      </c>
      <c r="C66" s="26" t="s">
        <v>355</v>
      </c>
      <c r="D66" s="27" t="s">
        <v>59</v>
      </c>
      <c r="E66" s="154">
        <v>1997</v>
      </c>
      <c r="F66" s="27" t="s">
        <v>125</v>
      </c>
      <c r="G66" s="154">
        <v>56.99</v>
      </c>
      <c r="H66" s="4">
        <v>1</v>
      </c>
      <c r="I66" s="154" t="s">
        <v>231</v>
      </c>
      <c r="J66" s="5" t="s">
        <v>140</v>
      </c>
      <c r="K66" s="29" t="s">
        <v>15</v>
      </c>
      <c r="L66" s="14">
        <v>2015</v>
      </c>
      <c r="M66" s="36"/>
      <c r="N66" s="36"/>
      <c r="O66" s="8"/>
      <c r="P66" s="8"/>
      <c r="Q66" s="8"/>
      <c r="R66" s="8"/>
      <c r="S66" s="8"/>
      <c r="T66" s="8"/>
    </row>
    <row r="67" spans="1:20" s="55" customFormat="1" ht="14.1" customHeight="1" x14ac:dyDescent="0.25">
      <c r="A67" s="112" t="s">
        <v>1347</v>
      </c>
      <c r="B67" s="36" t="s">
        <v>1478</v>
      </c>
      <c r="C67" s="36" t="s">
        <v>1348</v>
      </c>
      <c r="D67" s="27" t="s">
        <v>12</v>
      </c>
      <c r="E67" s="154">
        <v>1988</v>
      </c>
      <c r="F67" s="5" t="s">
        <v>1068</v>
      </c>
      <c r="G67" s="188">
        <v>42.31</v>
      </c>
      <c r="H67" s="27">
        <v>1</v>
      </c>
      <c r="I67" s="27" t="s">
        <v>1349</v>
      </c>
      <c r="J67" s="27" t="s">
        <v>998</v>
      </c>
      <c r="K67" s="29" t="s">
        <v>15</v>
      </c>
      <c r="L67" s="27">
        <v>2016</v>
      </c>
      <c r="M67" s="169"/>
      <c r="N67" s="41"/>
      <c r="O67" s="51"/>
      <c r="P67" s="41"/>
      <c r="Q67" s="51"/>
      <c r="R67" s="51"/>
      <c r="S67" s="51"/>
      <c r="T67" s="51"/>
    </row>
    <row r="68" spans="1:20" s="8" customFormat="1" ht="14.1" customHeight="1" x14ac:dyDescent="0.25">
      <c r="A68" s="112" t="s">
        <v>1232</v>
      </c>
      <c r="B68" s="36" t="s">
        <v>19</v>
      </c>
      <c r="C68" s="36" t="s">
        <v>21</v>
      </c>
      <c r="D68" s="29" t="s">
        <v>59</v>
      </c>
      <c r="E68" s="154">
        <v>1995</v>
      </c>
      <c r="F68" s="5" t="s">
        <v>970</v>
      </c>
      <c r="G68" s="189">
        <v>6.8</v>
      </c>
      <c r="H68" s="27">
        <v>1</v>
      </c>
      <c r="I68" s="27" t="s">
        <v>1140</v>
      </c>
      <c r="J68" s="27" t="s">
        <v>998</v>
      </c>
      <c r="K68" s="9" t="s">
        <v>15</v>
      </c>
      <c r="L68" s="27">
        <v>2016</v>
      </c>
      <c r="M68" s="169"/>
      <c r="N68" s="51"/>
      <c r="O68" s="51"/>
      <c r="P68" s="51"/>
      <c r="Q68" s="51"/>
      <c r="R68" s="51"/>
      <c r="S68" s="51"/>
      <c r="T68" s="51"/>
    </row>
    <row r="69" spans="1:20" s="55" customFormat="1" ht="14.1" customHeight="1" x14ac:dyDescent="0.25">
      <c r="A69" s="112" t="s">
        <v>1350</v>
      </c>
      <c r="B69" s="198" t="s">
        <v>91</v>
      </c>
      <c r="C69" s="2" t="s">
        <v>92</v>
      </c>
      <c r="D69" s="27" t="s">
        <v>12</v>
      </c>
      <c r="E69" s="39">
        <v>1997</v>
      </c>
      <c r="F69" s="5" t="s">
        <v>1001</v>
      </c>
      <c r="G69" s="236">
        <v>13.14</v>
      </c>
      <c r="H69" s="27">
        <v>1</v>
      </c>
      <c r="I69" s="27" t="s">
        <v>1090</v>
      </c>
      <c r="J69" s="27" t="s">
        <v>998</v>
      </c>
      <c r="K69" s="29" t="s">
        <v>15</v>
      </c>
      <c r="L69" s="27">
        <v>2016</v>
      </c>
      <c r="M69" s="169"/>
      <c r="N69" s="41"/>
      <c r="O69" s="51"/>
      <c r="P69" s="41"/>
      <c r="Q69" s="51"/>
      <c r="R69" s="51"/>
      <c r="S69" s="51"/>
      <c r="T69" s="51"/>
    </row>
    <row r="70" spans="1:20" s="55" customFormat="1" ht="14.1" customHeight="1" x14ac:dyDescent="0.25">
      <c r="A70" s="147" t="s">
        <v>373</v>
      </c>
      <c r="B70" s="36" t="s">
        <v>95</v>
      </c>
      <c r="C70" s="2" t="s">
        <v>235</v>
      </c>
      <c r="D70" s="27" t="s">
        <v>59</v>
      </c>
      <c r="E70" s="154">
        <v>1996</v>
      </c>
      <c r="F70" s="29" t="s">
        <v>30</v>
      </c>
      <c r="G70" s="87">
        <v>1.95</v>
      </c>
      <c r="H70" s="5">
        <v>1</v>
      </c>
      <c r="I70" s="154" t="s">
        <v>374</v>
      </c>
      <c r="J70" s="27" t="s">
        <v>50</v>
      </c>
      <c r="K70" s="29" t="s">
        <v>15</v>
      </c>
      <c r="L70" s="14">
        <v>2015</v>
      </c>
      <c r="M70" s="36"/>
      <c r="N70" s="36"/>
    </row>
    <row r="71" spans="1:20" s="55" customFormat="1" ht="14.1" customHeight="1" x14ac:dyDescent="0.25">
      <c r="A71" s="112" t="s">
        <v>1233</v>
      </c>
      <c r="B71" s="26" t="s">
        <v>163</v>
      </c>
      <c r="C71" s="70" t="s">
        <v>165</v>
      </c>
      <c r="D71" s="29" t="s">
        <v>59</v>
      </c>
      <c r="E71" s="39">
        <v>1999</v>
      </c>
      <c r="F71" s="5" t="s">
        <v>970</v>
      </c>
      <c r="G71" s="189">
        <v>6.63</v>
      </c>
      <c r="H71" s="27">
        <v>1</v>
      </c>
      <c r="I71" s="27" t="s">
        <v>1234</v>
      </c>
      <c r="J71" s="27" t="s">
        <v>1206</v>
      </c>
      <c r="K71" s="9" t="s">
        <v>15</v>
      </c>
      <c r="L71" s="27">
        <v>2016</v>
      </c>
      <c r="M71" s="169"/>
      <c r="N71" s="51"/>
      <c r="O71" s="51"/>
      <c r="P71" s="51"/>
      <c r="Q71" s="51"/>
      <c r="R71" s="51"/>
      <c r="S71" s="51"/>
      <c r="T71" s="51"/>
    </row>
    <row r="72" spans="1:20" s="55" customFormat="1" ht="14.1" customHeight="1" x14ac:dyDescent="0.25">
      <c r="A72" s="112" t="s">
        <v>1235</v>
      </c>
      <c r="B72" s="36" t="s">
        <v>304</v>
      </c>
      <c r="C72" s="62" t="s">
        <v>147</v>
      </c>
      <c r="D72" s="29" t="s">
        <v>59</v>
      </c>
      <c r="E72" s="154">
        <v>1993</v>
      </c>
      <c r="F72" s="5" t="s">
        <v>970</v>
      </c>
      <c r="G72" s="189">
        <v>6.71</v>
      </c>
      <c r="H72" s="27">
        <v>1</v>
      </c>
      <c r="I72" s="27" t="s">
        <v>1140</v>
      </c>
      <c r="J72" s="27" t="s">
        <v>998</v>
      </c>
      <c r="K72" s="9" t="s">
        <v>15</v>
      </c>
      <c r="L72" s="27">
        <v>2016</v>
      </c>
      <c r="M72" s="169"/>
      <c r="N72" s="51"/>
      <c r="O72" s="51"/>
      <c r="P72" s="51"/>
      <c r="Q72" s="51"/>
      <c r="R72" s="51"/>
      <c r="S72" s="51"/>
      <c r="T72" s="51"/>
    </row>
    <row r="73" spans="1:20" s="55" customFormat="1" ht="14.1" customHeight="1" x14ac:dyDescent="0.25">
      <c r="A73" s="112" t="s">
        <v>1236</v>
      </c>
      <c r="B73" s="59" t="s">
        <v>150</v>
      </c>
      <c r="C73" s="2" t="s">
        <v>98</v>
      </c>
      <c r="D73" s="29" t="s">
        <v>59</v>
      </c>
      <c r="E73" s="39">
        <v>1999</v>
      </c>
      <c r="F73" s="5" t="s">
        <v>1027</v>
      </c>
      <c r="G73" s="188">
        <v>50.23</v>
      </c>
      <c r="H73" s="129" t="str">
        <f>IF(ISBLANK(G73),"",IF(G73&gt;57.94,"",IF(G73&lt;=45.9,"LM",IF(G73&lt;=47.5,"SM",IF(G73&lt;=49.34,"SMK",IF(G73&lt;=50.94,"1",IF(G73&lt;=53.94,"2",IF(G73&lt;=57.94,"3"))))))))</f>
        <v>1</v>
      </c>
      <c r="I73" s="27" t="s">
        <v>1227</v>
      </c>
      <c r="J73" s="27" t="s">
        <v>981</v>
      </c>
      <c r="K73" s="9" t="s">
        <v>15</v>
      </c>
      <c r="L73" s="27">
        <v>2016</v>
      </c>
      <c r="M73" s="169"/>
      <c r="N73" s="51"/>
      <c r="O73" s="51"/>
      <c r="P73" s="51"/>
      <c r="Q73" s="51"/>
      <c r="R73" s="51"/>
      <c r="S73" s="51"/>
      <c r="T73" s="51"/>
    </row>
    <row r="74" spans="1:20" s="55" customFormat="1" ht="14.1" customHeight="1" x14ac:dyDescent="0.25">
      <c r="A74" s="36" t="s">
        <v>395</v>
      </c>
      <c r="B74" s="36" t="s">
        <v>363</v>
      </c>
      <c r="C74" s="79" t="s">
        <v>396</v>
      </c>
      <c r="D74" s="27" t="s">
        <v>59</v>
      </c>
      <c r="E74" s="154">
        <v>1990</v>
      </c>
      <c r="F74" s="157" t="s">
        <v>47</v>
      </c>
      <c r="G74" s="27" t="s">
        <v>397</v>
      </c>
      <c r="H74" s="5">
        <v>1</v>
      </c>
      <c r="I74" s="27" t="s">
        <v>398</v>
      </c>
      <c r="J74" s="27" t="s">
        <v>50</v>
      </c>
      <c r="K74" s="29" t="s">
        <v>15</v>
      </c>
      <c r="L74" s="14">
        <v>2015</v>
      </c>
      <c r="M74" s="36"/>
      <c r="N74" s="51"/>
      <c r="O74" s="68"/>
      <c r="P74" s="68"/>
      <c r="Q74" s="68"/>
      <c r="R74" s="68"/>
      <c r="S74" s="68"/>
      <c r="T74" s="68"/>
    </row>
    <row r="75" spans="1:20" s="68" customFormat="1" ht="14.1" customHeight="1" x14ac:dyDescent="0.25">
      <c r="A75" s="112" t="s">
        <v>1237</v>
      </c>
      <c r="B75" s="15" t="s">
        <v>405</v>
      </c>
      <c r="C75" s="50" t="s">
        <v>21</v>
      </c>
      <c r="D75" s="29" t="s">
        <v>59</v>
      </c>
      <c r="E75" s="19">
        <v>2000</v>
      </c>
      <c r="F75" s="5" t="s">
        <v>1041</v>
      </c>
      <c r="G75" s="187">
        <v>23.09</v>
      </c>
      <c r="H75" s="129" t="str">
        <f>IF(ISBLANK(G75),"",IF(G75&gt;25.94,"",IF(G75&lt;=20.74,"LM",IF(G75&lt;=21.34,"SM",IF(G75&lt;=22.04,"SMK",IF(G75&lt;=23.14,"1",IF(G75&lt;=24.24,"2",IF(G75&lt;=25.94,"3"))))))))</f>
        <v>1</v>
      </c>
      <c r="I75" s="27" t="s">
        <v>1238</v>
      </c>
      <c r="J75" s="27" t="s">
        <v>1197</v>
      </c>
      <c r="K75" s="9" t="s">
        <v>15</v>
      </c>
      <c r="L75" s="27">
        <v>2016</v>
      </c>
      <c r="M75" s="169"/>
      <c r="N75" s="51"/>
      <c r="O75" s="51"/>
      <c r="P75" s="51"/>
      <c r="Q75" s="51"/>
      <c r="R75" s="51"/>
      <c r="S75" s="51"/>
      <c r="T75" s="51"/>
    </row>
    <row r="76" spans="1:20" s="56" customFormat="1" ht="14.1" customHeight="1" x14ac:dyDescent="0.25">
      <c r="A76" s="18" t="s">
        <v>406</v>
      </c>
      <c r="B76" s="26" t="s">
        <v>363</v>
      </c>
      <c r="C76" s="62" t="s">
        <v>98</v>
      </c>
      <c r="D76" s="17" t="s">
        <v>59</v>
      </c>
      <c r="E76" s="17">
        <v>1991</v>
      </c>
      <c r="F76" s="17" t="s">
        <v>30</v>
      </c>
      <c r="G76" s="224">
        <v>1.93</v>
      </c>
      <c r="H76" s="17">
        <v>1</v>
      </c>
      <c r="I76" s="17" t="s">
        <v>338</v>
      </c>
      <c r="J76" s="17" t="s">
        <v>145</v>
      </c>
      <c r="K76" s="17" t="s">
        <v>15</v>
      </c>
      <c r="L76" s="14">
        <v>2015</v>
      </c>
      <c r="M76" s="18"/>
      <c r="N76" s="18"/>
      <c r="O76" s="68"/>
      <c r="P76" s="68"/>
      <c r="Q76" s="68"/>
      <c r="R76" s="68"/>
      <c r="S76" s="68"/>
      <c r="T76" s="68"/>
    </row>
    <row r="77" spans="1:20" s="68" customFormat="1" ht="14.1" customHeight="1" x14ac:dyDescent="0.25">
      <c r="A77" s="112" t="s">
        <v>1239</v>
      </c>
      <c r="B77" s="15" t="s">
        <v>382</v>
      </c>
      <c r="C77" s="62" t="s">
        <v>98</v>
      </c>
      <c r="D77" s="29" t="s">
        <v>59</v>
      </c>
      <c r="E77" s="39">
        <v>1999</v>
      </c>
      <c r="F77" s="5" t="s">
        <v>1240</v>
      </c>
      <c r="G77" s="187">
        <v>66.849999999999994</v>
      </c>
      <c r="H77" s="27">
        <v>1</v>
      </c>
      <c r="I77" s="27" t="s">
        <v>1241</v>
      </c>
      <c r="J77" s="27" t="s">
        <v>1043</v>
      </c>
      <c r="K77" s="9" t="s">
        <v>15</v>
      </c>
      <c r="L77" s="27">
        <v>2016</v>
      </c>
      <c r="M77" s="36"/>
      <c r="N77" s="51"/>
      <c r="O77" s="51"/>
      <c r="P77" s="51"/>
      <c r="Q77" s="51"/>
      <c r="R77" s="51"/>
      <c r="S77" s="51"/>
      <c r="T77" s="51"/>
    </row>
    <row r="78" spans="1:20" s="68" customFormat="1" ht="14.1" customHeight="1" x14ac:dyDescent="0.25">
      <c r="A78" s="112" t="s">
        <v>1242</v>
      </c>
      <c r="B78" s="26" t="s">
        <v>223</v>
      </c>
      <c r="C78" s="70" t="s">
        <v>251</v>
      </c>
      <c r="D78" s="29" t="s">
        <v>59</v>
      </c>
      <c r="E78" s="39">
        <v>1999</v>
      </c>
      <c r="F78" s="5" t="s">
        <v>1013</v>
      </c>
      <c r="G78" s="27" t="s">
        <v>1243</v>
      </c>
      <c r="H78" s="27">
        <v>1</v>
      </c>
      <c r="I78" s="27" t="s">
        <v>1244</v>
      </c>
      <c r="J78" s="27" t="s">
        <v>1019</v>
      </c>
      <c r="K78" s="9" t="s">
        <v>26</v>
      </c>
      <c r="L78" s="27">
        <v>2016</v>
      </c>
      <c r="M78" s="169"/>
      <c r="N78" s="51"/>
      <c r="O78" s="51"/>
      <c r="P78" s="51"/>
      <c r="Q78" s="51"/>
      <c r="R78" s="51"/>
      <c r="S78" s="51"/>
      <c r="T78" s="51"/>
    </row>
    <row r="79" spans="1:20" s="8" customFormat="1" ht="14.1" customHeight="1" x14ac:dyDescent="0.25">
      <c r="A79" s="112" t="s">
        <v>1245</v>
      </c>
      <c r="B79" s="196" t="s">
        <v>1438</v>
      </c>
      <c r="C79" s="50" t="s">
        <v>32</v>
      </c>
      <c r="D79" s="29" t="s">
        <v>59</v>
      </c>
      <c r="E79" s="39">
        <v>1999</v>
      </c>
      <c r="F79" s="5" t="s">
        <v>1038</v>
      </c>
      <c r="G79" s="188">
        <v>1.97</v>
      </c>
      <c r="H79" s="129">
        <v>1</v>
      </c>
      <c r="I79" s="27" t="s">
        <v>1246</v>
      </c>
      <c r="J79" s="27" t="s">
        <v>1247</v>
      </c>
      <c r="K79" s="9" t="s">
        <v>15</v>
      </c>
      <c r="L79" s="27">
        <v>2016</v>
      </c>
      <c r="M79" s="169"/>
      <c r="N79" s="51"/>
      <c r="O79" s="51"/>
      <c r="P79" s="51"/>
      <c r="Q79" s="51"/>
      <c r="R79" s="51"/>
      <c r="S79" s="51"/>
      <c r="T79" s="51"/>
    </row>
    <row r="80" spans="1:20" s="55" customFormat="1" ht="14.1" customHeight="1" x14ac:dyDescent="0.25">
      <c r="A80" s="141" t="s">
        <v>408</v>
      </c>
      <c r="B80" s="36" t="s">
        <v>407</v>
      </c>
      <c r="C80" s="16" t="s">
        <v>92</v>
      </c>
      <c r="D80" s="27" t="s">
        <v>59</v>
      </c>
      <c r="E80" s="154">
        <v>1980</v>
      </c>
      <c r="F80" s="17" t="s">
        <v>115</v>
      </c>
      <c r="G80" s="157" t="s">
        <v>409</v>
      </c>
      <c r="H80" s="14">
        <v>1</v>
      </c>
      <c r="I80" s="157" t="s">
        <v>410</v>
      </c>
      <c r="J80" s="27" t="s">
        <v>411</v>
      </c>
      <c r="K80" s="29" t="s">
        <v>15</v>
      </c>
      <c r="L80" s="14">
        <v>2015</v>
      </c>
      <c r="M80" s="36"/>
      <c r="N80" s="51"/>
      <c r="O80" s="68"/>
      <c r="P80" s="68"/>
      <c r="Q80" s="68"/>
      <c r="R80" s="68"/>
      <c r="S80" s="68"/>
      <c r="T80" s="68"/>
    </row>
    <row r="81" spans="1:20" s="55" customFormat="1" ht="14.1" customHeight="1" x14ac:dyDescent="0.25">
      <c r="A81" s="112" t="s">
        <v>1248</v>
      </c>
      <c r="B81" s="16" t="s">
        <v>85</v>
      </c>
      <c r="C81" s="26" t="s">
        <v>356</v>
      </c>
      <c r="D81" s="29" t="s">
        <v>59</v>
      </c>
      <c r="E81" s="39">
        <v>1997</v>
      </c>
      <c r="F81" s="5" t="s">
        <v>1249</v>
      </c>
      <c r="G81" s="189">
        <v>60.7</v>
      </c>
      <c r="H81" s="27">
        <v>1</v>
      </c>
      <c r="I81" s="27" t="s">
        <v>1250</v>
      </c>
      <c r="J81" s="27" t="s">
        <v>1251</v>
      </c>
      <c r="K81" s="9" t="s">
        <v>15</v>
      </c>
      <c r="L81" s="27">
        <v>2016</v>
      </c>
      <c r="M81" s="36"/>
      <c r="N81" s="51"/>
      <c r="O81" s="51"/>
      <c r="P81" s="51"/>
      <c r="Q81" s="51"/>
      <c r="R81" s="51"/>
      <c r="S81" s="51"/>
      <c r="T81" s="51"/>
    </row>
    <row r="82" spans="1:20" s="55" customFormat="1" ht="14.1" customHeight="1" x14ac:dyDescent="0.25">
      <c r="A82" s="141" t="s">
        <v>413</v>
      </c>
      <c r="B82" s="26" t="s">
        <v>101</v>
      </c>
      <c r="C82" s="50" t="s">
        <v>414</v>
      </c>
      <c r="D82" s="27" t="s">
        <v>12</v>
      </c>
      <c r="E82" s="154">
        <v>1997</v>
      </c>
      <c r="F82" s="27" t="s">
        <v>17</v>
      </c>
      <c r="G82" s="27" t="s">
        <v>415</v>
      </c>
      <c r="H82" s="17">
        <v>1</v>
      </c>
      <c r="I82" s="27" t="s">
        <v>416</v>
      </c>
      <c r="J82" s="27" t="s">
        <v>134</v>
      </c>
      <c r="K82" s="29" t="s">
        <v>15</v>
      </c>
      <c r="L82" s="14">
        <v>2015</v>
      </c>
      <c r="M82" s="36"/>
      <c r="N82" s="51"/>
      <c r="O82" s="8"/>
      <c r="P82" s="8"/>
      <c r="Q82" s="8"/>
      <c r="R82" s="8"/>
      <c r="S82" s="8"/>
      <c r="T82" s="8"/>
    </row>
    <row r="83" spans="1:20" s="55" customFormat="1" ht="14.1" customHeight="1" x14ac:dyDescent="0.25">
      <c r="A83" s="63" t="s">
        <v>418</v>
      </c>
      <c r="B83" s="65" t="s">
        <v>339</v>
      </c>
      <c r="C83" s="80" t="s">
        <v>172</v>
      </c>
      <c r="D83" s="27" t="s">
        <v>12</v>
      </c>
      <c r="E83" s="39">
        <v>1994</v>
      </c>
      <c r="F83" s="39" t="s">
        <v>24</v>
      </c>
      <c r="G83" s="58">
        <v>1.2005787037037035E-3</v>
      </c>
      <c r="H83" s="14">
        <v>1</v>
      </c>
      <c r="I83" s="39">
        <v>2</v>
      </c>
      <c r="J83" s="31" t="s">
        <v>25</v>
      </c>
      <c r="K83" s="29" t="s">
        <v>26</v>
      </c>
      <c r="L83" s="14">
        <v>2015</v>
      </c>
      <c r="M83" s="32"/>
      <c r="N83" s="32"/>
      <c r="O83" s="8"/>
      <c r="P83" s="8"/>
      <c r="Q83" s="8"/>
      <c r="R83" s="8"/>
      <c r="S83" s="8"/>
      <c r="T83" s="8"/>
    </row>
    <row r="84" spans="1:20" s="55" customFormat="1" ht="14.1" customHeight="1" x14ac:dyDescent="0.25">
      <c r="A84" s="63" t="s">
        <v>422</v>
      </c>
      <c r="B84" s="44" t="s">
        <v>421</v>
      </c>
      <c r="C84" s="79" t="s">
        <v>348</v>
      </c>
      <c r="D84" s="27" t="s">
        <v>12</v>
      </c>
      <c r="E84" s="154">
        <v>1999</v>
      </c>
      <c r="F84" s="27" t="s">
        <v>128</v>
      </c>
      <c r="G84" s="27" t="s">
        <v>423</v>
      </c>
      <c r="H84" s="14">
        <v>1</v>
      </c>
      <c r="I84" s="27" t="s">
        <v>424</v>
      </c>
      <c r="J84" s="27" t="s">
        <v>238</v>
      </c>
      <c r="K84" s="29" t="s">
        <v>15</v>
      </c>
      <c r="L84" s="14">
        <v>2015</v>
      </c>
      <c r="M84" s="36"/>
      <c r="N84" s="51"/>
    </row>
    <row r="85" spans="1:20" s="55" customFormat="1" ht="14.1" customHeight="1" x14ac:dyDescent="0.25">
      <c r="A85" s="141" t="s">
        <v>425</v>
      </c>
      <c r="B85" s="36" t="s">
        <v>329</v>
      </c>
      <c r="C85" s="50" t="s">
        <v>258</v>
      </c>
      <c r="D85" s="27" t="s">
        <v>12</v>
      </c>
      <c r="E85" s="154">
        <v>1996</v>
      </c>
      <c r="F85" s="27" t="s">
        <v>17</v>
      </c>
      <c r="G85" s="27" t="s">
        <v>426</v>
      </c>
      <c r="H85" s="17">
        <v>1</v>
      </c>
      <c r="I85" s="27" t="s">
        <v>427</v>
      </c>
      <c r="J85" s="27" t="s">
        <v>428</v>
      </c>
      <c r="K85" s="29" t="s">
        <v>15</v>
      </c>
      <c r="L85" s="14">
        <v>2015</v>
      </c>
      <c r="M85" s="36"/>
      <c r="N85" s="51"/>
    </row>
    <row r="86" spans="1:20" s="55" customFormat="1" ht="14.1" customHeight="1" x14ac:dyDescent="0.25">
      <c r="A86" s="36" t="s">
        <v>430</v>
      </c>
      <c r="B86" s="57" t="s">
        <v>429</v>
      </c>
      <c r="C86" s="26" t="s">
        <v>172</v>
      </c>
      <c r="D86" s="27" t="s">
        <v>12</v>
      </c>
      <c r="E86" s="154">
        <v>1995</v>
      </c>
      <c r="F86" s="39" t="s">
        <v>135</v>
      </c>
      <c r="G86" s="27" t="s">
        <v>431</v>
      </c>
      <c r="H86" s="17">
        <v>1</v>
      </c>
      <c r="I86" s="27" t="s">
        <v>416</v>
      </c>
      <c r="J86" s="27" t="s">
        <v>134</v>
      </c>
      <c r="K86" s="29" t="s">
        <v>15</v>
      </c>
      <c r="L86" s="14">
        <v>2015</v>
      </c>
      <c r="M86" s="36"/>
      <c r="N86" s="51"/>
    </row>
    <row r="87" spans="1:20" s="55" customFormat="1" ht="14.1" customHeight="1" x14ac:dyDescent="0.25">
      <c r="A87" s="63" t="s">
        <v>432</v>
      </c>
      <c r="B87" s="63" t="s">
        <v>85</v>
      </c>
      <c r="C87" s="26" t="s">
        <v>356</v>
      </c>
      <c r="D87" s="27" t="s">
        <v>59</v>
      </c>
      <c r="E87" s="154">
        <v>1997</v>
      </c>
      <c r="F87" s="27" t="s">
        <v>87</v>
      </c>
      <c r="G87" s="27" t="s">
        <v>433</v>
      </c>
      <c r="H87" s="4">
        <v>1</v>
      </c>
      <c r="I87" s="27" t="s">
        <v>434</v>
      </c>
      <c r="J87" s="27" t="s">
        <v>42</v>
      </c>
      <c r="K87" s="29" t="s">
        <v>15</v>
      </c>
      <c r="L87" s="14">
        <v>2015</v>
      </c>
      <c r="M87" s="36"/>
      <c r="N87" s="51"/>
    </row>
    <row r="88" spans="1:20" s="55" customFormat="1" ht="14.1" customHeight="1" x14ac:dyDescent="0.25">
      <c r="A88" s="88" t="s">
        <v>435</v>
      </c>
      <c r="B88" s="88" t="s">
        <v>85</v>
      </c>
      <c r="C88" s="26" t="s">
        <v>356</v>
      </c>
      <c r="D88" s="27" t="s">
        <v>59</v>
      </c>
      <c r="E88" s="28">
        <v>1997</v>
      </c>
      <c r="F88" s="17" t="s">
        <v>87</v>
      </c>
      <c r="G88" s="225">
        <v>59.14</v>
      </c>
      <c r="H88" s="14">
        <v>1</v>
      </c>
      <c r="I88" s="39">
        <v>1</v>
      </c>
      <c r="J88" s="31" t="s">
        <v>51</v>
      </c>
      <c r="K88" s="29" t="s">
        <v>26</v>
      </c>
      <c r="L88" s="14">
        <v>2015</v>
      </c>
      <c r="M88" s="32"/>
      <c r="N88" s="32"/>
    </row>
    <row r="89" spans="1:20" s="68" customFormat="1" ht="14.1" customHeight="1" x14ac:dyDescent="0.25">
      <c r="A89" s="112" t="s">
        <v>1252</v>
      </c>
      <c r="B89" s="36" t="s">
        <v>380</v>
      </c>
      <c r="C89" s="36" t="s">
        <v>355</v>
      </c>
      <c r="D89" s="29" t="s">
        <v>59</v>
      </c>
      <c r="E89" s="39">
        <v>1999</v>
      </c>
      <c r="F89" s="5" t="s">
        <v>1215</v>
      </c>
      <c r="G89" s="187">
        <v>14.81</v>
      </c>
      <c r="H89" s="27">
        <v>1</v>
      </c>
      <c r="I89" s="27" t="s">
        <v>1093</v>
      </c>
      <c r="J89" s="27" t="s">
        <v>1065</v>
      </c>
      <c r="K89" s="9" t="s">
        <v>15</v>
      </c>
      <c r="L89" s="27">
        <v>2016</v>
      </c>
      <c r="M89" s="169"/>
      <c r="N89" s="51"/>
      <c r="O89" s="51"/>
      <c r="P89" s="51"/>
      <c r="Q89" s="51"/>
      <c r="R89" s="51"/>
      <c r="S89" s="51"/>
      <c r="T89" s="51"/>
    </row>
    <row r="90" spans="1:20" s="56" customFormat="1" ht="14.1" customHeight="1" x14ac:dyDescent="0.25">
      <c r="A90" s="112" t="s">
        <v>1351</v>
      </c>
      <c r="B90" s="36" t="s">
        <v>1456</v>
      </c>
      <c r="C90" s="2" t="s">
        <v>193</v>
      </c>
      <c r="D90" s="27" t="s">
        <v>12</v>
      </c>
      <c r="E90" s="154">
        <v>1984</v>
      </c>
      <c r="F90" s="5" t="s">
        <v>962</v>
      </c>
      <c r="G90" s="27" t="s">
        <v>1352</v>
      </c>
      <c r="H90" s="27">
        <v>1</v>
      </c>
      <c r="I90" s="27" t="s">
        <v>1353</v>
      </c>
      <c r="J90" s="27" t="s">
        <v>1019</v>
      </c>
      <c r="K90" s="9" t="s">
        <v>26</v>
      </c>
      <c r="L90" s="27">
        <v>2016</v>
      </c>
      <c r="M90" s="169"/>
      <c r="N90" s="41"/>
      <c r="O90" s="51"/>
      <c r="P90" s="41"/>
      <c r="Q90" s="51"/>
      <c r="R90" s="51"/>
      <c r="S90" s="51"/>
      <c r="T90" s="51"/>
    </row>
    <row r="91" spans="1:20" s="68" customFormat="1" ht="14.1" customHeight="1" x14ac:dyDescent="0.25">
      <c r="A91" s="112" t="s">
        <v>1354</v>
      </c>
      <c r="B91" s="36" t="s">
        <v>1457</v>
      </c>
      <c r="C91" s="16" t="s">
        <v>46</v>
      </c>
      <c r="D91" s="27" t="s">
        <v>12</v>
      </c>
      <c r="E91" s="154">
        <v>1991</v>
      </c>
      <c r="F91" s="5" t="s">
        <v>1152</v>
      </c>
      <c r="G91" s="157" t="s">
        <v>1355</v>
      </c>
      <c r="H91" s="27">
        <v>1</v>
      </c>
      <c r="I91" s="27" t="s">
        <v>1213</v>
      </c>
      <c r="J91" s="27" t="s">
        <v>1019</v>
      </c>
      <c r="K91" s="29" t="s">
        <v>15</v>
      </c>
      <c r="L91" s="27">
        <v>2016</v>
      </c>
      <c r="M91" s="169"/>
      <c r="N91" s="41"/>
      <c r="O91" s="51"/>
      <c r="P91" s="41"/>
      <c r="Q91" s="51"/>
      <c r="R91" s="51"/>
      <c r="S91" s="51"/>
      <c r="T91" s="51"/>
    </row>
    <row r="92" spans="1:20" s="68" customFormat="1" ht="14.1" customHeight="1" x14ac:dyDescent="0.25">
      <c r="A92" s="112" t="s">
        <v>1356</v>
      </c>
      <c r="B92" s="36" t="s">
        <v>405</v>
      </c>
      <c r="C92" s="36" t="s">
        <v>269</v>
      </c>
      <c r="D92" s="27" t="s">
        <v>12</v>
      </c>
      <c r="E92" s="154">
        <v>1980</v>
      </c>
      <c r="F92" s="126" t="s">
        <v>1357</v>
      </c>
      <c r="G92" s="157" t="s">
        <v>1358</v>
      </c>
      <c r="H92" s="27">
        <v>1</v>
      </c>
      <c r="I92" s="27" t="s">
        <v>1359</v>
      </c>
      <c r="J92" s="27" t="s">
        <v>1360</v>
      </c>
      <c r="K92" s="29" t="s">
        <v>15</v>
      </c>
      <c r="L92" s="27">
        <v>2016</v>
      </c>
      <c r="M92" s="169"/>
      <c r="N92" s="41"/>
      <c r="O92" s="51"/>
      <c r="P92" s="41"/>
      <c r="Q92" s="51"/>
      <c r="R92" s="51"/>
      <c r="S92" s="51"/>
      <c r="T92" s="51"/>
    </row>
    <row r="93" spans="1:20" s="32" customFormat="1" ht="14.1" customHeight="1" x14ac:dyDescent="0.25">
      <c r="A93" s="63" t="s">
        <v>463</v>
      </c>
      <c r="B93" s="79" t="s">
        <v>334</v>
      </c>
      <c r="C93" s="83" t="s">
        <v>464</v>
      </c>
      <c r="D93" s="27" t="s">
        <v>59</v>
      </c>
      <c r="E93" s="154">
        <v>1995</v>
      </c>
      <c r="F93" s="27" t="s">
        <v>128</v>
      </c>
      <c r="G93" s="27" t="s">
        <v>465</v>
      </c>
      <c r="H93" s="14">
        <v>1</v>
      </c>
      <c r="I93" s="27" t="s">
        <v>271</v>
      </c>
      <c r="J93" s="27" t="s">
        <v>466</v>
      </c>
      <c r="K93" s="29" t="s">
        <v>15</v>
      </c>
      <c r="L93" s="14">
        <v>2015</v>
      </c>
      <c r="M93" s="36"/>
      <c r="N93" s="51"/>
      <c r="O93" s="8"/>
      <c r="P93" s="8"/>
      <c r="Q93" s="8"/>
      <c r="R93" s="8"/>
      <c r="S93" s="8"/>
      <c r="T93" s="8"/>
    </row>
    <row r="94" spans="1:20" s="32" customFormat="1" ht="14.1" customHeight="1" x14ac:dyDescent="0.25">
      <c r="A94" s="36" t="s">
        <v>467</v>
      </c>
      <c r="B94" s="36" t="s">
        <v>163</v>
      </c>
      <c r="C94" s="66" t="s">
        <v>165</v>
      </c>
      <c r="D94" s="27" t="s">
        <v>59</v>
      </c>
      <c r="E94" s="154">
        <v>1991</v>
      </c>
      <c r="F94" s="27" t="s">
        <v>65</v>
      </c>
      <c r="G94" s="27" t="s">
        <v>468</v>
      </c>
      <c r="H94" s="5">
        <v>1</v>
      </c>
      <c r="I94" s="27" t="s">
        <v>469</v>
      </c>
      <c r="J94" s="126" t="s">
        <v>111</v>
      </c>
      <c r="K94" s="29" t="s">
        <v>15</v>
      </c>
      <c r="L94" s="14">
        <v>2015</v>
      </c>
      <c r="M94" s="36"/>
      <c r="N94" s="51"/>
      <c r="O94" s="55"/>
      <c r="P94" s="55"/>
      <c r="Q94" s="55"/>
      <c r="R94" s="55"/>
      <c r="S94" s="55"/>
      <c r="T94" s="55"/>
    </row>
    <row r="95" spans="1:20" s="32" customFormat="1" ht="14.1" customHeight="1" x14ac:dyDescent="0.25">
      <c r="A95" s="36" t="s">
        <v>482</v>
      </c>
      <c r="B95" s="26" t="s">
        <v>44</v>
      </c>
      <c r="C95" s="26" t="s">
        <v>46</v>
      </c>
      <c r="D95" s="27" t="s">
        <v>59</v>
      </c>
      <c r="E95" s="154">
        <v>1997</v>
      </c>
      <c r="F95" s="27" t="s">
        <v>65</v>
      </c>
      <c r="G95" s="27" t="s">
        <v>483</v>
      </c>
      <c r="H95" s="5">
        <v>1</v>
      </c>
      <c r="I95" s="27" t="s">
        <v>484</v>
      </c>
      <c r="J95" s="5" t="s">
        <v>140</v>
      </c>
      <c r="K95" s="29" t="s">
        <v>15</v>
      </c>
      <c r="L95" s="14">
        <v>2015</v>
      </c>
      <c r="M95" s="36"/>
      <c r="N95" s="51"/>
      <c r="O95" s="55"/>
      <c r="P95" s="55"/>
      <c r="Q95" s="55"/>
      <c r="R95" s="55"/>
      <c r="S95" s="55"/>
      <c r="T95" s="55"/>
    </row>
    <row r="96" spans="1:20" s="32" customFormat="1" ht="14.1" customHeight="1" x14ac:dyDescent="0.25">
      <c r="A96" s="112" t="s">
        <v>1253</v>
      </c>
      <c r="B96" s="36" t="s">
        <v>530</v>
      </c>
      <c r="C96" s="36" t="s">
        <v>1254</v>
      </c>
      <c r="D96" s="29" t="s">
        <v>59</v>
      </c>
      <c r="E96" s="154">
        <v>1991</v>
      </c>
      <c r="F96" s="5" t="s">
        <v>970</v>
      </c>
      <c r="G96" s="189">
        <v>6.96</v>
      </c>
      <c r="H96" s="27">
        <v>1</v>
      </c>
      <c r="I96" s="27" t="s">
        <v>1049</v>
      </c>
      <c r="J96" s="27" t="s">
        <v>998</v>
      </c>
      <c r="K96" s="9" t="s">
        <v>15</v>
      </c>
      <c r="L96" s="27">
        <v>2016</v>
      </c>
      <c r="M96" s="169"/>
      <c r="N96" s="51"/>
      <c r="O96" s="51"/>
      <c r="P96" s="51"/>
      <c r="Q96" s="51"/>
      <c r="R96" s="51"/>
      <c r="S96" s="51"/>
      <c r="T96" s="51"/>
    </row>
    <row r="97" spans="1:20" s="32" customFormat="1" ht="14.1" customHeight="1" x14ac:dyDescent="0.25">
      <c r="A97" s="112" t="s">
        <v>1255</v>
      </c>
      <c r="B97" s="63" t="s">
        <v>154</v>
      </c>
      <c r="C97" s="63" t="s">
        <v>156</v>
      </c>
      <c r="D97" s="29" t="s">
        <v>59</v>
      </c>
      <c r="E97" s="154">
        <v>1995</v>
      </c>
      <c r="F97" s="5" t="s">
        <v>1027</v>
      </c>
      <c r="G97" s="188">
        <v>50.3</v>
      </c>
      <c r="H97" s="129" t="str">
        <f>IF(ISBLANK(G97),"",IF(G97&gt;57.94,"",IF(G97&lt;=45.9,"LM",IF(G97&lt;=47.5,"SM",IF(G97&lt;=49.34,"SMK",IF(G97&lt;=50.94,"1",IF(G97&lt;=53.94,"2",IF(G97&lt;=57.94,"3"))))))))</f>
        <v>1</v>
      </c>
      <c r="I97" s="27" t="s">
        <v>1256</v>
      </c>
      <c r="J97" s="27" t="s">
        <v>1257</v>
      </c>
      <c r="K97" s="9" t="s">
        <v>15</v>
      </c>
      <c r="L97" s="27">
        <v>2016</v>
      </c>
      <c r="M97" s="169"/>
      <c r="N97" s="51"/>
      <c r="O97" s="51"/>
      <c r="P97" s="51"/>
      <c r="Q97" s="51"/>
      <c r="R97" s="51"/>
      <c r="S97" s="51"/>
      <c r="T97" s="51"/>
    </row>
    <row r="98" spans="1:20" s="32" customFormat="1" ht="14.1" customHeight="1" x14ac:dyDescent="0.25">
      <c r="A98" s="141" t="s">
        <v>492</v>
      </c>
      <c r="B98" s="141" t="s">
        <v>492</v>
      </c>
      <c r="C98" s="2" t="s">
        <v>70</v>
      </c>
      <c r="D98" s="27" t="s">
        <v>12</v>
      </c>
      <c r="E98" s="154">
        <v>1984</v>
      </c>
      <c r="F98" s="17" t="s">
        <v>47</v>
      </c>
      <c r="G98" s="27" t="s">
        <v>493</v>
      </c>
      <c r="H98" s="9">
        <v>1</v>
      </c>
      <c r="I98" s="27" t="s">
        <v>494</v>
      </c>
      <c r="J98" s="27" t="s">
        <v>495</v>
      </c>
      <c r="K98" s="29" t="s">
        <v>15</v>
      </c>
      <c r="L98" s="14">
        <v>2015</v>
      </c>
      <c r="M98" s="36"/>
      <c r="N98" s="51"/>
      <c r="O98" s="55"/>
      <c r="P98" s="55"/>
      <c r="Q98" s="55"/>
      <c r="R98" s="55"/>
      <c r="S98" s="55"/>
      <c r="T98" s="55"/>
    </row>
    <row r="99" spans="1:20" s="32" customFormat="1" ht="14.1" customHeight="1" x14ac:dyDescent="0.25">
      <c r="A99" s="214" t="s">
        <v>496</v>
      </c>
      <c r="B99" s="32" t="s">
        <v>141</v>
      </c>
      <c r="C99" s="80" t="s">
        <v>98</v>
      </c>
      <c r="D99" s="27" t="s">
        <v>12</v>
      </c>
      <c r="E99" s="154">
        <v>1995</v>
      </c>
      <c r="F99" s="27" t="s">
        <v>153</v>
      </c>
      <c r="G99" s="154">
        <v>58.34</v>
      </c>
      <c r="H99" s="14">
        <v>1</v>
      </c>
      <c r="I99" s="154" t="s">
        <v>497</v>
      </c>
      <c r="J99" s="27" t="s">
        <v>145</v>
      </c>
      <c r="K99" s="29" t="s">
        <v>15</v>
      </c>
      <c r="L99" s="14">
        <v>2015</v>
      </c>
      <c r="M99" s="36"/>
      <c r="N99" s="36"/>
      <c r="O99" s="55"/>
      <c r="P99" s="55"/>
      <c r="Q99" s="55"/>
      <c r="R99" s="55"/>
      <c r="S99" s="55"/>
      <c r="T99" s="55"/>
    </row>
    <row r="100" spans="1:20" s="32" customFormat="1" ht="14.1" customHeight="1" x14ac:dyDescent="0.25">
      <c r="A100" s="112" t="s">
        <v>1361</v>
      </c>
      <c r="B100" s="63" t="s">
        <v>1439</v>
      </c>
      <c r="C100" s="63" t="s">
        <v>517</v>
      </c>
      <c r="D100" s="27" t="s">
        <v>12</v>
      </c>
      <c r="E100" s="154">
        <v>1983</v>
      </c>
      <c r="F100" s="5" t="s">
        <v>1362</v>
      </c>
      <c r="G100" s="157" t="s">
        <v>1363</v>
      </c>
      <c r="H100" s="27">
        <v>1</v>
      </c>
      <c r="I100" s="27" t="s">
        <v>1364</v>
      </c>
      <c r="J100" s="27" t="s">
        <v>998</v>
      </c>
      <c r="K100" s="29" t="s">
        <v>15</v>
      </c>
      <c r="L100" s="27">
        <v>2016</v>
      </c>
      <c r="M100" s="169"/>
      <c r="N100" s="41"/>
      <c r="O100" s="51"/>
      <c r="P100" s="41"/>
      <c r="Q100" s="51"/>
      <c r="R100" s="51"/>
      <c r="S100" s="51"/>
      <c r="T100" s="51"/>
    </row>
    <row r="101" spans="1:20" s="32" customFormat="1" ht="14.1" customHeight="1" x14ac:dyDescent="0.25">
      <c r="A101" s="143" t="s">
        <v>1365</v>
      </c>
      <c r="B101" s="36" t="s">
        <v>205</v>
      </c>
      <c r="C101" s="36" t="s">
        <v>622</v>
      </c>
      <c r="D101" s="27" t="s">
        <v>12</v>
      </c>
      <c r="E101" s="19">
        <v>2001</v>
      </c>
      <c r="F101" s="5" t="s">
        <v>997</v>
      </c>
      <c r="G101" s="189">
        <v>12.82</v>
      </c>
      <c r="H101" s="27">
        <v>1</v>
      </c>
      <c r="I101" s="27" t="s">
        <v>1366</v>
      </c>
      <c r="J101" s="27" t="s">
        <v>1367</v>
      </c>
      <c r="K101" s="29" t="s">
        <v>15</v>
      </c>
      <c r="L101" s="27">
        <v>2016</v>
      </c>
      <c r="M101" s="169"/>
      <c r="N101" s="41"/>
      <c r="O101" s="51"/>
      <c r="P101" s="41"/>
      <c r="Q101" s="51"/>
      <c r="R101" s="51"/>
      <c r="S101" s="51"/>
      <c r="T101" s="51"/>
    </row>
    <row r="102" spans="1:20" s="32" customFormat="1" ht="14.1" customHeight="1" x14ac:dyDescent="0.25">
      <c r="A102" s="112" t="s">
        <v>1368</v>
      </c>
      <c r="B102" s="16" t="s">
        <v>1444</v>
      </c>
      <c r="C102" s="26" t="s">
        <v>98</v>
      </c>
      <c r="D102" s="27" t="s">
        <v>12</v>
      </c>
      <c r="E102" s="39">
        <v>1996</v>
      </c>
      <c r="F102" s="5" t="s">
        <v>970</v>
      </c>
      <c r="G102" s="188">
        <v>5.58</v>
      </c>
      <c r="H102" s="27">
        <v>1</v>
      </c>
      <c r="I102" s="27" t="s">
        <v>1369</v>
      </c>
      <c r="J102" s="27" t="s">
        <v>972</v>
      </c>
      <c r="K102" s="29" t="s">
        <v>15</v>
      </c>
      <c r="L102" s="27">
        <v>2016</v>
      </c>
      <c r="M102" s="169"/>
      <c r="N102" s="41"/>
      <c r="O102" s="51"/>
      <c r="P102" s="41"/>
      <c r="Q102" s="51"/>
      <c r="R102" s="51"/>
      <c r="S102" s="51"/>
      <c r="T102" s="51"/>
    </row>
    <row r="103" spans="1:20" s="32" customFormat="1" ht="14.1" customHeight="1" x14ac:dyDescent="0.25">
      <c r="A103" s="112" t="s">
        <v>1258</v>
      </c>
      <c r="B103" s="36" t="s">
        <v>1458</v>
      </c>
      <c r="C103" s="36" t="s">
        <v>269</v>
      </c>
      <c r="D103" s="29" t="s">
        <v>59</v>
      </c>
      <c r="E103" s="154">
        <v>1990</v>
      </c>
      <c r="F103" s="5" t="s">
        <v>966</v>
      </c>
      <c r="G103" s="236">
        <v>64.62</v>
      </c>
      <c r="H103" s="157">
        <v>1</v>
      </c>
      <c r="I103" s="27" t="s">
        <v>1259</v>
      </c>
      <c r="J103" s="27" t="s">
        <v>1260</v>
      </c>
      <c r="K103" s="9" t="s">
        <v>15</v>
      </c>
      <c r="L103" s="27">
        <v>2016</v>
      </c>
      <c r="M103" s="36"/>
      <c r="N103" s="51"/>
      <c r="O103" s="51"/>
      <c r="P103" s="51"/>
      <c r="Q103" s="51"/>
      <c r="R103" s="51"/>
      <c r="S103" s="51"/>
      <c r="T103" s="51"/>
    </row>
    <row r="104" spans="1:20" s="32" customFormat="1" ht="14.1" customHeight="1" x14ac:dyDescent="0.25">
      <c r="A104" s="18" t="s">
        <v>526</v>
      </c>
      <c r="B104" s="18" t="s">
        <v>526</v>
      </c>
      <c r="C104" s="47" t="s">
        <v>269</v>
      </c>
      <c r="D104" s="27" t="s">
        <v>59</v>
      </c>
      <c r="E104" s="154">
        <v>1984</v>
      </c>
      <c r="F104" s="27" t="s">
        <v>128</v>
      </c>
      <c r="G104" s="27" t="s">
        <v>527</v>
      </c>
      <c r="H104" s="14">
        <v>1</v>
      </c>
      <c r="I104" s="27" t="s">
        <v>528</v>
      </c>
      <c r="J104" s="27" t="s">
        <v>529</v>
      </c>
      <c r="K104" s="29" t="s">
        <v>15</v>
      </c>
      <c r="L104" s="14">
        <v>2015</v>
      </c>
      <c r="M104" s="36"/>
      <c r="N104" s="51"/>
    </row>
    <row r="105" spans="1:20" s="32" customFormat="1" ht="14.1" customHeight="1" x14ac:dyDescent="0.25">
      <c r="A105" s="18" t="s">
        <v>533</v>
      </c>
      <c r="B105" s="44" t="s">
        <v>19</v>
      </c>
      <c r="C105" s="92" t="s">
        <v>269</v>
      </c>
      <c r="D105" s="27" t="s">
        <v>59</v>
      </c>
      <c r="E105" s="154">
        <v>1995</v>
      </c>
      <c r="F105" s="29" t="s">
        <v>30</v>
      </c>
      <c r="G105" s="87">
        <v>2</v>
      </c>
      <c r="H105" s="5">
        <v>1</v>
      </c>
      <c r="I105" s="154" t="s">
        <v>534</v>
      </c>
      <c r="J105" s="126" t="s">
        <v>111</v>
      </c>
      <c r="K105" s="29" t="s">
        <v>15</v>
      </c>
      <c r="L105" s="14">
        <v>2015</v>
      </c>
      <c r="M105" s="36"/>
      <c r="N105" s="36"/>
    </row>
    <row r="106" spans="1:20" s="32" customFormat="1" ht="14.1" customHeight="1" x14ac:dyDescent="0.25">
      <c r="A106" s="36" t="s">
        <v>535</v>
      </c>
      <c r="B106" s="36" t="s">
        <v>362</v>
      </c>
      <c r="C106" s="50" t="s">
        <v>536</v>
      </c>
      <c r="D106" s="27" t="s">
        <v>59</v>
      </c>
      <c r="E106" s="154">
        <v>1990</v>
      </c>
      <c r="F106" s="156" t="s">
        <v>13</v>
      </c>
      <c r="G106" s="27" t="s">
        <v>537</v>
      </c>
      <c r="H106" s="17">
        <v>1</v>
      </c>
      <c r="I106" s="27" t="s">
        <v>538</v>
      </c>
      <c r="J106" s="27" t="s">
        <v>539</v>
      </c>
      <c r="K106" s="29" t="s">
        <v>15</v>
      </c>
      <c r="L106" s="14">
        <v>2015</v>
      </c>
      <c r="M106" s="36"/>
      <c r="N106" s="51"/>
    </row>
    <row r="107" spans="1:20" s="32" customFormat="1" ht="14.1" customHeight="1" x14ac:dyDescent="0.25">
      <c r="A107" s="141" t="s">
        <v>540</v>
      </c>
      <c r="B107" s="141" t="s">
        <v>540</v>
      </c>
      <c r="C107" s="2" t="s">
        <v>193</v>
      </c>
      <c r="D107" s="27" t="s">
        <v>59</v>
      </c>
      <c r="E107" s="154">
        <v>1975</v>
      </c>
      <c r="F107" s="17" t="s">
        <v>115</v>
      </c>
      <c r="G107" s="157" t="s">
        <v>541</v>
      </c>
      <c r="H107" s="14">
        <v>1</v>
      </c>
      <c r="I107" s="157" t="s">
        <v>542</v>
      </c>
      <c r="J107" s="157" t="s">
        <v>543</v>
      </c>
      <c r="K107" s="29" t="s">
        <v>15</v>
      </c>
      <c r="L107" s="14">
        <v>2015</v>
      </c>
      <c r="M107" s="36"/>
      <c r="N107" s="51"/>
    </row>
    <row r="108" spans="1:20" s="32" customFormat="1" ht="14.1" customHeight="1" x14ac:dyDescent="0.25">
      <c r="A108" s="18" t="s">
        <v>548</v>
      </c>
      <c r="B108" s="26" t="s">
        <v>350</v>
      </c>
      <c r="C108" s="92" t="s">
        <v>549</v>
      </c>
      <c r="D108" s="27" t="s">
        <v>59</v>
      </c>
      <c r="E108" s="154">
        <v>1988</v>
      </c>
      <c r="F108" s="29" t="s">
        <v>30</v>
      </c>
      <c r="G108" s="87">
        <v>2</v>
      </c>
      <c r="H108" s="5">
        <v>1</v>
      </c>
      <c r="I108" s="154" t="s">
        <v>158</v>
      </c>
      <c r="J108" s="27" t="s">
        <v>145</v>
      </c>
      <c r="K108" s="29" t="s">
        <v>15</v>
      </c>
      <c r="L108" s="14">
        <v>2015</v>
      </c>
      <c r="M108" s="36"/>
      <c r="N108" s="36"/>
    </row>
    <row r="109" spans="1:20" s="32" customFormat="1" ht="14.1" customHeight="1" x14ac:dyDescent="0.25">
      <c r="A109" s="141" t="s">
        <v>559</v>
      </c>
      <c r="B109" s="57" t="s">
        <v>205</v>
      </c>
      <c r="C109" s="26" t="s">
        <v>239</v>
      </c>
      <c r="D109" s="27" t="s">
        <v>12</v>
      </c>
      <c r="E109" s="154">
        <v>1990</v>
      </c>
      <c r="F109" s="29" t="s">
        <v>30</v>
      </c>
      <c r="G109" s="27" t="s">
        <v>560</v>
      </c>
      <c r="H109" s="14">
        <v>1</v>
      </c>
      <c r="I109" s="27" t="s">
        <v>561</v>
      </c>
      <c r="J109" s="126" t="s">
        <v>562</v>
      </c>
      <c r="K109" s="29" t="s">
        <v>15</v>
      </c>
      <c r="L109" s="14">
        <v>2015</v>
      </c>
      <c r="M109" s="36"/>
      <c r="N109" s="51"/>
    </row>
    <row r="110" spans="1:20" s="32" customFormat="1" ht="14.1" customHeight="1" x14ac:dyDescent="0.25">
      <c r="A110" s="141" t="s">
        <v>566</v>
      </c>
      <c r="B110" s="36" t="s">
        <v>240</v>
      </c>
      <c r="C110" s="37" t="s">
        <v>11</v>
      </c>
      <c r="D110" s="27" t="s">
        <v>12</v>
      </c>
      <c r="E110" s="154">
        <v>1979</v>
      </c>
      <c r="F110" s="27" t="s">
        <v>71</v>
      </c>
      <c r="G110" s="27" t="s">
        <v>567</v>
      </c>
      <c r="H110" s="5">
        <v>1</v>
      </c>
      <c r="I110" s="27" t="s">
        <v>568</v>
      </c>
      <c r="J110" s="154" t="s">
        <v>100</v>
      </c>
      <c r="K110" s="29" t="s">
        <v>15</v>
      </c>
      <c r="L110" s="14">
        <v>2015</v>
      </c>
      <c r="M110" s="36"/>
      <c r="N110" s="51"/>
    </row>
    <row r="111" spans="1:20" s="32" customFormat="1" ht="14.1" customHeight="1" x14ac:dyDescent="0.25">
      <c r="A111" s="143" t="s">
        <v>1262</v>
      </c>
      <c r="B111" s="36" t="s">
        <v>1459</v>
      </c>
      <c r="C111" s="36" t="s">
        <v>988</v>
      </c>
      <c r="D111" s="29" t="s">
        <v>59</v>
      </c>
      <c r="E111" s="154">
        <v>1985</v>
      </c>
      <c r="F111" s="5" t="s">
        <v>960</v>
      </c>
      <c r="G111" s="157" t="s">
        <v>1263</v>
      </c>
      <c r="H111" s="157">
        <v>1</v>
      </c>
      <c r="I111" s="27" t="s">
        <v>1264</v>
      </c>
      <c r="J111" s="27" t="s">
        <v>1265</v>
      </c>
      <c r="K111" s="29" t="s">
        <v>78</v>
      </c>
      <c r="L111" s="27">
        <v>2016</v>
      </c>
      <c r="M111" s="169"/>
      <c r="N111" s="51"/>
      <c r="O111" s="51"/>
      <c r="P111" s="51"/>
      <c r="Q111" s="51"/>
      <c r="R111" s="51"/>
      <c r="S111" s="51"/>
      <c r="T111" s="51"/>
    </row>
    <row r="112" spans="1:20" s="32" customFormat="1" ht="14.1" customHeight="1" x14ac:dyDescent="0.25">
      <c r="A112" s="33" t="s">
        <v>578</v>
      </c>
      <c r="B112" s="26" t="s">
        <v>62</v>
      </c>
      <c r="C112" s="63" t="s">
        <v>98</v>
      </c>
      <c r="D112" s="27" t="s">
        <v>59</v>
      </c>
      <c r="E112" s="154">
        <v>1993</v>
      </c>
      <c r="F112" s="156" t="s">
        <v>71</v>
      </c>
      <c r="G112" s="154">
        <v>11.07</v>
      </c>
      <c r="H112" s="4">
        <v>1</v>
      </c>
      <c r="I112" s="154" t="s">
        <v>579</v>
      </c>
      <c r="J112" s="5" t="s">
        <v>134</v>
      </c>
      <c r="K112" s="29" t="s">
        <v>15</v>
      </c>
      <c r="L112" s="14">
        <v>2015</v>
      </c>
      <c r="M112" s="36"/>
      <c r="N112" s="36"/>
    </row>
    <row r="113" spans="1:20" s="32" customFormat="1" ht="14.1" customHeight="1" x14ac:dyDescent="0.25">
      <c r="A113" s="36" t="s">
        <v>580</v>
      </c>
      <c r="B113" s="16" t="s">
        <v>580</v>
      </c>
      <c r="C113" s="47" t="s">
        <v>396</v>
      </c>
      <c r="D113" s="27" t="s">
        <v>59</v>
      </c>
      <c r="E113" s="154">
        <v>1980</v>
      </c>
      <c r="F113" s="39" t="s">
        <v>135</v>
      </c>
      <c r="G113" s="27" t="s">
        <v>581</v>
      </c>
      <c r="H113" s="223">
        <v>1</v>
      </c>
      <c r="I113" s="27" t="s">
        <v>582</v>
      </c>
      <c r="J113" s="27" t="s">
        <v>134</v>
      </c>
      <c r="K113" s="29" t="s">
        <v>15</v>
      </c>
      <c r="L113" s="14">
        <v>2015</v>
      </c>
      <c r="M113" s="36"/>
      <c r="N113" s="51"/>
    </row>
    <row r="114" spans="1:20" s="32" customFormat="1" ht="14.1" customHeight="1" x14ac:dyDescent="0.25">
      <c r="A114" s="36" t="s">
        <v>584</v>
      </c>
      <c r="B114" s="226" t="s">
        <v>583</v>
      </c>
      <c r="C114" s="26" t="s">
        <v>210</v>
      </c>
      <c r="D114" s="27" t="s">
        <v>59</v>
      </c>
      <c r="E114" s="154">
        <v>1987</v>
      </c>
      <c r="F114" s="156" t="s">
        <v>17</v>
      </c>
      <c r="G114" s="27" t="s">
        <v>585</v>
      </c>
      <c r="H114" s="4">
        <v>1</v>
      </c>
      <c r="I114" s="27" t="s">
        <v>586</v>
      </c>
      <c r="J114" s="27" t="s">
        <v>134</v>
      </c>
      <c r="K114" s="29" t="s">
        <v>15</v>
      </c>
      <c r="L114" s="14">
        <v>2015</v>
      </c>
      <c r="M114" s="36"/>
      <c r="N114" s="51"/>
    </row>
    <row r="115" spans="1:20" s="32" customFormat="1" ht="14.1" customHeight="1" x14ac:dyDescent="0.25">
      <c r="A115" s="15" t="s">
        <v>588</v>
      </c>
      <c r="B115" s="50" t="s">
        <v>470</v>
      </c>
      <c r="C115" s="16" t="s">
        <v>396</v>
      </c>
      <c r="D115" s="5" t="s">
        <v>12</v>
      </c>
      <c r="E115" s="126">
        <v>1989</v>
      </c>
      <c r="F115" s="5" t="s">
        <v>186</v>
      </c>
      <c r="G115" s="209">
        <v>5.8506944444444452E-2</v>
      </c>
      <c r="H115" s="14">
        <v>1</v>
      </c>
      <c r="I115" s="5" t="s">
        <v>589</v>
      </c>
      <c r="J115" s="5" t="s">
        <v>262</v>
      </c>
      <c r="K115" s="9" t="s">
        <v>78</v>
      </c>
      <c r="L115" s="14">
        <v>2015</v>
      </c>
      <c r="M115" s="11"/>
      <c r="N115" s="13"/>
    </row>
    <row r="116" spans="1:20" s="32" customFormat="1" ht="14.1" customHeight="1" x14ac:dyDescent="0.25">
      <c r="A116" s="80" t="s">
        <v>592</v>
      </c>
      <c r="B116" s="37" t="s">
        <v>451</v>
      </c>
      <c r="C116" s="26" t="s">
        <v>98</v>
      </c>
      <c r="D116" s="27" t="s">
        <v>59</v>
      </c>
      <c r="E116" s="154">
        <v>1990</v>
      </c>
      <c r="F116" s="156" t="s">
        <v>71</v>
      </c>
      <c r="G116" s="154">
        <v>11.29</v>
      </c>
      <c r="H116" s="4">
        <v>1</v>
      </c>
      <c r="I116" s="154" t="s">
        <v>593</v>
      </c>
      <c r="J116" s="27" t="s">
        <v>42</v>
      </c>
      <c r="K116" s="29" t="s">
        <v>15</v>
      </c>
      <c r="L116" s="14">
        <v>2015</v>
      </c>
      <c r="M116" s="36"/>
      <c r="N116" s="36"/>
    </row>
    <row r="117" spans="1:20" s="32" customFormat="1" ht="14.1" customHeight="1" x14ac:dyDescent="0.25">
      <c r="A117" s="167" t="s">
        <v>595</v>
      </c>
      <c r="B117" s="45" t="s">
        <v>594</v>
      </c>
      <c r="C117" s="227" t="s">
        <v>596</v>
      </c>
      <c r="D117" s="5" t="s">
        <v>59</v>
      </c>
      <c r="E117" s="5">
        <v>1993</v>
      </c>
      <c r="F117" s="5" t="s">
        <v>128</v>
      </c>
      <c r="G117" s="5" t="s">
        <v>597</v>
      </c>
      <c r="H117" s="14">
        <v>1</v>
      </c>
      <c r="I117" s="5" t="s">
        <v>598</v>
      </c>
      <c r="J117" s="5" t="s">
        <v>145</v>
      </c>
      <c r="K117" s="9" t="s">
        <v>15</v>
      </c>
      <c r="L117" s="14">
        <v>2015</v>
      </c>
      <c r="M117" s="11"/>
      <c r="N117" s="13"/>
    </row>
    <row r="118" spans="1:20" s="32" customFormat="1" ht="14.1" customHeight="1" x14ac:dyDescent="0.25">
      <c r="A118" s="112" t="s">
        <v>1266</v>
      </c>
      <c r="B118" s="36" t="s">
        <v>530</v>
      </c>
      <c r="C118" s="26" t="s">
        <v>98</v>
      </c>
      <c r="D118" s="29" t="s">
        <v>59</v>
      </c>
      <c r="E118" s="39">
        <v>1997</v>
      </c>
      <c r="F118" s="5" t="s">
        <v>1169</v>
      </c>
      <c r="G118" s="187">
        <v>7.18</v>
      </c>
      <c r="H118" s="129" t="str">
        <f>IF(ISBLANK(G118),"",IF(G118&gt;7.84,"",IF(G118&lt;=6.7,"LM",IF(G118&lt;=6.84,"SM",IF(G118&lt;=7.04,"SMK",IF(G118&lt;=7.24,"1",IF(G118&lt;=7.44,"2",IF(G118&lt;=7.84,"3"))))))))</f>
        <v>1</v>
      </c>
      <c r="I118" s="27" t="s">
        <v>1267</v>
      </c>
      <c r="J118" s="27" t="s">
        <v>1139</v>
      </c>
      <c r="K118" s="9" t="s">
        <v>26</v>
      </c>
      <c r="L118" s="27">
        <v>2016</v>
      </c>
      <c r="M118" s="169"/>
      <c r="N118" s="51"/>
      <c r="O118" s="51"/>
      <c r="P118" s="51"/>
      <c r="Q118" s="51"/>
      <c r="R118" s="51"/>
      <c r="S118" s="51"/>
      <c r="T118" s="51"/>
    </row>
    <row r="119" spans="1:20" s="51" customFormat="1" x14ac:dyDescent="0.25">
      <c r="A119" s="143" t="s">
        <v>1268</v>
      </c>
      <c r="B119" s="65" t="s">
        <v>120</v>
      </c>
      <c r="C119" s="1" t="s">
        <v>173</v>
      </c>
      <c r="D119" s="29" t="s">
        <v>59</v>
      </c>
      <c r="E119" s="39">
        <v>1997</v>
      </c>
      <c r="F119" s="5" t="s">
        <v>1000</v>
      </c>
      <c r="G119" s="236">
        <v>15.6</v>
      </c>
      <c r="H119" s="129" t="str">
        <f>IF(ISBLANK(G119),"",IF(G119&gt;18.54,"",IF(G119&lt;=13.7,"LM",IF(G119&lt;=14.34,"SM",IF(G119&lt;=15.14,"SMK",IF(G119&lt;=16.04,"1",IF(G119&lt;=17.04,"2",IF(G119&lt;=18.54,"3"))))))))</f>
        <v>1</v>
      </c>
      <c r="I119" s="27" t="s">
        <v>1049</v>
      </c>
      <c r="J119" s="27" t="s">
        <v>998</v>
      </c>
      <c r="K119" s="9" t="s">
        <v>15</v>
      </c>
      <c r="L119" s="27">
        <v>2016</v>
      </c>
      <c r="M119" s="169"/>
    </row>
    <row r="120" spans="1:20" s="51" customFormat="1" x14ac:dyDescent="0.25">
      <c r="A120" s="36" t="s">
        <v>602</v>
      </c>
      <c r="B120" s="36" t="s">
        <v>602</v>
      </c>
      <c r="C120" s="50" t="s">
        <v>603</v>
      </c>
      <c r="D120" s="27" t="s">
        <v>59</v>
      </c>
      <c r="E120" s="154">
        <v>1989</v>
      </c>
      <c r="F120" s="27" t="s">
        <v>186</v>
      </c>
      <c r="G120" s="159">
        <v>4.9999999999999996E-2</v>
      </c>
      <c r="H120" s="14">
        <v>1</v>
      </c>
      <c r="I120" s="27" t="s">
        <v>604</v>
      </c>
      <c r="J120" s="27" t="s">
        <v>605</v>
      </c>
      <c r="K120" s="29" t="s">
        <v>78</v>
      </c>
      <c r="L120" s="14">
        <v>2015</v>
      </c>
      <c r="M120" s="36"/>
      <c r="O120" s="32"/>
      <c r="P120" s="32"/>
      <c r="Q120" s="32"/>
      <c r="R120" s="32"/>
      <c r="S120" s="32"/>
      <c r="T120" s="32"/>
    </row>
    <row r="121" spans="1:20" s="51" customFormat="1" x14ac:dyDescent="0.25">
      <c r="A121" s="112" t="s">
        <v>1269</v>
      </c>
      <c r="B121" s="150" t="s">
        <v>233</v>
      </c>
      <c r="C121" s="1" t="s">
        <v>235</v>
      </c>
      <c r="D121" s="29" t="s">
        <v>59</v>
      </c>
      <c r="E121" s="154">
        <v>1990</v>
      </c>
      <c r="F121" s="5" t="s">
        <v>982</v>
      </c>
      <c r="G121" s="157" t="s">
        <v>1270</v>
      </c>
      <c r="H121" s="157">
        <v>1</v>
      </c>
      <c r="I121" s="27" t="s">
        <v>974</v>
      </c>
      <c r="J121" s="27" t="s">
        <v>1019</v>
      </c>
      <c r="K121" s="9" t="s">
        <v>15</v>
      </c>
      <c r="L121" s="27">
        <v>2016</v>
      </c>
      <c r="M121" s="169"/>
    </row>
    <row r="122" spans="1:20" s="51" customFormat="1" x14ac:dyDescent="0.25">
      <c r="A122" s="143" t="s">
        <v>1271</v>
      </c>
      <c r="B122" s="150" t="s">
        <v>1460</v>
      </c>
      <c r="C122" s="36" t="s">
        <v>1021</v>
      </c>
      <c r="D122" s="29" t="s">
        <v>59</v>
      </c>
      <c r="E122" s="154">
        <v>1984</v>
      </c>
      <c r="F122" s="126" t="s">
        <v>989</v>
      </c>
      <c r="G122" s="27">
        <v>6214</v>
      </c>
      <c r="H122" s="27">
        <v>1</v>
      </c>
      <c r="I122" s="27" t="s">
        <v>474</v>
      </c>
      <c r="J122" s="27"/>
      <c r="K122" s="9" t="s">
        <v>15</v>
      </c>
      <c r="L122" s="27">
        <v>2016</v>
      </c>
      <c r="M122" s="36"/>
    </row>
    <row r="123" spans="1:20" s="51" customFormat="1" x14ac:dyDescent="0.25">
      <c r="A123" s="147" t="s">
        <v>611</v>
      </c>
      <c r="B123" s="26" t="s">
        <v>163</v>
      </c>
      <c r="C123" s="26" t="s">
        <v>165</v>
      </c>
      <c r="D123" s="27" t="s">
        <v>59</v>
      </c>
      <c r="E123" s="154">
        <v>1993</v>
      </c>
      <c r="F123" s="156" t="s">
        <v>71</v>
      </c>
      <c r="G123" s="154">
        <v>11.18</v>
      </c>
      <c r="H123" s="4">
        <v>1</v>
      </c>
      <c r="I123" s="154" t="s">
        <v>612</v>
      </c>
      <c r="J123" s="27" t="s">
        <v>145</v>
      </c>
      <c r="K123" s="29" t="s">
        <v>15</v>
      </c>
      <c r="L123" s="14">
        <v>2015</v>
      </c>
      <c r="M123" s="36"/>
      <c r="N123" s="36"/>
      <c r="O123" s="32"/>
      <c r="P123" s="32"/>
      <c r="Q123" s="32"/>
      <c r="R123" s="32"/>
      <c r="S123" s="32"/>
      <c r="T123" s="32"/>
    </row>
    <row r="124" spans="1:20" s="51" customFormat="1" x14ac:dyDescent="0.25">
      <c r="A124" s="36" t="s">
        <v>613</v>
      </c>
      <c r="B124" s="36" t="s">
        <v>613</v>
      </c>
      <c r="C124" s="50" t="s">
        <v>517</v>
      </c>
      <c r="D124" s="27" t="s">
        <v>59</v>
      </c>
      <c r="E124" s="154">
        <v>1983</v>
      </c>
      <c r="F124" s="27" t="s">
        <v>65</v>
      </c>
      <c r="G124" s="27" t="s">
        <v>614</v>
      </c>
      <c r="H124" s="5">
        <v>1</v>
      </c>
      <c r="I124" s="27" t="s">
        <v>615</v>
      </c>
      <c r="J124" s="27" t="s">
        <v>616</v>
      </c>
      <c r="K124" s="29" t="s">
        <v>15</v>
      </c>
      <c r="L124" s="14">
        <v>2015</v>
      </c>
      <c r="M124" s="36"/>
      <c r="O124" s="32"/>
      <c r="P124" s="32"/>
      <c r="Q124" s="32"/>
      <c r="R124" s="32"/>
      <c r="S124" s="32"/>
      <c r="T124" s="32"/>
    </row>
    <row r="125" spans="1:20" s="51" customFormat="1" x14ac:dyDescent="0.25">
      <c r="A125" s="63" t="s">
        <v>617</v>
      </c>
      <c r="B125" s="63" t="s">
        <v>224</v>
      </c>
      <c r="C125" s="63" t="s">
        <v>98</v>
      </c>
      <c r="D125" s="27" t="s">
        <v>59</v>
      </c>
      <c r="E125" s="39">
        <v>1991</v>
      </c>
      <c r="F125" s="39" t="s">
        <v>22</v>
      </c>
      <c r="G125" s="67">
        <v>43.63</v>
      </c>
      <c r="H125" s="14">
        <v>1</v>
      </c>
      <c r="I125" s="39">
        <v>3</v>
      </c>
      <c r="J125" s="31" t="s">
        <v>25</v>
      </c>
      <c r="K125" s="29" t="s">
        <v>15</v>
      </c>
      <c r="L125" s="14">
        <v>2015</v>
      </c>
      <c r="M125" s="32"/>
      <c r="N125" s="32"/>
      <c r="O125" s="32"/>
      <c r="P125" s="32"/>
      <c r="Q125" s="32"/>
      <c r="R125" s="32"/>
      <c r="S125" s="32"/>
      <c r="T125" s="32"/>
    </row>
    <row r="126" spans="1:20" s="51" customFormat="1" x14ac:dyDescent="0.25">
      <c r="A126" s="112" t="s">
        <v>1370</v>
      </c>
      <c r="B126" s="36" t="s">
        <v>671</v>
      </c>
      <c r="C126" s="50" t="s">
        <v>414</v>
      </c>
      <c r="D126" s="27" t="s">
        <v>12</v>
      </c>
      <c r="E126" s="154">
        <v>2000</v>
      </c>
      <c r="F126" s="5" t="s">
        <v>1088</v>
      </c>
      <c r="G126" s="27">
        <v>3424</v>
      </c>
      <c r="H126" s="27">
        <v>1</v>
      </c>
      <c r="I126" s="27" t="s">
        <v>1179</v>
      </c>
      <c r="J126" s="27" t="s">
        <v>1033</v>
      </c>
      <c r="K126" s="9" t="s">
        <v>26</v>
      </c>
      <c r="L126" s="27">
        <v>2016</v>
      </c>
      <c r="M126" s="36"/>
    </row>
    <row r="127" spans="1:20" s="51" customFormat="1" x14ac:dyDescent="0.25">
      <c r="A127" s="112" t="s">
        <v>1371</v>
      </c>
      <c r="B127" s="36" t="s">
        <v>1461</v>
      </c>
      <c r="C127" s="36" t="s">
        <v>58</v>
      </c>
      <c r="D127" s="27" t="s">
        <v>12</v>
      </c>
      <c r="E127" s="154">
        <v>1997</v>
      </c>
      <c r="F127" s="5" t="s">
        <v>991</v>
      </c>
      <c r="G127" s="157" t="s">
        <v>1372</v>
      </c>
      <c r="H127" s="27">
        <v>1</v>
      </c>
      <c r="I127" s="27" t="s">
        <v>1346</v>
      </c>
      <c r="J127" s="27" t="s">
        <v>967</v>
      </c>
      <c r="K127" s="29" t="s">
        <v>15</v>
      </c>
      <c r="L127" s="27">
        <v>2016</v>
      </c>
      <c r="M127" s="169"/>
      <c r="N127" s="41"/>
      <c r="P127" s="41"/>
    </row>
    <row r="128" spans="1:20" s="51" customFormat="1" x14ac:dyDescent="0.25">
      <c r="A128" s="143" t="s">
        <v>1373</v>
      </c>
      <c r="B128" s="36" t="s">
        <v>668</v>
      </c>
      <c r="C128" s="36" t="s">
        <v>670</v>
      </c>
      <c r="D128" s="27" t="s">
        <v>12</v>
      </c>
      <c r="E128" s="154">
        <v>1998</v>
      </c>
      <c r="F128" s="5" t="s">
        <v>997</v>
      </c>
      <c r="G128" s="189">
        <v>12.7</v>
      </c>
      <c r="H128" s="27">
        <v>1</v>
      </c>
      <c r="I128" s="27" t="s">
        <v>1374</v>
      </c>
      <c r="J128" s="27" t="s">
        <v>1129</v>
      </c>
      <c r="K128" s="29" t="s">
        <v>15</v>
      </c>
      <c r="L128" s="27">
        <v>2016</v>
      </c>
      <c r="M128" s="169"/>
      <c r="N128" s="41"/>
      <c r="P128" s="41"/>
    </row>
    <row r="129" spans="1:20" s="51" customFormat="1" x14ac:dyDescent="0.25">
      <c r="A129" s="36" t="s">
        <v>630</v>
      </c>
      <c r="B129" s="151" t="s">
        <v>325</v>
      </c>
      <c r="C129" s="37" t="s">
        <v>396</v>
      </c>
      <c r="D129" s="27" t="s">
        <v>12</v>
      </c>
      <c r="E129" s="154">
        <v>1994</v>
      </c>
      <c r="F129" s="27" t="s">
        <v>65</v>
      </c>
      <c r="G129" s="27" t="s">
        <v>631</v>
      </c>
      <c r="H129" s="17">
        <v>1</v>
      </c>
      <c r="I129" s="27" t="s">
        <v>632</v>
      </c>
      <c r="J129" s="154" t="s">
        <v>100</v>
      </c>
      <c r="K129" s="29" t="s">
        <v>15</v>
      </c>
      <c r="L129" s="14">
        <v>2015</v>
      </c>
      <c r="M129" s="36"/>
      <c r="O129" s="32"/>
      <c r="P129" s="32"/>
      <c r="Q129" s="32"/>
      <c r="R129" s="32"/>
      <c r="S129" s="32"/>
      <c r="T129" s="32"/>
    </row>
    <row r="130" spans="1:20" s="51" customFormat="1" x14ac:dyDescent="0.25">
      <c r="A130" s="112" t="s">
        <v>1375</v>
      </c>
      <c r="B130" s="151" t="s">
        <v>325</v>
      </c>
      <c r="C130" s="79" t="s">
        <v>396</v>
      </c>
      <c r="D130" s="27" t="s">
        <v>12</v>
      </c>
      <c r="E130" s="154">
        <v>1994</v>
      </c>
      <c r="F130" s="5" t="s">
        <v>970</v>
      </c>
      <c r="G130" s="188">
        <v>5.62</v>
      </c>
      <c r="H130" s="27">
        <v>1</v>
      </c>
      <c r="I130" s="27" t="s">
        <v>1376</v>
      </c>
      <c r="J130" s="27" t="s">
        <v>972</v>
      </c>
      <c r="K130" s="29" t="s">
        <v>15</v>
      </c>
      <c r="L130" s="27">
        <v>2016</v>
      </c>
      <c r="M130" s="169"/>
      <c r="N130" s="41"/>
      <c r="P130" s="41"/>
    </row>
    <row r="131" spans="1:20" s="51" customFormat="1" x14ac:dyDescent="0.25">
      <c r="A131" s="15" t="s">
        <v>634</v>
      </c>
      <c r="B131" s="15" t="s">
        <v>73</v>
      </c>
      <c r="C131" s="50" t="s">
        <v>53</v>
      </c>
      <c r="D131" s="5" t="s">
        <v>59</v>
      </c>
      <c r="E131" s="126">
        <v>1992</v>
      </c>
      <c r="F131" s="5" t="s">
        <v>75</v>
      </c>
      <c r="G131" s="209">
        <v>0.10327546296296297</v>
      </c>
      <c r="H131" s="14">
        <v>1</v>
      </c>
      <c r="I131" s="5" t="s">
        <v>635</v>
      </c>
      <c r="J131" s="5" t="s">
        <v>262</v>
      </c>
      <c r="K131" s="9" t="s">
        <v>78</v>
      </c>
      <c r="L131" s="14">
        <v>2015</v>
      </c>
      <c r="M131" s="11"/>
      <c r="N131" s="13"/>
      <c r="O131" s="32"/>
      <c r="P131" s="32"/>
      <c r="Q131" s="32"/>
      <c r="R131" s="32"/>
      <c r="S131" s="32"/>
      <c r="T131" s="32"/>
    </row>
    <row r="132" spans="1:20" s="51" customFormat="1" x14ac:dyDescent="0.25">
      <c r="A132" s="63" t="s">
        <v>637</v>
      </c>
      <c r="B132" s="63" t="s">
        <v>637</v>
      </c>
      <c r="C132" s="37" t="s">
        <v>36</v>
      </c>
      <c r="D132" s="27" t="s">
        <v>59</v>
      </c>
      <c r="E132" s="154">
        <v>1979</v>
      </c>
      <c r="F132" s="27" t="s">
        <v>186</v>
      </c>
      <c r="G132" s="159">
        <v>4.9479166666666664E-2</v>
      </c>
      <c r="H132" s="14">
        <v>1</v>
      </c>
      <c r="I132" s="27" t="s">
        <v>638</v>
      </c>
      <c r="J132" s="27" t="s">
        <v>509</v>
      </c>
      <c r="K132" s="29" t="s">
        <v>78</v>
      </c>
      <c r="L132" s="14">
        <v>2015</v>
      </c>
      <c r="M132" s="36"/>
      <c r="O132" s="32"/>
      <c r="P132" s="32"/>
      <c r="Q132" s="32"/>
      <c r="R132" s="32"/>
      <c r="S132" s="32"/>
      <c r="T132" s="32"/>
    </row>
    <row r="133" spans="1:20" s="51" customFormat="1" x14ac:dyDescent="0.25">
      <c r="A133" s="26" t="s">
        <v>642</v>
      </c>
      <c r="B133" s="26" t="s">
        <v>101</v>
      </c>
      <c r="C133" s="2" t="s">
        <v>193</v>
      </c>
      <c r="D133" s="27" t="s">
        <v>59</v>
      </c>
      <c r="E133" s="154">
        <v>1992</v>
      </c>
      <c r="F133" s="156" t="s">
        <v>13</v>
      </c>
      <c r="G133" s="157" t="s">
        <v>643</v>
      </c>
      <c r="H133" s="17">
        <v>1</v>
      </c>
      <c r="I133" s="27" t="s">
        <v>133</v>
      </c>
      <c r="J133" s="27" t="s">
        <v>134</v>
      </c>
      <c r="K133" s="29" t="s">
        <v>15</v>
      </c>
      <c r="L133" s="14">
        <v>2015</v>
      </c>
      <c r="M133" s="36"/>
      <c r="O133" s="32"/>
      <c r="P133" s="32"/>
      <c r="Q133" s="32"/>
      <c r="R133" s="32"/>
      <c r="S133" s="32"/>
      <c r="T133" s="32"/>
    </row>
    <row r="134" spans="1:20" s="51" customFormat="1" x14ac:dyDescent="0.25">
      <c r="A134" s="63" t="s">
        <v>647</v>
      </c>
      <c r="B134" s="59" t="s">
        <v>436</v>
      </c>
      <c r="C134" s="50" t="s">
        <v>46</v>
      </c>
      <c r="D134" s="27" t="s">
        <v>59</v>
      </c>
      <c r="E134" s="39">
        <v>1998</v>
      </c>
      <c r="F134" s="29" t="s">
        <v>30</v>
      </c>
      <c r="G134" s="39">
        <v>1.91</v>
      </c>
      <c r="H134" s="14">
        <v>1</v>
      </c>
      <c r="I134" s="39">
        <v>4</v>
      </c>
      <c r="J134" s="39" t="s">
        <v>129</v>
      </c>
      <c r="K134" s="29" t="s">
        <v>26</v>
      </c>
      <c r="L134" s="14">
        <v>2015</v>
      </c>
      <c r="M134" s="32"/>
      <c r="N134" s="32"/>
      <c r="O134" s="32"/>
      <c r="P134" s="32"/>
      <c r="Q134" s="32"/>
      <c r="R134" s="32"/>
      <c r="S134" s="32"/>
      <c r="T134" s="32"/>
    </row>
    <row r="135" spans="1:20" s="51" customFormat="1" x14ac:dyDescent="0.25">
      <c r="A135" s="63" t="s">
        <v>648</v>
      </c>
      <c r="B135" s="63" t="s">
        <v>224</v>
      </c>
      <c r="C135" s="80" t="s">
        <v>98</v>
      </c>
      <c r="D135" s="27" t="s">
        <v>12</v>
      </c>
      <c r="E135" s="154">
        <v>1995</v>
      </c>
      <c r="F135" s="39" t="s">
        <v>24</v>
      </c>
      <c r="G135" s="58">
        <v>1.2163194444444446E-3</v>
      </c>
      <c r="H135" s="14">
        <v>1</v>
      </c>
      <c r="I135" s="39">
        <v>3</v>
      </c>
      <c r="J135" s="31" t="s">
        <v>25</v>
      </c>
      <c r="K135" s="29" t="s">
        <v>26</v>
      </c>
      <c r="L135" s="14">
        <v>2015</v>
      </c>
      <c r="M135" s="32"/>
      <c r="N135" s="32"/>
      <c r="O135" s="32"/>
      <c r="P135" s="32"/>
      <c r="Q135" s="32"/>
      <c r="R135" s="32"/>
      <c r="S135" s="32"/>
      <c r="T135" s="32"/>
    </row>
    <row r="136" spans="1:20" s="51" customFormat="1" x14ac:dyDescent="0.25">
      <c r="A136" s="112" t="s">
        <v>1273</v>
      </c>
      <c r="B136" s="36" t="s">
        <v>1462</v>
      </c>
      <c r="C136" s="86" t="s">
        <v>53</v>
      </c>
      <c r="D136" s="29" t="s">
        <v>59</v>
      </c>
      <c r="E136" s="19">
        <v>2001</v>
      </c>
      <c r="F136" s="5" t="s">
        <v>1274</v>
      </c>
      <c r="G136" s="187">
        <v>15.28</v>
      </c>
      <c r="H136" s="27">
        <v>1</v>
      </c>
      <c r="I136" s="27" t="s">
        <v>1045</v>
      </c>
      <c r="J136" s="27" t="s">
        <v>1226</v>
      </c>
      <c r="K136" s="9" t="s">
        <v>15</v>
      </c>
      <c r="L136" s="27">
        <v>2016</v>
      </c>
      <c r="M136" s="169"/>
    </row>
    <row r="137" spans="1:20" s="51" customFormat="1" x14ac:dyDescent="0.25">
      <c r="A137" s="36" t="s">
        <v>653</v>
      </c>
      <c r="B137" s="26" t="s">
        <v>101</v>
      </c>
      <c r="C137" s="1" t="s">
        <v>654</v>
      </c>
      <c r="D137" s="27" t="s">
        <v>59</v>
      </c>
      <c r="E137" s="154">
        <v>1995</v>
      </c>
      <c r="F137" s="157" t="s">
        <v>103</v>
      </c>
      <c r="G137" s="27" t="s">
        <v>655</v>
      </c>
      <c r="H137" s="5">
        <v>1</v>
      </c>
      <c r="I137" s="27" t="s">
        <v>656</v>
      </c>
      <c r="J137" s="27" t="s">
        <v>42</v>
      </c>
      <c r="K137" s="29" t="s">
        <v>15</v>
      </c>
      <c r="L137" s="14">
        <v>2015</v>
      </c>
      <c r="M137" s="36"/>
      <c r="O137" s="32"/>
      <c r="P137" s="32"/>
      <c r="Q137" s="32"/>
      <c r="R137" s="32"/>
      <c r="S137" s="32"/>
      <c r="T137" s="32"/>
    </row>
    <row r="138" spans="1:20" s="51" customFormat="1" x14ac:dyDescent="0.25">
      <c r="A138" s="147" t="s">
        <v>659</v>
      </c>
      <c r="B138" s="26" t="s">
        <v>223</v>
      </c>
      <c r="C138" s="1" t="s">
        <v>175</v>
      </c>
      <c r="D138" s="27" t="s">
        <v>59</v>
      </c>
      <c r="E138" s="154">
        <v>1995</v>
      </c>
      <c r="F138" s="27" t="s">
        <v>125</v>
      </c>
      <c r="G138" s="154">
        <v>57.52</v>
      </c>
      <c r="H138" s="4">
        <v>1</v>
      </c>
      <c r="I138" s="154" t="s">
        <v>416</v>
      </c>
      <c r="J138" s="27" t="s">
        <v>134</v>
      </c>
      <c r="K138" s="29" t="s">
        <v>15</v>
      </c>
      <c r="L138" s="14">
        <v>2015</v>
      </c>
      <c r="M138" s="36"/>
      <c r="N138" s="36"/>
      <c r="O138" s="32"/>
      <c r="P138" s="32"/>
      <c r="Q138" s="32"/>
      <c r="R138" s="32"/>
      <c r="S138" s="32"/>
      <c r="T138" s="32"/>
    </row>
    <row r="139" spans="1:20" s="51" customFormat="1" x14ac:dyDescent="0.25">
      <c r="A139" s="112" t="s">
        <v>1275</v>
      </c>
      <c r="B139" s="36" t="s">
        <v>671</v>
      </c>
      <c r="C139" s="36" t="s">
        <v>1463</v>
      </c>
      <c r="D139" s="29" t="s">
        <v>59</v>
      </c>
      <c r="E139" s="19">
        <v>2000</v>
      </c>
      <c r="F139" s="5" t="s">
        <v>1062</v>
      </c>
      <c r="G139" s="188">
        <v>64.08</v>
      </c>
      <c r="H139" s="157">
        <v>1</v>
      </c>
      <c r="I139" s="27" t="s">
        <v>1276</v>
      </c>
      <c r="J139" s="27" t="s">
        <v>1277</v>
      </c>
      <c r="K139" s="9" t="s">
        <v>15</v>
      </c>
      <c r="L139" s="27">
        <v>2016</v>
      </c>
      <c r="M139" s="36"/>
    </row>
    <row r="140" spans="1:20" s="51" customFormat="1" x14ac:dyDescent="0.25">
      <c r="A140" s="63" t="s">
        <v>665</v>
      </c>
      <c r="B140" s="69" t="s">
        <v>664</v>
      </c>
      <c r="C140" s="50" t="s">
        <v>36</v>
      </c>
      <c r="D140" s="27" t="s">
        <v>12</v>
      </c>
      <c r="E140" s="154">
        <v>1998</v>
      </c>
      <c r="F140" s="27" t="s">
        <v>115</v>
      </c>
      <c r="G140" s="27" t="s">
        <v>666</v>
      </c>
      <c r="H140" s="9">
        <v>1</v>
      </c>
      <c r="I140" s="27" t="s">
        <v>667</v>
      </c>
      <c r="J140" s="154" t="s">
        <v>100</v>
      </c>
      <c r="K140" s="29" t="s">
        <v>15</v>
      </c>
      <c r="L140" s="14">
        <v>2015</v>
      </c>
      <c r="M140" s="36"/>
      <c r="O140" s="32"/>
      <c r="P140" s="32"/>
      <c r="Q140" s="32"/>
      <c r="R140" s="32"/>
      <c r="S140" s="32"/>
      <c r="T140" s="32"/>
    </row>
    <row r="141" spans="1:20" s="51" customFormat="1" x14ac:dyDescent="0.25">
      <c r="A141" s="15" t="s">
        <v>669</v>
      </c>
      <c r="B141" s="15" t="s">
        <v>668</v>
      </c>
      <c r="C141" s="15" t="s">
        <v>670</v>
      </c>
      <c r="D141" s="5" t="s">
        <v>12</v>
      </c>
      <c r="E141" s="14">
        <v>1995</v>
      </c>
      <c r="F141" s="14" t="s">
        <v>152</v>
      </c>
      <c r="G141" s="160">
        <v>2.7568287037037036E-3</v>
      </c>
      <c r="H141" s="4">
        <v>1</v>
      </c>
      <c r="I141" s="14">
        <v>2</v>
      </c>
      <c r="J141" s="4" t="s">
        <v>25</v>
      </c>
      <c r="K141" s="9" t="s">
        <v>15</v>
      </c>
      <c r="L141" s="14">
        <v>2015</v>
      </c>
      <c r="M141" s="10"/>
      <c r="N141" s="10"/>
      <c r="O141" s="32"/>
      <c r="P141" s="32"/>
      <c r="Q141" s="32"/>
      <c r="R141" s="32"/>
      <c r="S141" s="32"/>
      <c r="T141" s="32"/>
    </row>
    <row r="142" spans="1:20" s="51" customFormat="1" x14ac:dyDescent="0.25">
      <c r="A142" s="112" t="s">
        <v>1377</v>
      </c>
      <c r="B142" s="63" t="s">
        <v>1433</v>
      </c>
      <c r="C142" s="63" t="s">
        <v>1434</v>
      </c>
      <c r="D142" s="27" t="s">
        <v>12</v>
      </c>
      <c r="E142" s="154">
        <v>1986</v>
      </c>
      <c r="F142" s="5" t="s">
        <v>960</v>
      </c>
      <c r="G142" s="157" t="s">
        <v>1378</v>
      </c>
      <c r="H142" s="27">
        <v>1</v>
      </c>
      <c r="I142" s="27" t="s">
        <v>1379</v>
      </c>
      <c r="J142" s="27" t="s">
        <v>1272</v>
      </c>
      <c r="K142" s="29" t="s">
        <v>78</v>
      </c>
      <c r="L142" s="27">
        <v>2016</v>
      </c>
      <c r="M142" s="169"/>
      <c r="N142" s="41"/>
      <c r="P142" s="41"/>
    </row>
    <row r="143" spans="1:20" s="51" customFormat="1" x14ac:dyDescent="0.25">
      <c r="A143" s="112" t="s">
        <v>1380</v>
      </c>
      <c r="B143" s="36" t="s">
        <v>1464</v>
      </c>
      <c r="C143" s="36" t="s">
        <v>289</v>
      </c>
      <c r="D143" s="27" t="s">
        <v>12</v>
      </c>
      <c r="E143" s="19">
        <v>2001</v>
      </c>
      <c r="F143" s="5" t="s">
        <v>1381</v>
      </c>
      <c r="G143" s="27">
        <v>4001</v>
      </c>
      <c r="H143" s="27">
        <v>1</v>
      </c>
      <c r="I143" s="27" t="s">
        <v>1382</v>
      </c>
      <c r="J143" s="27" t="s">
        <v>1383</v>
      </c>
      <c r="K143" s="29" t="s">
        <v>15</v>
      </c>
      <c r="L143" s="27">
        <v>2016</v>
      </c>
      <c r="M143" s="36"/>
    </row>
    <row r="144" spans="1:20" s="51" customFormat="1" x14ac:dyDescent="0.25">
      <c r="A144" s="112" t="s">
        <v>1384</v>
      </c>
      <c r="B144" s="36" t="s">
        <v>1465</v>
      </c>
      <c r="C144" s="36" t="s">
        <v>1466</v>
      </c>
      <c r="D144" s="27" t="s">
        <v>12</v>
      </c>
      <c r="E144" s="154">
        <v>2002</v>
      </c>
      <c r="F144" s="5" t="s">
        <v>1152</v>
      </c>
      <c r="G144" s="157" t="s">
        <v>1385</v>
      </c>
      <c r="H144" s="27">
        <v>1</v>
      </c>
      <c r="I144" s="27" t="s">
        <v>1198</v>
      </c>
      <c r="J144" s="27" t="s">
        <v>1199</v>
      </c>
      <c r="K144" s="29" t="s">
        <v>15</v>
      </c>
      <c r="L144" s="27">
        <v>2016</v>
      </c>
      <c r="M144" s="169"/>
      <c r="N144" s="41"/>
      <c r="P144" s="41"/>
    </row>
    <row r="145" spans="1:20" x14ac:dyDescent="0.25">
      <c r="A145" s="63" t="s">
        <v>679</v>
      </c>
      <c r="B145" s="63" t="s">
        <v>223</v>
      </c>
      <c r="C145" s="74" t="s">
        <v>175</v>
      </c>
      <c r="D145" s="27" t="s">
        <v>12</v>
      </c>
      <c r="E145" s="39">
        <v>2000</v>
      </c>
      <c r="F145" s="39" t="s">
        <v>22</v>
      </c>
      <c r="G145" s="160">
        <v>5.8969907407407419E-4</v>
      </c>
      <c r="H145" s="14">
        <v>1</v>
      </c>
      <c r="I145" s="39">
        <v>2</v>
      </c>
      <c r="J145" s="4" t="s">
        <v>23</v>
      </c>
      <c r="K145" s="29" t="s">
        <v>15</v>
      </c>
      <c r="L145" s="14">
        <v>2015</v>
      </c>
      <c r="M145" s="32"/>
      <c r="N145" s="32"/>
      <c r="O145" s="32"/>
      <c r="P145" s="32"/>
      <c r="Q145" s="32"/>
      <c r="R145" s="32"/>
      <c r="S145" s="32"/>
      <c r="T145" s="32"/>
    </row>
    <row r="146" spans="1:20" x14ac:dyDescent="0.25">
      <c r="A146" s="36" t="s">
        <v>680</v>
      </c>
      <c r="B146" s="36" t="s">
        <v>680</v>
      </c>
      <c r="C146" s="50" t="s">
        <v>160</v>
      </c>
      <c r="D146" s="27" t="s">
        <v>12</v>
      </c>
      <c r="E146" s="154">
        <v>1986</v>
      </c>
      <c r="F146" s="27" t="s">
        <v>75</v>
      </c>
      <c r="G146" s="159">
        <v>0.1280324074074074</v>
      </c>
      <c r="H146" s="14">
        <v>1</v>
      </c>
      <c r="I146" s="27" t="s">
        <v>681</v>
      </c>
      <c r="J146" s="27" t="s">
        <v>491</v>
      </c>
      <c r="K146" s="29" t="s">
        <v>78</v>
      </c>
      <c r="L146" s="14">
        <v>2015</v>
      </c>
      <c r="M146" s="36"/>
      <c r="N146" s="51"/>
      <c r="O146" s="32"/>
      <c r="P146" s="32"/>
      <c r="Q146" s="32"/>
      <c r="R146" s="32"/>
      <c r="S146" s="32"/>
      <c r="T146" s="32"/>
    </row>
    <row r="147" spans="1:20" x14ac:dyDescent="0.25">
      <c r="A147" s="112" t="s">
        <v>1386</v>
      </c>
      <c r="B147" s="86" t="s">
        <v>1445</v>
      </c>
      <c r="C147" s="86" t="s">
        <v>53</v>
      </c>
      <c r="D147" s="27" t="s">
        <v>12</v>
      </c>
      <c r="E147" s="154">
        <v>1999</v>
      </c>
      <c r="F147" s="5" t="s">
        <v>1096</v>
      </c>
      <c r="G147" s="187">
        <v>14.23</v>
      </c>
      <c r="H147" s="27">
        <v>1</v>
      </c>
      <c r="I147" s="27" t="s">
        <v>1172</v>
      </c>
      <c r="J147" s="27" t="s">
        <v>1173</v>
      </c>
      <c r="K147" s="29" t="s">
        <v>15</v>
      </c>
      <c r="L147" s="27">
        <v>2016</v>
      </c>
      <c r="M147" s="169"/>
      <c r="O147" s="51"/>
      <c r="Q147" s="51"/>
      <c r="R147" s="51"/>
      <c r="S147" s="51"/>
      <c r="T147" s="51"/>
    </row>
    <row r="148" spans="1:20" x14ac:dyDescent="0.25">
      <c r="A148" s="182" t="s">
        <v>685</v>
      </c>
      <c r="B148" s="44" t="s">
        <v>322</v>
      </c>
      <c r="C148" s="26" t="s">
        <v>156</v>
      </c>
      <c r="D148" s="27" t="s">
        <v>12</v>
      </c>
      <c r="E148" s="19">
        <v>1999</v>
      </c>
      <c r="F148" s="17" t="s">
        <v>94</v>
      </c>
      <c r="G148" s="64">
        <v>43.22</v>
      </c>
      <c r="H148" s="14">
        <v>1</v>
      </c>
      <c r="I148" s="5">
        <v>3</v>
      </c>
      <c r="J148" s="4" t="s">
        <v>23</v>
      </c>
      <c r="K148" s="29" t="s">
        <v>15</v>
      </c>
      <c r="L148" s="14">
        <v>2015</v>
      </c>
      <c r="M148" s="22"/>
      <c r="N148" s="22"/>
      <c r="O148" s="32"/>
      <c r="P148" s="32"/>
      <c r="Q148" s="32"/>
      <c r="R148" s="32"/>
      <c r="S148" s="32"/>
      <c r="T148" s="32"/>
    </row>
    <row r="149" spans="1:20" x14ac:dyDescent="0.25">
      <c r="A149" s="36" t="s">
        <v>686</v>
      </c>
      <c r="B149" s="36" t="s">
        <v>686</v>
      </c>
      <c r="C149" s="50" t="s">
        <v>160</v>
      </c>
      <c r="D149" s="27" t="s">
        <v>12</v>
      </c>
      <c r="E149" s="154">
        <v>1983</v>
      </c>
      <c r="F149" s="27" t="s">
        <v>75</v>
      </c>
      <c r="G149" s="159">
        <v>0.13284722222222223</v>
      </c>
      <c r="H149" s="14">
        <v>1</v>
      </c>
      <c r="I149" s="27" t="s">
        <v>687</v>
      </c>
      <c r="J149" s="27" t="s">
        <v>688</v>
      </c>
      <c r="K149" s="29" t="s">
        <v>78</v>
      </c>
      <c r="L149" s="14">
        <v>2015</v>
      </c>
      <c r="M149" s="36"/>
      <c r="N149" s="51"/>
      <c r="O149" s="32"/>
      <c r="P149" s="32"/>
      <c r="Q149" s="32"/>
      <c r="R149" s="32"/>
      <c r="S149" s="32"/>
      <c r="T149" s="32"/>
    </row>
    <row r="150" spans="1:20" x14ac:dyDescent="0.25">
      <c r="A150" s="168" t="s">
        <v>696</v>
      </c>
      <c r="B150" s="65" t="s">
        <v>259</v>
      </c>
      <c r="C150" s="26" t="s">
        <v>697</v>
      </c>
      <c r="D150" s="27" t="s">
        <v>12</v>
      </c>
      <c r="E150" s="154">
        <v>1988</v>
      </c>
      <c r="F150" s="27" t="s">
        <v>103</v>
      </c>
      <c r="G150" s="27" t="s">
        <v>698</v>
      </c>
      <c r="H150" s="9">
        <v>1</v>
      </c>
      <c r="I150" s="27" t="s">
        <v>591</v>
      </c>
      <c r="J150" s="27" t="s">
        <v>42</v>
      </c>
      <c r="K150" s="29" t="s">
        <v>15</v>
      </c>
      <c r="L150" s="14">
        <v>2015</v>
      </c>
      <c r="M150" s="36"/>
      <c r="N150" s="51"/>
      <c r="O150" s="32"/>
      <c r="P150" s="32"/>
      <c r="Q150" s="32"/>
      <c r="R150" s="32"/>
      <c r="S150" s="32"/>
      <c r="T150" s="32"/>
    </row>
    <row r="151" spans="1:20" x14ac:dyDescent="0.25">
      <c r="A151" s="112" t="s">
        <v>1387</v>
      </c>
      <c r="B151" s="26" t="s">
        <v>224</v>
      </c>
      <c r="C151" s="1" t="s">
        <v>98</v>
      </c>
      <c r="D151" s="27" t="s">
        <v>12</v>
      </c>
      <c r="E151" s="39">
        <v>1997</v>
      </c>
      <c r="F151" s="5" t="s">
        <v>1083</v>
      </c>
      <c r="G151" s="189">
        <v>27.42</v>
      </c>
      <c r="H151" s="27">
        <v>1</v>
      </c>
      <c r="I151" s="27" t="s">
        <v>1388</v>
      </c>
      <c r="J151" s="27" t="s">
        <v>1019</v>
      </c>
      <c r="K151" s="9" t="s">
        <v>26</v>
      </c>
      <c r="L151" s="27">
        <v>2016</v>
      </c>
      <c r="M151" s="169"/>
      <c r="O151" s="51"/>
      <c r="Q151" s="51"/>
      <c r="R151" s="51"/>
      <c r="S151" s="51"/>
      <c r="T151" s="51"/>
    </row>
    <row r="152" spans="1:20" x14ac:dyDescent="0.25">
      <c r="A152" s="112" t="s">
        <v>1389</v>
      </c>
      <c r="B152" s="36" t="s">
        <v>1467</v>
      </c>
      <c r="C152" s="1" t="s">
        <v>98</v>
      </c>
      <c r="D152" s="27" t="s">
        <v>12</v>
      </c>
      <c r="E152" s="19">
        <v>2000</v>
      </c>
      <c r="F152" s="5" t="s">
        <v>1041</v>
      </c>
      <c r="G152" s="189">
        <v>26.4</v>
      </c>
      <c r="H152" s="27">
        <v>1</v>
      </c>
      <c r="I152" s="27" t="s">
        <v>1390</v>
      </c>
      <c r="J152" s="27" t="s">
        <v>981</v>
      </c>
      <c r="K152" s="29" t="s">
        <v>15</v>
      </c>
      <c r="L152" s="27">
        <v>2016</v>
      </c>
      <c r="M152" s="169"/>
      <c r="O152" s="51"/>
      <c r="Q152" s="51"/>
      <c r="R152" s="51"/>
      <c r="S152" s="51"/>
      <c r="T152" s="51"/>
    </row>
    <row r="153" spans="1:20" x14ac:dyDescent="0.25">
      <c r="A153" s="63" t="s">
        <v>706</v>
      </c>
      <c r="B153" s="26" t="s">
        <v>223</v>
      </c>
      <c r="C153" s="70" t="s">
        <v>175</v>
      </c>
      <c r="D153" s="27" t="s">
        <v>12</v>
      </c>
      <c r="E153" s="39">
        <v>1998</v>
      </c>
      <c r="F153" s="39" t="s">
        <v>152</v>
      </c>
      <c r="G153" s="213">
        <v>2.7653935185185182E-3</v>
      </c>
      <c r="H153" s="4">
        <v>1</v>
      </c>
      <c r="I153" s="39">
        <v>2</v>
      </c>
      <c r="J153" s="39" t="s">
        <v>129</v>
      </c>
      <c r="K153" s="29" t="s">
        <v>15</v>
      </c>
      <c r="L153" s="14">
        <v>2015</v>
      </c>
      <c r="M153" s="32"/>
      <c r="N153" s="32"/>
      <c r="O153" s="32"/>
      <c r="P153" s="32"/>
      <c r="Q153" s="32"/>
      <c r="R153" s="32"/>
      <c r="S153" s="32"/>
      <c r="T153" s="32"/>
    </row>
    <row r="154" spans="1:20" x14ac:dyDescent="0.25">
      <c r="A154" s="141" t="s">
        <v>707</v>
      </c>
      <c r="B154" s="141" t="s">
        <v>707</v>
      </c>
      <c r="C154" s="50" t="s">
        <v>122</v>
      </c>
      <c r="D154" s="27" t="s">
        <v>12</v>
      </c>
      <c r="E154" s="154">
        <v>1976</v>
      </c>
      <c r="F154" s="27" t="s">
        <v>72</v>
      </c>
      <c r="G154" s="27" t="s">
        <v>708</v>
      </c>
      <c r="H154" s="14">
        <v>1</v>
      </c>
      <c r="I154" s="27" t="s">
        <v>586</v>
      </c>
      <c r="J154" s="27" t="s">
        <v>709</v>
      </c>
      <c r="K154" s="29" t="s">
        <v>15</v>
      </c>
      <c r="L154" s="14">
        <v>2015</v>
      </c>
      <c r="M154" s="36"/>
      <c r="N154" s="51"/>
      <c r="O154" s="32"/>
      <c r="P154" s="32"/>
      <c r="Q154" s="32"/>
      <c r="R154" s="32"/>
      <c r="S154" s="32"/>
      <c r="T154" s="32"/>
    </row>
    <row r="155" spans="1:20" x14ac:dyDescent="0.25">
      <c r="A155" s="112" t="s">
        <v>1391</v>
      </c>
      <c r="B155" s="36" t="s">
        <v>664</v>
      </c>
      <c r="C155" s="50" t="s">
        <v>36</v>
      </c>
      <c r="D155" s="27" t="s">
        <v>12</v>
      </c>
      <c r="E155" s="19">
        <v>2001</v>
      </c>
      <c r="F155" s="5" t="s">
        <v>1041</v>
      </c>
      <c r="G155" s="189">
        <v>26.76</v>
      </c>
      <c r="H155" s="27">
        <v>1</v>
      </c>
      <c r="I155" s="27" t="s">
        <v>1392</v>
      </c>
      <c r="J155" s="27" t="s">
        <v>1224</v>
      </c>
      <c r="K155" s="29" t="s">
        <v>15</v>
      </c>
      <c r="L155" s="27">
        <v>2016</v>
      </c>
      <c r="M155" s="169"/>
      <c r="O155" s="51"/>
      <c r="Q155" s="51"/>
      <c r="R155" s="51"/>
      <c r="S155" s="51"/>
      <c r="T155" s="51"/>
    </row>
    <row r="156" spans="1:20" x14ac:dyDescent="0.25">
      <c r="A156" s="112" t="s">
        <v>1393</v>
      </c>
      <c r="B156" s="36" t="s">
        <v>112</v>
      </c>
      <c r="C156" s="36" t="s">
        <v>1455</v>
      </c>
      <c r="D156" s="27" t="s">
        <v>12</v>
      </c>
      <c r="E156" s="19">
        <v>2001</v>
      </c>
      <c r="F156" s="126" t="s">
        <v>1071</v>
      </c>
      <c r="G156" s="187">
        <v>9.31</v>
      </c>
      <c r="H156" s="27">
        <v>1</v>
      </c>
      <c r="I156" s="27" t="s">
        <v>1092</v>
      </c>
      <c r="J156" s="27" t="s">
        <v>1033</v>
      </c>
      <c r="K156" s="9" t="s">
        <v>26</v>
      </c>
      <c r="L156" s="27">
        <v>2016</v>
      </c>
      <c r="M156" s="169"/>
      <c r="O156" s="51"/>
      <c r="Q156" s="51"/>
      <c r="R156" s="51"/>
      <c r="S156" s="51"/>
      <c r="T156" s="51"/>
    </row>
    <row r="157" spans="1:20" x14ac:dyDescent="0.25">
      <c r="A157" s="141" t="s">
        <v>943</v>
      </c>
      <c r="B157" s="195" t="s">
        <v>944</v>
      </c>
      <c r="C157" s="70" t="s">
        <v>945</v>
      </c>
      <c r="D157" s="27" t="s">
        <v>59</v>
      </c>
      <c r="E157" s="154">
        <v>1991</v>
      </c>
      <c r="F157" s="27" t="s">
        <v>153</v>
      </c>
      <c r="G157" s="27">
        <v>52.31</v>
      </c>
      <c r="H157" s="14">
        <v>1</v>
      </c>
      <c r="I157" s="163">
        <v>42055</v>
      </c>
      <c r="J157" s="31" t="s">
        <v>25</v>
      </c>
      <c r="K157" s="29" t="s">
        <v>26</v>
      </c>
      <c r="L157" s="14">
        <v>2015</v>
      </c>
      <c r="M157" s="36"/>
      <c r="N157" s="51"/>
      <c r="O157" s="32"/>
      <c r="P157" s="32"/>
      <c r="Q157" s="32"/>
      <c r="R157" s="32"/>
      <c r="S157" s="32"/>
      <c r="T157" s="32"/>
    </row>
    <row r="158" spans="1:20" x14ac:dyDescent="0.25">
      <c r="A158" s="62" t="s">
        <v>724</v>
      </c>
      <c r="B158" s="26" t="s">
        <v>44</v>
      </c>
      <c r="C158" s="59" t="s">
        <v>46</v>
      </c>
      <c r="D158" s="27" t="s">
        <v>59</v>
      </c>
      <c r="E158" s="28">
        <v>1996</v>
      </c>
      <c r="F158" s="17" t="s">
        <v>323</v>
      </c>
      <c r="G158" s="34">
        <v>15.63</v>
      </c>
      <c r="H158" s="5">
        <v>1</v>
      </c>
      <c r="I158" s="27">
        <v>2</v>
      </c>
      <c r="J158" s="31" t="s">
        <v>51</v>
      </c>
      <c r="K158" s="29" t="s">
        <v>26</v>
      </c>
      <c r="L158" s="14">
        <v>2015</v>
      </c>
      <c r="M158" s="33"/>
      <c r="N158" s="33"/>
      <c r="O158" s="32"/>
      <c r="P158" s="32"/>
      <c r="Q158" s="32"/>
      <c r="R158" s="32"/>
      <c r="S158" s="32"/>
      <c r="T158" s="32"/>
    </row>
    <row r="159" spans="1:20" x14ac:dyDescent="0.25">
      <c r="A159" s="18" t="s">
        <v>725</v>
      </c>
      <c r="B159" s="18" t="s">
        <v>419</v>
      </c>
      <c r="C159" s="16" t="s">
        <v>420</v>
      </c>
      <c r="D159" s="17" t="s">
        <v>59</v>
      </c>
      <c r="E159" s="17">
        <v>1994</v>
      </c>
      <c r="F159" s="17" t="s">
        <v>47</v>
      </c>
      <c r="G159" s="17" t="s">
        <v>726</v>
      </c>
      <c r="H159" s="17">
        <v>1</v>
      </c>
      <c r="I159" s="17" t="s">
        <v>727</v>
      </c>
      <c r="J159" s="17" t="s">
        <v>292</v>
      </c>
      <c r="K159" s="17" t="s">
        <v>15</v>
      </c>
      <c r="L159" s="14">
        <v>2015</v>
      </c>
      <c r="M159" s="18"/>
      <c r="N159" s="89"/>
      <c r="O159" s="32"/>
      <c r="P159" s="32"/>
      <c r="Q159" s="32"/>
      <c r="R159" s="32"/>
      <c r="S159" s="32"/>
      <c r="T159" s="32"/>
    </row>
    <row r="160" spans="1:20" x14ac:dyDescent="0.25">
      <c r="A160" s="63" t="s">
        <v>732</v>
      </c>
      <c r="B160" s="63" t="s">
        <v>163</v>
      </c>
      <c r="C160" s="1" t="s">
        <v>165</v>
      </c>
      <c r="D160" s="27" t="s">
        <v>12</v>
      </c>
      <c r="E160" s="19">
        <v>2000</v>
      </c>
      <c r="F160" s="39" t="s">
        <v>22</v>
      </c>
      <c r="G160" s="160">
        <v>5.7418981481481481E-4</v>
      </c>
      <c r="H160" s="14">
        <v>1</v>
      </c>
      <c r="I160" s="39">
        <v>1</v>
      </c>
      <c r="J160" s="4" t="s">
        <v>23</v>
      </c>
      <c r="K160" s="29" t="s">
        <v>15</v>
      </c>
      <c r="L160" s="14">
        <v>2015</v>
      </c>
      <c r="M160" s="32"/>
      <c r="N160" s="32"/>
      <c r="O160" s="32"/>
      <c r="P160" s="32"/>
      <c r="Q160" s="32"/>
      <c r="R160" s="32"/>
      <c r="S160" s="32"/>
      <c r="T160" s="32"/>
    </row>
    <row r="161" spans="1:20" x14ac:dyDescent="0.25">
      <c r="A161" s="112" t="s">
        <v>1394</v>
      </c>
      <c r="B161" s="36" t="s">
        <v>1444</v>
      </c>
      <c r="C161" s="62" t="s">
        <v>147</v>
      </c>
      <c r="D161" s="27" t="s">
        <v>12</v>
      </c>
      <c r="E161" s="154">
        <v>2002</v>
      </c>
      <c r="F161" s="5" t="s">
        <v>1395</v>
      </c>
      <c r="G161" s="187">
        <v>51.19</v>
      </c>
      <c r="H161" s="27">
        <v>1</v>
      </c>
      <c r="I161" s="27" t="s">
        <v>1014</v>
      </c>
      <c r="J161" s="27" t="s">
        <v>1015</v>
      </c>
      <c r="K161" s="29" t="s">
        <v>15</v>
      </c>
      <c r="L161" s="27">
        <v>2016</v>
      </c>
      <c r="M161" s="169"/>
      <c r="O161" s="51"/>
      <c r="Q161" s="51"/>
      <c r="R161" s="51"/>
      <c r="S161" s="51"/>
      <c r="T161" s="51"/>
    </row>
    <row r="162" spans="1:20" x14ac:dyDescent="0.25">
      <c r="A162" s="36" t="s">
        <v>734</v>
      </c>
      <c r="B162" s="36" t="s">
        <v>362</v>
      </c>
      <c r="C162" s="50" t="s">
        <v>536</v>
      </c>
      <c r="D162" s="27" t="s">
        <v>59</v>
      </c>
      <c r="E162" s="154">
        <v>1979</v>
      </c>
      <c r="F162" s="27" t="s">
        <v>75</v>
      </c>
      <c r="G162" s="159">
        <v>0.10383101851851852</v>
      </c>
      <c r="H162" s="14">
        <v>1</v>
      </c>
      <c r="I162" s="27" t="s">
        <v>735</v>
      </c>
      <c r="J162" s="27" t="s">
        <v>262</v>
      </c>
      <c r="K162" s="29" t="s">
        <v>78</v>
      </c>
      <c r="L162" s="14">
        <v>2015</v>
      </c>
      <c r="M162" s="36"/>
      <c r="N162" s="51"/>
      <c r="O162" s="32"/>
      <c r="P162" s="32"/>
      <c r="Q162" s="32"/>
      <c r="R162" s="32"/>
      <c r="S162" s="32"/>
      <c r="T162" s="32"/>
    </row>
    <row r="163" spans="1:20" x14ac:dyDescent="0.25">
      <c r="A163" s="112" t="s">
        <v>1278</v>
      </c>
      <c r="B163" s="26" t="s">
        <v>1437</v>
      </c>
      <c r="C163" s="26" t="s">
        <v>356</v>
      </c>
      <c r="D163" s="29" t="s">
        <v>59</v>
      </c>
      <c r="E163" s="154">
        <v>1997</v>
      </c>
      <c r="F163" s="5" t="s">
        <v>1038</v>
      </c>
      <c r="G163" s="187">
        <v>1.93</v>
      </c>
      <c r="H163" s="129">
        <v>1</v>
      </c>
      <c r="I163" s="27" t="s">
        <v>1279</v>
      </c>
      <c r="J163" s="27" t="s">
        <v>1280</v>
      </c>
      <c r="K163" s="9" t="s">
        <v>15</v>
      </c>
      <c r="L163" s="27">
        <v>2016</v>
      </c>
      <c r="M163" s="169"/>
      <c r="N163" s="51"/>
      <c r="O163" s="51"/>
      <c r="P163" s="51"/>
      <c r="Q163" s="51"/>
      <c r="R163" s="51"/>
      <c r="S163" s="51"/>
      <c r="T163" s="51"/>
    </row>
    <row r="164" spans="1:20" x14ac:dyDescent="0.25">
      <c r="A164" s="112" t="s">
        <v>1281</v>
      </c>
      <c r="B164" s="63" t="s">
        <v>479</v>
      </c>
      <c r="C164" s="62" t="s">
        <v>98</v>
      </c>
      <c r="D164" s="29" t="s">
        <v>59</v>
      </c>
      <c r="E164" s="19">
        <v>2000</v>
      </c>
      <c r="F164" s="5" t="s">
        <v>975</v>
      </c>
      <c r="G164" s="236">
        <v>4.0999999999999996</v>
      </c>
      <c r="H164" s="157">
        <v>1</v>
      </c>
      <c r="I164" s="27" t="s">
        <v>1282</v>
      </c>
      <c r="J164" s="27" t="s">
        <v>998</v>
      </c>
      <c r="K164" s="9" t="s">
        <v>15</v>
      </c>
      <c r="L164" s="27">
        <v>2016</v>
      </c>
      <c r="M164" s="169"/>
      <c r="N164" s="51"/>
      <c r="O164" s="51"/>
      <c r="P164" s="51"/>
      <c r="Q164" s="51"/>
      <c r="R164" s="51"/>
      <c r="S164" s="51"/>
      <c r="T164" s="51"/>
    </row>
    <row r="165" spans="1:20" x14ac:dyDescent="0.25">
      <c r="A165" s="151" t="s">
        <v>744</v>
      </c>
      <c r="B165" s="26" t="s">
        <v>521</v>
      </c>
      <c r="C165" s="66" t="s">
        <v>172</v>
      </c>
      <c r="D165" s="27" t="s">
        <v>12</v>
      </c>
      <c r="E165" s="28">
        <v>1997</v>
      </c>
      <c r="F165" s="39" t="s">
        <v>22</v>
      </c>
      <c r="G165" s="20">
        <v>51</v>
      </c>
      <c r="H165" s="222">
        <v>1</v>
      </c>
      <c r="I165" s="39">
        <v>2</v>
      </c>
      <c r="J165" s="31" t="s">
        <v>51</v>
      </c>
      <c r="K165" s="29" t="s">
        <v>15</v>
      </c>
      <c r="L165" s="14">
        <v>2015</v>
      </c>
      <c r="M165" s="32"/>
      <c r="N165" s="32"/>
      <c r="O165" s="32"/>
      <c r="P165" s="32"/>
      <c r="Q165" s="32"/>
      <c r="R165" s="32"/>
      <c r="S165" s="32"/>
      <c r="T165" s="32"/>
    </row>
    <row r="166" spans="1:20" x14ac:dyDescent="0.25">
      <c r="A166" s="112" t="s">
        <v>1396</v>
      </c>
      <c r="B166" s="36" t="s">
        <v>419</v>
      </c>
      <c r="C166" s="36" t="s">
        <v>1468</v>
      </c>
      <c r="D166" s="27" t="s">
        <v>12</v>
      </c>
      <c r="E166" s="154">
        <v>2002</v>
      </c>
      <c r="F166" s="5" t="s">
        <v>1397</v>
      </c>
      <c r="G166" s="187">
        <v>14.71</v>
      </c>
      <c r="H166" s="27">
        <v>1</v>
      </c>
      <c r="I166" s="27" t="s">
        <v>1398</v>
      </c>
      <c r="J166" s="27" t="s">
        <v>1399</v>
      </c>
      <c r="K166" s="29" t="s">
        <v>15</v>
      </c>
      <c r="L166" s="27">
        <v>2016</v>
      </c>
      <c r="M166" s="169"/>
      <c r="O166" s="51"/>
      <c r="Q166" s="51"/>
      <c r="R166" s="51"/>
      <c r="S166" s="51"/>
      <c r="T166" s="51"/>
    </row>
    <row r="167" spans="1:20" x14ac:dyDescent="0.25">
      <c r="A167" s="141" t="s">
        <v>745</v>
      </c>
      <c r="B167" s="36" t="s">
        <v>350</v>
      </c>
      <c r="C167" s="47" t="s">
        <v>202</v>
      </c>
      <c r="D167" s="27" t="s">
        <v>59</v>
      </c>
      <c r="E167" s="154">
        <v>1986</v>
      </c>
      <c r="F167" s="17" t="s">
        <v>115</v>
      </c>
      <c r="G167" s="157" t="s">
        <v>746</v>
      </c>
      <c r="H167" s="14">
        <v>1</v>
      </c>
      <c r="I167" s="157" t="s">
        <v>450</v>
      </c>
      <c r="J167" s="154" t="s">
        <v>100</v>
      </c>
      <c r="K167" s="29" t="s">
        <v>15</v>
      </c>
      <c r="L167" s="14">
        <v>2015</v>
      </c>
      <c r="M167" s="36"/>
      <c r="N167" s="51"/>
      <c r="O167" s="32"/>
      <c r="P167" s="32"/>
      <c r="Q167" s="32"/>
      <c r="R167" s="32"/>
      <c r="S167" s="32"/>
      <c r="T167" s="32"/>
    </row>
    <row r="168" spans="1:20" x14ac:dyDescent="0.25">
      <c r="A168" s="36" t="s">
        <v>753</v>
      </c>
      <c r="B168" s="36" t="s">
        <v>753</v>
      </c>
      <c r="C168" s="50" t="s">
        <v>160</v>
      </c>
      <c r="D168" s="27" t="s">
        <v>59</v>
      </c>
      <c r="E168" s="154">
        <v>1988</v>
      </c>
      <c r="F168" s="27" t="s">
        <v>75</v>
      </c>
      <c r="G168" s="159">
        <v>0.10855324074074074</v>
      </c>
      <c r="H168" s="14">
        <v>1</v>
      </c>
      <c r="I168" s="27" t="s">
        <v>754</v>
      </c>
      <c r="J168" s="27" t="s">
        <v>262</v>
      </c>
      <c r="K168" s="29" t="s">
        <v>78</v>
      </c>
      <c r="L168" s="14">
        <v>2015</v>
      </c>
      <c r="M168" s="36"/>
      <c r="N168" s="51"/>
      <c r="O168" s="32"/>
      <c r="P168" s="32"/>
      <c r="Q168" s="32"/>
      <c r="R168" s="32"/>
      <c r="S168" s="32"/>
      <c r="T168" s="32"/>
    </row>
    <row r="169" spans="1:20" x14ac:dyDescent="0.25">
      <c r="A169" s="63" t="s">
        <v>755</v>
      </c>
      <c r="B169" s="63" t="s">
        <v>412</v>
      </c>
      <c r="C169" s="26" t="s">
        <v>355</v>
      </c>
      <c r="D169" s="27" t="s">
        <v>59</v>
      </c>
      <c r="E169" s="39">
        <v>1993</v>
      </c>
      <c r="F169" s="39" t="s">
        <v>24</v>
      </c>
      <c r="G169" s="58">
        <v>1.0506944444444444E-3</v>
      </c>
      <c r="H169" s="14">
        <v>1</v>
      </c>
      <c r="I169" s="39">
        <v>1</v>
      </c>
      <c r="J169" s="31" t="s">
        <v>25</v>
      </c>
      <c r="K169" s="29" t="s">
        <v>26</v>
      </c>
      <c r="L169" s="14">
        <v>2015</v>
      </c>
      <c r="M169" s="32"/>
      <c r="N169" s="32"/>
      <c r="O169" s="32"/>
      <c r="P169" s="32"/>
      <c r="Q169" s="32"/>
      <c r="R169" s="32"/>
      <c r="S169" s="32"/>
      <c r="T169" s="32"/>
    </row>
    <row r="170" spans="1:20" x14ac:dyDescent="0.25">
      <c r="A170" s="36" t="s">
        <v>756</v>
      </c>
      <c r="B170" s="26" t="s">
        <v>363</v>
      </c>
      <c r="C170" s="62" t="s">
        <v>654</v>
      </c>
      <c r="D170" s="27" t="s">
        <v>59</v>
      </c>
      <c r="E170" s="154">
        <v>1994</v>
      </c>
      <c r="F170" s="157" t="s">
        <v>47</v>
      </c>
      <c r="G170" s="27" t="s">
        <v>757</v>
      </c>
      <c r="H170" s="5">
        <v>1</v>
      </c>
      <c r="I170" s="27" t="s">
        <v>758</v>
      </c>
      <c r="J170" s="126" t="s">
        <v>759</v>
      </c>
      <c r="K170" s="29" t="s">
        <v>15</v>
      </c>
      <c r="L170" s="14">
        <v>2015</v>
      </c>
      <c r="M170" s="36"/>
      <c r="N170" s="51"/>
      <c r="O170" s="32"/>
      <c r="P170" s="32"/>
      <c r="Q170" s="32"/>
      <c r="R170" s="32"/>
      <c r="S170" s="32"/>
      <c r="T170" s="32"/>
    </row>
    <row r="171" spans="1:20" x14ac:dyDescent="0.25">
      <c r="A171" s="36" t="s">
        <v>761</v>
      </c>
      <c r="B171" s="36" t="s">
        <v>407</v>
      </c>
      <c r="C171" s="50" t="s">
        <v>272</v>
      </c>
      <c r="D171" s="27" t="s">
        <v>59</v>
      </c>
      <c r="E171" s="154">
        <v>1987</v>
      </c>
      <c r="F171" s="27" t="s">
        <v>128</v>
      </c>
      <c r="G171" s="27" t="s">
        <v>762</v>
      </c>
      <c r="H171" s="14">
        <v>1</v>
      </c>
      <c r="I171" s="27" t="s">
        <v>763</v>
      </c>
      <c r="J171" s="27" t="s">
        <v>529</v>
      </c>
      <c r="K171" s="29" t="s">
        <v>15</v>
      </c>
      <c r="L171" s="14">
        <v>2015</v>
      </c>
      <c r="M171" s="36"/>
      <c r="N171" s="51"/>
      <c r="O171" s="32"/>
      <c r="P171" s="32"/>
      <c r="Q171" s="32"/>
      <c r="R171" s="32"/>
      <c r="S171" s="32"/>
      <c r="T171" s="32"/>
    </row>
    <row r="172" spans="1:20" x14ac:dyDescent="0.25">
      <c r="A172" s="112" t="s">
        <v>1283</v>
      </c>
      <c r="B172" s="36" t="s">
        <v>671</v>
      </c>
      <c r="C172" s="36" t="s">
        <v>1463</v>
      </c>
      <c r="D172" s="29" t="s">
        <v>59</v>
      </c>
      <c r="E172" s="154">
        <v>1998</v>
      </c>
      <c r="F172" s="5" t="s">
        <v>966</v>
      </c>
      <c r="G172" s="236">
        <v>63.07</v>
      </c>
      <c r="H172" s="157">
        <v>1</v>
      </c>
      <c r="I172" s="27" t="s">
        <v>520</v>
      </c>
      <c r="J172" s="27" t="s">
        <v>999</v>
      </c>
      <c r="K172" s="9" t="s">
        <v>15</v>
      </c>
      <c r="L172" s="27">
        <v>2016</v>
      </c>
      <c r="M172" s="36"/>
      <c r="N172" s="51"/>
      <c r="O172" s="51"/>
      <c r="P172" s="51"/>
      <c r="Q172" s="51"/>
      <c r="R172" s="51"/>
      <c r="S172" s="51"/>
      <c r="T172" s="51"/>
    </row>
    <row r="173" spans="1:20" x14ac:dyDescent="0.25">
      <c r="A173" s="112" t="s">
        <v>1400</v>
      </c>
      <c r="B173" s="36" t="s">
        <v>664</v>
      </c>
      <c r="C173" s="50" t="s">
        <v>36</v>
      </c>
      <c r="D173" s="27" t="s">
        <v>12</v>
      </c>
      <c r="E173" s="19">
        <v>2001</v>
      </c>
      <c r="F173" s="5" t="s">
        <v>1395</v>
      </c>
      <c r="G173" s="187">
        <v>48.55</v>
      </c>
      <c r="H173" s="27">
        <v>1</v>
      </c>
      <c r="I173" s="27" t="s">
        <v>1401</v>
      </c>
      <c r="J173" s="27" t="s">
        <v>1033</v>
      </c>
      <c r="K173" s="29" t="s">
        <v>15</v>
      </c>
      <c r="L173" s="27">
        <v>2016</v>
      </c>
      <c r="M173" s="169"/>
      <c r="O173" s="51"/>
      <c r="Q173" s="51"/>
      <c r="R173" s="51"/>
      <c r="S173" s="51"/>
      <c r="T173" s="51"/>
    </row>
    <row r="174" spans="1:20" ht="12.95" customHeight="1" x14ac:dyDescent="0.25">
      <c r="A174" s="132" t="s">
        <v>1499</v>
      </c>
      <c r="B174" s="121" t="s">
        <v>1499</v>
      </c>
      <c r="C174" s="121" t="s">
        <v>959</v>
      </c>
      <c r="D174" s="27" t="s">
        <v>59</v>
      </c>
      <c r="E174" s="19">
        <v>1965</v>
      </c>
      <c r="F174" s="125" t="s">
        <v>1496</v>
      </c>
      <c r="G174" s="122">
        <v>205396</v>
      </c>
      <c r="H174" s="78">
        <v>1</v>
      </c>
      <c r="I174" s="78" t="s">
        <v>1500</v>
      </c>
      <c r="J174" s="121" t="s">
        <v>1497</v>
      </c>
      <c r="K174" s="29" t="s">
        <v>78</v>
      </c>
      <c r="L174" s="78">
        <v>2016</v>
      </c>
      <c r="M174"/>
      <c r="N174"/>
      <c r="O174" s="121"/>
      <c r="P174"/>
      <c r="Q174" s="121"/>
      <c r="R174" s="121"/>
      <c r="S174" s="121"/>
      <c r="T174" s="121"/>
    </row>
    <row r="175" spans="1:20" x14ac:dyDescent="0.25">
      <c r="A175" s="36" t="s">
        <v>766</v>
      </c>
      <c r="B175" s="26" t="s">
        <v>163</v>
      </c>
      <c r="C175" s="50" t="s">
        <v>767</v>
      </c>
      <c r="D175" s="27" t="s">
        <v>59</v>
      </c>
      <c r="E175" s="154">
        <v>1991</v>
      </c>
      <c r="F175" s="27" t="s">
        <v>65</v>
      </c>
      <c r="G175" s="27" t="s">
        <v>768</v>
      </c>
      <c r="H175" s="5">
        <v>1</v>
      </c>
      <c r="I175" s="27" t="s">
        <v>769</v>
      </c>
      <c r="J175" s="154" t="s">
        <v>100</v>
      </c>
      <c r="K175" s="29" t="s">
        <v>15</v>
      </c>
      <c r="L175" s="14">
        <v>2015</v>
      </c>
      <c r="M175" s="36"/>
      <c r="N175" s="51"/>
      <c r="O175" s="32"/>
      <c r="P175" s="32"/>
      <c r="Q175" s="32"/>
      <c r="R175" s="32"/>
      <c r="S175" s="32"/>
      <c r="T175" s="32"/>
    </row>
    <row r="176" spans="1:20" x14ac:dyDescent="0.25">
      <c r="A176" s="143" t="s">
        <v>1402</v>
      </c>
      <c r="B176" s="36" t="s">
        <v>224</v>
      </c>
      <c r="C176" s="62" t="s">
        <v>98</v>
      </c>
      <c r="D176" s="27" t="s">
        <v>12</v>
      </c>
      <c r="E176" s="19">
        <v>2001</v>
      </c>
      <c r="F176" s="5" t="s">
        <v>997</v>
      </c>
      <c r="G176" s="189">
        <v>12.61</v>
      </c>
      <c r="H176" s="27">
        <v>1</v>
      </c>
      <c r="I176" s="27" t="s">
        <v>1325</v>
      </c>
      <c r="J176" s="27" t="s">
        <v>1073</v>
      </c>
      <c r="K176" s="29" t="s">
        <v>15</v>
      </c>
      <c r="L176" s="27">
        <v>2016</v>
      </c>
      <c r="M176" s="169"/>
      <c r="O176" s="51"/>
      <c r="Q176" s="51"/>
      <c r="R176" s="51"/>
      <c r="S176" s="51"/>
      <c r="T176" s="51"/>
    </row>
    <row r="177" spans="1:20" ht="12.95" customHeight="1" x14ac:dyDescent="0.25">
      <c r="A177" s="132" t="s">
        <v>1495</v>
      </c>
      <c r="B177" s="121" t="s">
        <v>1495</v>
      </c>
      <c r="C177" s="121" t="s">
        <v>1085</v>
      </c>
      <c r="D177" s="78" t="s">
        <v>12</v>
      </c>
      <c r="E177" s="19">
        <v>1961</v>
      </c>
      <c r="F177" s="125" t="s">
        <v>1496</v>
      </c>
      <c r="G177" s="122">
        <v>212613</v>
      </c>
      <c r="H177" s="78">
        <v>1</v>
      </c>
      <c r="I177" s="78" t="s">
        <v>1498</v>
      </c>
      <c r="J177" s="121" t="s">
        <v>1497</v>
      </c>
      <c r="K177" s="29" t="s">
        <v>78</v>
      </c>
      <c r="L177" s="78">
        <v>2016</v>
      </c>
      <c r="M177"/>
      <c r="N177"/>
      <c r="O177" s="121"/>
      <c r="P177"/>
      <c r="Q177" s="121"/>
      <c r="R177" s="121"/>
      <c r="S177" s="121"/>
      <c r="T177" s="121"/>
    </row>
    <row r="178" spans="1:20" x14ac:dyDescent="0.25">
      <c r="A178" s="112" t="s">
        <v>1284</v>
      </c>
      <c r="B178" s="36" t="s">
        <v>437</v>
      </c>
      <c r="C178" s="36" t="s">
        <v>74</v>
      </c>
      <c r="D178" s="29" t="s">
        <v>59</v>
      </c>
      <c r="E178" s="154">
        <v>1984</v>
      </c>
      <c r="F178" s="5" t="s">
        <v>1038</v>
      </c>
      <c r="G178" s="187">
        <v>1.93</v>
      </c>
      <c r="H178" s="129">
        <v>1</v>
      </c>
      <c r="I178" s="27" t="s">
        <v>1285</v>
      </c>
      <c r="J178" s="27" t="s">
        <v>981</v>
      </c>
      <c r="K178" s="9" t="s">
        <v>15</v>
      </c>
      <c r="L178" s="27">
        <v>2016</v>
      </c>
      <c r="M178" s="169"/>
      <c r="N178" s="51"/>
      <c r="O178" s="51"/>
      <c r="P178" s="51"/>
      <c r="Q178" s="51"/>
      <c r="R178" s="51"/>
      <c r="S178" s="51"/>
      <c r="T178" s="51"/>
    </row>
    <row r="179" spans="1:20" x14ac:dyDescent="0.25">
      <c r="A179" s="36" t="s">
        <v>772</v>
      </c>
      <c r="B179" s="86" t="s">
        <v>771</v>
      </c>
      <c r="C179" s="37" t="s">
        <v>11</v>
      </c>
      <c r="D179" s="27" t="s">
        <v>59</v>
      </c>
      <c r="E179" s="154">
        <v>1972</v>
      </c>
      <c r="F179" s="17" t="s">
        <v>115</v>
      </c>
      <c r="G179" s="157" t="s">
        <v>773</v>
      </c>
      <c r="H179" s="14">
        <v>1</v>
      </c>
      <c r="I179" s="157" t="s">
        <v>774</v>
      </c>
      <c r="J179" s="157" t="s">
        <v>775</v>
      </c>
      <c r="K179" s="29" t="s">
        <v>15</v>
      </c>
      <c r="L179" s="14">
        <v>2015</v>
      </c>
      <c r="M179" s="36"/>
      <c r="N179" s="51"/>
      <c r="O179" s="32"/>
      <c r="P179" s="32"/>
      <c r="Q179" s="32"/>
      <c r="R179" s="32"/>
      <c r="S179" s="32"/>
      <c r="T179" s="32"/>
    </row>
    <row r="180" spans="1:20" x14ac:dyDescent="0.25">
      <c r="A180" s="112" t="s">
        <v>1286</v>
      </c>
      <c r="B180" s="85" t="s">
        <v>284</v>
      </c>
      <c r="C180" s="50" t="s">
        <v>98</v>
      </c>
      <c r="D180" s="29" t="s">
        <v>59</v>
      </c>
      <c r="E180" s="154">
        <v>1998</v>
      </c>
      <c r="F180" s="5" t="s">
        <v>970</v>
      </c>
      <c r="G180" s="189">
        <v>6.66</v>
      </c>
      <c r="H180" s="27">
        <v>1</v>
      </c>
      <c r="I180" s="27" t="s">
        <v>1287</v>
      </c>
      <c r="J180" s="27" t="s">
        <v>1139</v>
      </c>
      <c r="K180" s="9" t="s">
        <v>15</v>
      </c>
      <c r="L180" s="27">
        <v>2016</v>
      </c>
      <c r="M180" s="169"/>
      <c r="N180" s="51"/>
      <c r="O180" s="51"/>
      <c r="P180" s="51"/>
      <c r="Q180" s="51"/>
      <c r="R180" s="51"/>
      <c r="S180" s="51"/>
      <c r="T180" s="51"/>
    </row>
    <row r="181" spans="1:20" x14ac:dyDescent="0.25">
      <c r="A181" s="112" t="s">
        <v>1288</v>
      </c>
      <c r="B181" s="36" t="s">
        <v>1469</v>
      </c>
      <c r="C181" s="59" t="s">
        <v>46</v>
      </c>
      <c r="D181" s="29" t="s">
        <v>59</v>
      </c>
      <c r="E181" s="19">
        <v>2001</v>
      </c>
      <c r="F181" s="5" t="s">
        <v>1038</v>
      </c>
      <c r="G181" s="187">
        <v>1.93</v>
      </c>
      <c r="H181" s="129">
        <v>1</v>
      </c>
      <c r="I181" s="27" t="s">
        <v>1289</v>
      </c>
      <c r="J181" s="27" t="s">
        <v>1073</v>
      </c>
      <c r="K181" s="9" t="s">
        <v>15</v>
      </c>
      <c r="L181" s="27">
        <v>2016</v>
      </c>
      <c r="M181" s="169"/>
      <c r="N181" s="51"/>
      <c r="O181" s="51"/>
      <c r="P181" s="51"/>
      <c r="Q181" s="51"/>
      <c r="R181" s="51"/>
      <c r="S181" s="51"/>
      <c r="T181" s="51"/>
    </row>
    <row r="182" spans="1:20" x14ac:dyDescent="0.25">
      <c r="A182" s="181" t="s">
        <v>781</v>
      </c>
      <c r="B182" s="59" t="s">
        <v>150</v>
      </c>
      <c r="C182" s="63" t="s">
        <v>711</v>
      </c>
      <c r="D182" s="27" t="s">
        <v>59</v>
      </c>
      <c r="E182" s="154">
        <v>1991</v>
      </c>
      <c r="F182" s="156" t="s">
        <v>17</v>
      </c>
      <c r="G182" s="157" t="s">
        <v>782</v>
      </c>
      <c r="H182" s="4">
        <v>1</v>
      </c>
      <c r="I182" s="27" t="s">
        <v>783</v>
      </c>
      <c r="J182" s="154" t="s">
        <v>100</v>
      </c>
      <c r="K182" s="29" t="s">
        <v>15</v>
      </c>
      <c r="L182" s="14">
        <v>2015</v>
      </c>
      <c r="M182" s="36"/>
      <c r="N182" s="51"/>
      <c r="O182" s="32"/>
      <c r="P182" s="32"/>
      <c r="Q182" s="32"/>
      <c r="R182" s="32"/>
      <c r="S182" s="32"/>
      <c r="T182" s="32"/>
    </row>
    <row r="183" spans="1:20" x14ac:dyDescent="0.25">
      <c r="A183" s="112" t="s">
        <v>1403</v>
      </c>
      <c r="B183" s="36" t="s">
        <v>197</v>
      </c>
      <c r="C183" s="80" t="s">
        <v>98</v>
      </c>
      <c r="D183" s="27" t="s">
        <v>12</v>
      </c>
      <c r="E183" s="19">
        <v>2001</v>
      </c>
      <c r="F183" s="5" t="s">
        <v>1152</v>
      </c>
      <c r="G183" s="27" t="s">
        <v>1404</v>
      </c>
      <c r="H183" s="27">
        <v>1</v>
      </c>
      <c r="I183" s="27" t="s">
        <v>1191</v>
      </c>
      <c r="J183" s="27" t="s">
        <v>1020</v>
      </c>
      <c r="K183" s="29" t="s">
        <v>15</v>
      </c>
      <c r="L183" s="27">
        <v>2016</v>
      </c>
      <c r="M183" s="169"/>
      <c r="O183" s="51"/>
      <c r="Q183" s="51"/>
      <c r="R183" s="51"/>
      <c r="S183" s="51"/>
      <c r="T183" s="51"/>
    </row>
    <row r="184" spans="1:20" x14ac:dyDescent="0.25">
      <c r="A184" s="63" t="s">
        <v>788</v>
      </c>
      <c r="B184" s="63" t="s">
        <v>171</v>
      </c>
      <c r="C184" s="66" t="s">
        <v>172</v>
      </c>
      <c r="D184" s="27" t="s">
        <v>12</v>
      </c>
      <c r="E184" s="39">
        <v>1996</v>
      </c>
      <c r="F184" s="39" t="s">
        <v>22</v>
      </c>
      <c r="G184" s="20">
        <v>51</v>
      </c>
      <c r="H184" s="222">
        <v>1</v>
      </c>
      <c r="I184" s="39">
        <v>2</v>
      </c>
      <c r="J184" s="31" t="s">
        <v>51</v>
      </c>
      <c r="K184" s="29" t="s">
        <v>15</v>
      </c>
      <c r="L184" s="14">
        <v>2015</v>
      </c>
      <c r="M184" s="32"/>
      <c r="N184" s="32"/>
      <c r="O184" s="32"/>
      <c r="P184" s="32"/>
      <c r="Q184" s="32"/>
      <c r="R184" s="32"/>
      <c r="S184" s="32"/>
      <c r="T184" s="32"/>
    </row>
    <row r="185" spans="1:20" s="235" customFormat="1" x14ac:dyDescent="0.25">
      <c r="A185" s="112" t="s">
        <v>1290</v>
      </c>
      <c r="B185" s="59" t="s">
        <v>273</v>
      </c>
      <c r="C185" s="50" t="s">
        <v>274</v>
      </c>
      <c r="D185" s="29" t="s">
        <v>59</v>
      </c>
      <c r="E185" s="39">
        <v>1999</v>
      </c>
      <c r="F185" s="5" t="s">
        <v>1136</v>
      </c>
      <c r="G185" s="27" t="s">
        <v>1291</v>
      </c>
      <c r="H185" s="27">
        <v>1</v>
      </c>
      <c r="I185" s="27" t="s">
        <v>1292</v>
      </c>
      <c r="J185" s="27" t="s">
        <v>1206</v>
      </c>
      <c r="K185" s="9" t="s">
        <v>26</v>
      </c>
      <c r="L185" s="27">
        <v>2016</v>
      </c>
      <c r="M185" s="169"/>
      <c r="N185" s="51"/>
      <c r="O185" s="51"/>
      <c r="P185" s="51"/>
      <c r="Q185" s="51"/>
      <c r="R185" s="51"/>
      <c r="S185" s="51"/>
      <c r="T185" s="51"/>
    </row>
    <row r="186" spans="1:20" x14ac:dyDescent="0.25">
      <c r="A186" s="141" t="s">
        <v>801</v>
      </c>
      <c r="B186" s="141" t="s">
        <v>801</v>
      </c>
      <c r="C186" s="63" t="s">
        <v>184</v>
      </c>
      <c r="D186" s="27" t="s">
        <v>59</v>
      </c>
      <c r="E186" s="154">
        <v>1995</v>
      </c>
      <c r="F186" s="156" t="s">
        <v>153</v>
      </c>
      <c r="G186" s="27" t="s">
        <v>802</v>
      </c>
      <c r="H186" s="14">
        <v>1</v>
      </c>
      <c r="I186" s="27" t="s">
        <v>803</v>
      </c>
      <c r="J186" s="154" t="s">
        <v>100</v>
      </c>
      <c r="K186" s="29" t="s">
        <v>15</v>
      </c>
      <c r="L186" s="14">
        <v>2015</v>
      </c>
      <c r="M186" s="36"/>
      <c r="N186" s="51"/>
      <c r="O186" s="32"/>
      <c r="P186" s="32"/>
      <c r="Q186" s="32"/>
      <c r="R186" s="32"/>
      <c r="S186" s="32"/>
      <c r="T186" s="32"/>
    </row>
    <row r="187" spans="1:20" x14ac:dyDescent="0.25">
      <c r="A187" s="117" t="s">
        <v>1293</v>
      </c>
      <c r="B187" s="198" t="s">
        <v>1448</v>
      </c>
      <c r="C187" s="2" t="s">
        <v>36</v>
      </c>
      <c r="D187" s="9" t="s">
        <v>59</v>
      </c>
      <c r="E187" s="14">
        <v>1999</v>
      </c>
      <c r="F187" s="5" t="s">
        <v>1294</v>
      </c>
      <c r="G187" s="234">
        <v>57.39</v>
      </c>
      <c r="H187" s="5">
        <v>1</v>
      </c>
      <c r="I187" s="5" t="s">
        <v>1295</v>
      </c>
      <c r="J187" s="5" t="s">
        <v>1296</v>
      </c>
      <c r="K187" s="9" t="s">
        <v>15</v>
      </c>
      <c r="L187" s="5">
        <v>2016</v>
      </c>
      <c r="M187" s="44"/>
      <c r="N187" s="13"/>
      <c r="O187" s="13"/>
      <c r="P187" s="13"/>
      <c r="Q187" s="13"/>
      <c r="R187" s="13"/>
      <c r="S187" s="13"/>
      <c r="T187" s="13"/>
    </row>
    <row r="188" spans="1:20" x14ac:dyDescent="0.25">
      <c r="A188" s="147" t="s">
        <v>808</v>
      </c>
      <c r="B188" s="147" t="s">
        <v>808</v>
      </c>
      <c r="C188" s="74" t="s">
        <v>175</v>
      </c>
      <c r="D188" s="27" t="s">
        <v>59</v>
      </c>
      <c r="E188" s="154">
        <v>1974</v>
      </c>
      <c r="F188" s="29" t="s">
        <v>30</v>
      </c>
      <c r="G188" s="87">
        <v>1.96</v>
      </c>
      <c r="H188" s="5">
        <v>1</v>
      </c>
      <c r="I188" s="154" t="s">
        <v>809</v>
      </c>
      <c r="J188" s="27" t="s">
        <v>770</v>
      </c>
      <c r="K188" s="29" t="s">
        <v>15</v>
      </c>
      <c r="L188" s="14">
        <v>2015</v>
      </c>
      <c r="M188" s="36"/>
      <c r="N188" s="36"/>
      <c r="O188" s="32"/>
      <c r="P188" s="32"/>
      <c r="Q188" s="32"/>
      <c r="R188" s="32"/>
      <c r="S188" s="32"/>
      <c r="T188" s="32"/>
    </row>
    <row r="189" spans="1:20" x14ac:dyDescent="0.25">
      <c r="A189" s="112" t="s">
        <v>1297</v>
      </c>
      <c r="B189" s="69" t="s">
        <v>169</v>
      </c>
      <c r="C189" s="66" t="s">
        <v>170</v>
      </c>
      <c r="D189" s="29" t="s">
        <v>59</v>
      </c>
      <c r="E189" s="39">
        <v>1997</v>
      </c>
      <c r="F189" s="5" t="s">
        <v>1041</v>
      </c>
      <c r="G189" s="187">
        <v>22.65</v>
      </c>
      <c r="H189" s="129" t="str">
        <f>IF(ISBLANK(G189),"",IF(G189&gt;25.94,"",IF(G189&lt;=20.74,"LM",IF(G189&lt;=21.34,"SM",IF(G189&lt;=22.04,"SMK",IF(G189&lt;=23.14,"1",IF(G189&lt;=24.24,"2",IF(G189&lt;=25.94,"3"))))))))</f>
        <v>1</v>
      </c>
      <c r="I189" s="27" t="s">
        <v>1298</v>
      </c>
      <c r="J189" s="27" t="s">
        <v>972</v>
      </c>
      <c r="K189" s="9" t="s">
        <v>15</v>
      </c>
      <c r="L189" s="27">
        <v>2016</v>
      </c>
      <c r="M189" s="169"/>
      <c r="N189" s="51"/>
      <c r="O189" s="51"/>
      <c r="P189" s="51"/>
      <c r="Q189" s="51"/>
      <c r="R189" s="51"/>
      <c r="S189" s="51"/>
      <c r="T189" s="51"/>
    </row>
    <row r="190" spans="1:20" x14ac:dyDescent="0.25">
      <c r="A190" s="112" t="s">
        <v>1299</v>
      </c>
      <c r="B190" s="36" t="s">
        <v>187</v>
      </c>
      <c r="C190" s="26" t="s">
        <v>172</v>
      </c>
      <c r="D190" s="29" t="s">
        <v>59</v>
      </c>
      <c r="E190" s="19">
        <v>2000</v>
      </c>
      <c r="F190" s="5" t="s">
        <v>1062</v>
      </c>
      <c r="G190" s="187">
        <v>66.37</v>
      </c>
      <c r="H190" s="27">
        <v>1</v>
      </c>
      <c r="I190" s="27" t="s">
        <v>1300</v>
      </c>
      <c r="J190" s="27" t="s">
        <v>1175</v>
      </c>
      <c r="K190" s="9" t="s">
        <v>15</v>
      </c>
      <c r="L190" s="27">
        <v>2016</v>
      </c>
      <c r="M190" s="36"/>
      <c r="N190" s="51"/>
      <c r="O190" s="51"/>
      <c r="P190" s="51"/>
      <c r="Q190" s="51"/>
      <c r="R190" s="51"/>
      <c r="S190" s="51"/>
      <c r="T190" s="51"/>
    </row>
    <row r="191" spans="1:20" x14ac:dyDescent="0.25">
      <c r="A191" s="143" t="s">
        <v>1301</v>
      </c>
      <c r="B191" s="36" t="s">
        <v>1470</v>
      </c>
      <c r="C191" s="36" t="s">
        <v>1302</v>
      </c>
      <c r="D191" s="29" t="s">
        <v>59</v>
      </c>
      <c r="E191" s="19">
        <v>2000</v>
      </c>
      <c r="F191" s="5" t="s">
        <v>960</v>
      </c>
      <c r="G191" s="157" t="s">
        <v>1303</v>
      </c>
      <c r="H191" s="157">
        <v>1</v>
      </c>
      <c r="I191" s="27" t="s">
        <v>1304</v>
      </c>
      <c r="J191" s="27" t="s">
        <v>1305</v>
      </c>
      <c r="K191" s="29" t="s">
        <v>78</v>
      </c>
      <c r="L191" s="27">
        <v>2016</v>
      </c>
      <c r="M191" s="169"/>
      <c r="N191" s="51"/>
      <c r="O191" s="51"/>
      <c r="P191" s="51"/>
      <c r="Q191" s="51"/>
      <c r="R191" s="51"/>
      <c r="S191" s="51"/>
      <c r="T191" s="51"/>
    </row>
    <row r="192" spans="1:20" x14ac:dyDescent="0.25">
      <c r="A192" s="228" t="s">
        <v>811</v>
      </c>
      <c r="B192" s="63" t="s">
        <v>451</v>
      </c>
      <c r="C192" s="63" t="s">
        <v>812</v>
      </c>
      <c r="D192" s="27" t="s">
        <v>59</v>
      </c>
      <c r="E192" s="39">
        <v>1991</v>
      </c>
      <c r="F192" s="39" t="s">
        <v>22</v>
      </c>
      <c r="G192" s="67">
        <v>43.16</v>
      </c>
      <c r="H192" s="14">
        <v>1</v>
      </c>
      <c r="I192" s="39">
        <v>2</v>
      </c>
      <c r="J192" s="31" t="s">
        <v>25</v>
      </c>
      <c r="K192" s="29" t="s">
        <v>15</v>
      </c>
      <c r="L192" s="14">
        <v>2015</v>
      </c>
      <c r="M192" s="32"/>
      <c r="N192" s="32"/>
      <c r="O192" s="32"/>
      <c r="P192" s="32"/>
      <c r="Q192" s="32"/>
      <c r="R192" s="32"/>
      <c r="S192" s="32"/>
      <c r="T192" s="32"/>
    </row>
    <row r="193" spans="1:20" x14ac:dyDescent="0.25">
      <c r="A193" s="63" t="s">
        <v>813</v>
      </c>
      <c r="B193" s="63" t="s">
        <v>223</v>
      </c>
      <c r="C193" s="74" t="s">
        <v>175</v>
      </c>
      <c r="D193" s="27" t="s">
        <v>12</v>
      </c>
      <c r="E193" s="154">
        <v>2000</v>
      </c>
      <c r="F193" s="27" t="s">
        <v>17</v>
      </c>
      <c r="G193" s="27" t="s">
        <v>814</v>
      </c>
      <c r="H193" s="17">
        <v>1</v>
      </c>
      <c r="I193" s="27" t="s">
        <v>815</v>
      </c>
      <c r="J193" s="126" t="s">
        <v>168</v>
      </c>
      <c r="K193" s="29" t="s">
        <v>15</v>
      </c>
      <c r="L193" s="14">
        <v>2015</v>
      </c>
      <c r="M193" s="36"/>
      <c r="N193" s="51"/>
      <c r="O193" s="32"/>
      <c r="P193" s="32"/>
      <c r="Q193" s="32"/>
      <c r="R193" s="32"/>
      <c r="S193" s="32"/>
      <c r="T193" s="32"/>
    </row>
    <row r="194" spans="1:20" x14ac:dyDescent="0.25">
      <c r="A194" s="11" t="s">
        <v>819</v>
      </c>
      <c r="B194" s="11" t="s">
        <v>819</v>
      </c>
      <c r="C194" s="2" t="s">
        <v>820</v>
      </c>
      <c r="D194" s="27" t="s">
        <v>59</v>
      </c>
      <c r="E194" s="154">
        <v>1992</v>
      </c>
      <c r="F194" s="27" t="s">
        <v>178</v>
      </c>
      <c r="G194" s="5" t="s">
        <v>821</v>
      </c>
      <c r="H194" s="14">
        <v>1</v>
      </c>
      <c r="I194" s="5" t="s">
        <v>822</v>
      </c>
      <c r="J194" s="5" t="s">
        <v>823</v>
      </c>
      <c r="K194" s="29" t="s">
        <v>15</v>
      </c>
      <c r="L194" s="14">
        <v>2015</v>
      </c>
      <c r="M194" s="36"/>
      <c r="N194" s="51"/>
      <c r="O194" s="32"/>
      <c r="P194" s="32"/>
      <c r="Q194" s="32"/>
      <c r="R194" s="32"/>
      <c r="S194" s="32"/>
      <c r="T194" s="32"/>
    </row>
    <row r="195" spans="1:20" x14ac:dyDescent="0.25">
      <c r="A195" s="112" t="s">
        <v>1306</v>
      </c>
      <c r="B195" s="26" t="s">
        <v>44</v>
      </c>
      <c r="C195" s="26" t="s">
        <v>46</v>
      </c>
      <c r="D195" s="29" t="s">
        <v>59</v>
      </c>
      <c r="E195" s="39">
        <v>1999</v>
      </c>
      <c r="F195" s="5" t="s">
        <v>1096</v>
      </c>
      <c r="G195" s="187">
        <v>17.350000000000001</v>
      </c>
      <c r="H195" s="27">
        <v>1</v>
      </c>
      <c r="I195" s="27" t="s">
        <v>1307</v>
      </c>
      <c r="J195" s="27" t="s">
        <v>1197</v>
      </c>
      <c r="K195" s="9" t="s">
        <v>15</v>
      </c>
      <c r="L195" s="27">
        <v>2016</v>
      </c>
      <c r="M195" s="36"/>
      <c r="N195" s="51"/>
      <c r="O195" s="51"/>
      <c r="P195" s="51"/>
      <c r="Q195" s="51"/>
      <c r="R195" s="51"/>
      <c r="S195" s="51"/>
      <c r="T195" s="51"/>
    </row>
    <row r="196" spans="1:20" x14ac:dyDescent="0.25">
      <c r="A196" s="112" t="s">
        <v>1308</v>
      </c>
      <c r="B196" s="36" t="s">
        <v>1471</v>
      </c>
      <c r="C196" s="36" t="s">
        <v>1309</v>
      </c>
      <c r="D196" s="29" t="s">
        <v>59</v>
      </c>
      <c r="E196" s="154">
        <v>1989</v>
      </c>
      <c r="F196" s="5" t="s">
        <v>960</v>
      </c>
      <c r="G196" s="27" t="s">
        <v>1310</v>
      </c>
      <c r="H196" s="27">
        <v>1</v>
      </c>
      <c r="I196" s="27" t="s">
        <v>1311</v>
      </c>
      <c r="J196" s="27" t="s">
        <v>1312</v>
      </c>
      <c r="K196" s="29" t="s">
        <v>78</v>
      </c>
      <c r="L196" s="27">
        <v>2016</v>
      </c>
      <c r="M196" s="169"/>
      <c r="N196" s="51"/>
      <c r="O196" s="51"/>
      <c r="P196" s="51"/>
      <c r="Q196" s="51"/>
      <c r="R196" s="51"/>
      <c r="S196" s="51"/>
      <c r="T196" s="51"/>
    </row>
    <row r="197" spans="1:20" x14ac:dyDescent="0.25">
      <c r="A197" s="229" t="s">
        <v>829</v>
      </c>
      <c r="B197" s="16" t="s">
        <v>668</v>
      </c>
      <c r="C197" s="16" t="s">
        <v>670</v>
      </c>
      <c r="D197" s="17" t="s">
        <v>12</v>
      </c>
      <c r="E197" s="222">
        <v>1997</v>
      </c>
      <c r="F197" s="14" t="s">
        <v>152</v>
      </c>
      <c r="G197" s="160">
        <v>2.7568287037037036E-3</v>
      </c>
      <c r="H197" s="4">
        <v>1</v>
      </c>
      <c r="I197" s="14">
        <v>2</v>
      </c>
      <c r="J197" s="4" t="s">
        <v>25</v>
      </c>
      <c r="K197" s="17" t="s">
        <v>15</v>
      </c>
      <c r="L197" s="14">
        <v>2015</v>
      </c>
      <c r="M197" s="10"/>
      <c r="N197" s="10"/>
      <c r="O197" s="32"/>
      <c r="P197" s="32"/>
      <c r="Q197" s="32"/>
      <c r="R197" s="32"/>
      <c r="S197" s="32"/>
      <c r="T197" s="32"/>
    </row>
    <row r="198" spans="1:20" x14ac:dyDescent="0.25">
      <c r="A198" s="36" t="s">
        <v>833</v>
      </c>
      <c r="B198" s="26" t="s">
        <v>276</v>
      </c>
      <c r="C198" s="26" t="s">
        <v>834</v>
      </c>
      <c r="D198" s="27" t="s">
        <v>59</v>
      </c>
      <c r="E198" s="154">
        <v>1997</v>
      </c>
      <c r="F198" s="157" t="s">
        <v>47</v>
      </c>
      <c r="G198" s="27" t="s">
        <v>835</v>
      </c>
      <c r="H198" s="5">
        <v>1</v>
      </c>
      <c r="I198" s="27" t="s">
        <v>836</v>
      </c>
      <c r="J198" s="27" t="s">
        <v>281</v>
      </c>
      <c r="K198" s="29" t="s">
        <v>15</v>
      </c>
      <c r="L198" s="14">
        <v>2015</v>
      </c>
      <c r="M198" s="36"/>
      <c r="N198" s="51"/>
      <c r="O198" s="32"/>
      <c r="P198" s="32"/>
      <c r="Q198" s="32"/>
      <c r="R198" s="32"/>
      <c r="S198" s="32"/>
      <c r="T198" s="32"/>
    </row>
    <row r="199" spans="1:20" x14ac:dyDescent="0.25">
      <c r="A199" s="214" t="s">
        <v>837</v>
      </c>
      <c r="B199" s="36" t="s">
        <v>224</v>
      </c>
      <c r="C199" s="66" t="s">
        <v>98</v>
      </c>
      <c r="D199" s="27" t="s">
        <v>59</v>
      </c>
      <c r="E199" s="154">
        <v>1997</v>
      </c>
      <c r="F199" s="156" t="s">
        <v>71</v>
      </c>
      <c r="G199" s="154">
        <v>11.34</v>
      </c>
      <c r="H199" s="4">
        <v>1</v>
      </c>
      <c r="I199" s="154" t="s">
        <v>838</v>
      </c>
      <c r="J199" s="126" t="s">
        <v>759</v>
      </c>
      <c r="K199" s="29" t="s">
        <v>15</v>
      </c>
      <c r="L199" s="14">
        <v>2015</v>
      </c>
      <c r="M199" s="36"/>
      <c r="N199" s="36"/>
      <c r="O199" s="32"/>
      <c r="P199" s="32"/>
      <c r="Q199" s="32"/>
      <c r="R199" s="32"/>
      <c r="S199" s="32"/>
      <c r="T199" s="32"/>
    </row>
    <row r="200" spans="1:20" x14ac:dyDescent="0.25">
      <c r="A200" s="36" t="s">
        <v>843</v>
      </c>
      <c r="B200" s="26" t="s">
        <v>44</v>
      </c>
      <c r="C200" s="66" t="s">
        <v>46</v>
      </c>
      <c r="D200" s="27" t="s">
        <v>59</v>
      </c>
      <c r="E200" s="154">
        <v>1996</v>
      </c>
      <c r="F200" s="156" t="s">
        <v>72</v>
      </c>
      <c r="G200" s="27" t="s">
        <v>844</v>
      </c>
      <c r="H200" s="4">
        <v>1</v>
      </c>
      <c r="I200" s="5" t="s">
        <v>845</v>
      </c>
      <c r="J200" s="5" t="s">
        <v>140</v>
      </c>
      <c r="K200" s="29" t="s">
        <v>15</v>
      </c>
      <c r="L200" s="14">
        <v>2015</v>
      </c>
      <c r="M200" s="36"/>
      <c r="N200" s="51"/>
      <c r="O200" s="32"/>
      <c r="P200" s="32"/>
      <c r="Q200" s="32"/>
      <c r="R200" s="32"/>
      <c r="S200" s="32"/>
      <c r="T200" s="32"/>
    </row>
    <row r="201" spans="1:20" x14ac:dyDescent="0.25">
      <c r="A201" s="212" t="s">
        <v>846</v>
      </c>
      <c r="B201" s="59" t="s">
        <v>339</v>
      </c>
      <c r="C201" s="66" t="s">
        <v>172</v>
      </c>
      <c r="D201" s="27" t="s">
        <v>59</v>
      </c>
      <c r="E201" s="154">
        <v>1996</v>
      </c>
      <c r="F201" s="35" t="s">
        <v>72</v>
      </c>
      <c r="G201" s="34">
        <v>23.56</v>
      </c>
      <c r="H201" s="14">
        <v>1</v>
      </c>
      <c r="I201" s="35">
        <v>6</v>
      </c>
      <c r="J201" s="31" t="s">
        <v>25</v>
      </c>
      <c r="K201" s="29" t="s">
        <v>26</v>
      </c>
      <c r="L201" s="14">
        <v>2015</v>
      </c>
      <c r="M201" s="33"/>
      <c r="N201" s="33"/>
      <c r="O201" s="32"/>
      <c r="P201" s="32"/>
      <c r="Q201" s="32"/>
      <c r="R201" s="32"/>
      <c r="S201" s="32"/>
      <c r="T201" s="32"/>
    </row>
    <row r="202" spans="1:20" x14ac:dyDescent="0.25">
      <c r="A202" s="18" t="s">
        <v>847</v>
      </c>
      <c r="B202" s="1" t="s">
        <v>380</v>
      </c>
      <c r="C202" s="26" t="s">
        <v>355</v>
      </c>
      <c r="D202" s="27" t="s">
        <v>59</v>
      </c>
      <c r="E202" s="28">
        <v>1999</v>
      </c>
      <c r="F202" s="17" t="s">
        <v>636</v>
      </c>
      <c r="G202" s="64">
        <v>65.09</v>
      </c>
      <c r="H202" s="5">
        <v>1</v>
      </c>
      <c r="I202" s="230">
        <v>2</v>
      </c>
      <c r="J202" s="31" t="s">
        <v>27</v>
      </c>
      <c r="K202" s="29" t="s">
        <v>15</v>
      </c>
      <c r="L202" s="14">
        <v>2015</v>
      </c>
      <c r="M202" s="22"/>
      <c r="N202" s="22"/>
      <c r="O202" s="32"/>
      <c r="P202" s="32"/>
      <c r="Q202" s="32"/>
      <c r="R202" s="32"/>
      <c r="S202" s="32"/>
      <c r="T202" s="32"/>
    </row>
    <row r="203" spans="1:20" x14ac:dyDescent="0.25">
      <c r="A203" s="11" t="s">
        <v>848</v>
      </c>
      <c r="B203" s="149" t="s">
        <v>150</v>
      </c>
      <c r="C203" s="1" t="s">
        <v>98</v>
      </c>
      <c r="D203" s="5" t="s">
        <v>59</v>
      </c>
      <c r="E203" s="126">
        <v>1997</v>
      </c>
      <c r="F203" s="126" t="s">
        <v>72</v>
      </c>
      <c r="G203" s="5" t="s">
        <v>849</v>
      </c>
      <c r="H203" s="4">
        <v>1</v>
      </c>
      <c r="I203" s="5" t="s">
        <v>249</v>
      </c>
      <c r="J203" s="5" t="s">
        <v>140</v>
      </c>
      <c r="K203" s="9" t="s">
        <v>15</v>
      </c>
      <c r="L203" s="14">
        <v>2015</v>
      </c>
      <c r="M203" s="11"/>
      <c r="N203" s="13"/>
      <c r="O203" s="32"/>
      <c r="P203" s="32"/>
      <c r="Q203" s="32"/>
      <c r="R203" s="32"/>
      <c r="S203" s="32"/>
      <c r="T203" s="32"/>
    </row>
    <row r="204" spans="1:20" x14ac:dyDescent="0.25">
      <c r="A204" s="112" t="s">
        <v>1314</v>
      </c>
      <c r="B204" s="36" t="s">
        <v>1451</v>
      </c>
      <c r="C204" s="70" t="s">
        <v>251</v>
      </c>
      <c r="D204" s="29" t="s">
        <v>59</v>
      </c>
      <c r="E204" s="19">
        <v>2000</v>
      </c>
      <c r="F204" s="5" t="s">
        <v>1222</v>
      </c>
      <c r="G204" s="27" t="s">
        <v>1315</v>
      </c>
      <c r="H204" s="27">
        <v>1</v>
      </c>
      <c r="I204" s="27" t="s">
        <v>207</v>
      </c>
      <c r="J204" s="27" t="s">
        <v>1217</v>
      </c>
      <c r="K204" s="9" t="s">
        <v>15</v>
      </c>
      <c r="L204" s="27">
        <v>2016</v>
      </c>
      <c r="M204" s="169"/>
      <c r="N204" s="51"/>
      <c r="O204" s="51"/>
      <c r="P204" s="51"/>
      <c r="Q204" s="51"/>
      <c r="R204" s="51"/>
      <c r="S204" s="51"/>
      <c r="T204" s="51"/>
    </row>
    <row r="205" spans="1:20" x14ac:dyDescent="0.25">
      <c r="A205" s="63" t="s">
        <v>851</v>
      </c>
      <c r="B205" s="63" t="s">
        <v>851</v>
      </c>
      <c r="C205" s="37" t="s">
        <v>36</v>
      </c>
      <c r="D205" s="27" t="s">
        <v>59</v>
      </c>
      <c r="E205" s="154">
        <v>1982</v>
      </c>
      <c r="F205" s="27" t="s">
        <v>186</v>
      </c>
      <c r="G205" s="159">
        <v>4.8773148148148149E-2</v>
      </c>
      <c r="H205" s="14">
        <v>1</v>
      </c>
      <c r="I205" s="27" t="s">
        <v>161</v>
      </c>
      <c r="J205" s="27" t="s">
        <v>257</v>
      </c>
      <c r="K205" s="29" t="s">
        <v>78</v>
      </c>
      <c r="L205" s="14">
        <v>2015</v>
      </c>
      <c r="M205" s="36"/>
      <c r="N205" s="51"/>
      <c r="O205" s="32"/>
      <c r="P205" s="32"/>
      <c r="Q205" s="32"/>
      <c r="R205" s="32"/>
      <c r="S205" s="32"/>
      <c r="T205" s="32"/>
    </row>
    <row r="206" spans="1:20" x14ac:dyDescent="0.25">
      <c r="A206" s="112" t="s">
        <v>1316</v>
      </c>
      <c r="B206" s="36" t="s">
        <v>224</v>
      </c>
      <c r="C206" s="26" t="s">
        <v>172</v>
      </c>
      <c r="D206" s="29" t="s">
        <v>59</v>
      </c>
      <c r="E206" s="154">
        <v>1995</v>
      </c>
      <c r="F206" s="5" t="s">
        <v>970</v>
      </c>
      <c r="G206" s="236">
        <v>7</v>
      </c>
      <c r="H206" s="27">
        <v>1</v>
      </c>
      <c r="I206" s="27" t="s">
        <v>1317</v>
      </c>
      <c r="J206" s="27" t="s">
        <v>1129</v>
      </c>
      <c r="K206" s="9" t="s">
        <v>15</v>
      </c>
      <c r="L206" s="27">
        <v>2016</v>
      </c>
      <c r="M206" s="169"/>
      <c r="N206" s="51"/>
      <c r="O206" s="51"/>
      <c r="P206" s="51"/>
      <c r="Q206" s="51"/>
      <c r="R206" s="51"/>
      <c r="S206" s="51"/>
      <c r="T206" s="51"/>
    </row>
    <row r="207" spans="1:20" x14ac:dyDescent="0.25">
      <c r="A207" s="63" t="s">
        <v>858</v>
      </c>
      <c r="B207" s="86" t="s">
        <v>407</v>
      </c>
      <c r="C207" s="66" t="s">
        <v>172</v>
      </c>
      <c r="D207" s="27" t="s">
        <v>59</v>
      </c>
      <c r="E207" s="154">
        <v>1995</v>
      </c>
      <c r="F207" s="17" t="s">
        <v>115</v>
      </c>
      <c r="G207" s="27" t="s">
        <v>859</v>
      </c>
      <c r="H207" s="14">
        <v>1</v>
      </c>
      <c r="I207" s="157" t="s">
        <v>860</v>
      </c>
      <c r="J207" s="126" t="s">
        <v>861</v>
      </c>
      <c r="K207" s="29" t="s">
        <v>15</v>
      </c>
      <c r="L207" s="14">
        <v>2015</v>
      </c>
      <c r="M207" s="36"/>
      <c r="N207" s="51"/>
      <c r="O207" s="32"/>
      <c r="P207" s="32"/>
      <c r="Q207" s="32"/>
      <c r="R207" s="32"/>
      <c r="S207" s="32"/>
      <c r="T207" s="32"/>
    </row>
    <row r="208" spans="1:20" x14ac:dyDescent="0.25">
      <c r="A208" s="112" t="s">
        <v>1318</v>
      </c>
      <c r="B208" s="36" t="s">
        <v>407</v>
      </c>
      <c r="C208" s="26" t="s">
        <v>172</v>
      </c>
      <c r="D208" s="29" t="s">
        <v>59</v>
      </c>
      <c r="E208" s="154">
        <v>1995</v>
      </c>
      <c r="F208" s="5" t="s">
        <v>1078</v>
      </c>
      <c r="G208" s="189">
        <v>14.24</v>
      </c>
      <c r="H208" s="27">
        <v>1</v>
      </c>
      <c r="I208" s="27" t="s">
        <v>1313</v>
      </c>
      <c r="J208" s="27" t="s">
        <v>1019</v>
      </c>
      <c r="K208" s="9" t="s">
        <v>26</v>
      </c>
      <c r="L208" s="27">
        <v>2016</v>
      </c>
      <c r="M208" s="36"/>
      <c r="N208" s="51"/>
      <c r="O208" s="51"/>
      <c r="P208" s="51"/>
      <c r="Q208" s="51"/>
      <c r="R208" s="51"/>
      <c r="S208" s="51"/>
      <c r="T208" s="51"/>
    </row>
    <row r="209" spans="1:20" x14ac:dyDescent="0.25">
      <c r="A209" s="183" t="s">
        <v>862</v>
      </c>
      <c r="B209" s="26" t="s">
        <v>810</v>
      </c>
      <c r="C209" s="37" t="s">
        <v>355</v>
      </c>
      <c r="D209" s="27" t="s">
        <v>59</v>
      </c>
      <c r="E209" s="154">
        <v>1996</v>
      </c>
      <c r="F209" s="35" t="s">
        <v>275</v>
      </c>
      <c r="G209" s="161">
        <v>3.2094907407407412E-2</v>
      </c>
      <c r="H209" s="14">
        <v>1</v>
      </c>
      <c r="I209" s="27" t="s">
        <v>863</v>
      </c>
      <c r="J209" s="27" t="s">
        <v>864</v>
      </c>
      <c r="K209" s="29" t="s">
        <v>78</v>
      </c>
      <c r="L209" s="14">
        <v>2015</v>
      </c>
      <c r="M209" s="36"/>
      <c r="N209" s="51"/>
      <c r="O209" s="32"/>
      <c r="P209" s="32"/>
      <c r="Q209" s="32"/>
      <c r="R209" s="32"/>
      <c r="S209" s="32"/>
      <c r="T209" s="32"/>
    </row>
    <row r="210" spans="1:20" x14ac:dyDescent="0.25">
      <c r="A210" s="239" t="s">
        <v>1441</v>
      </c>
      <c r="B210" s="63" t="s">
        <v>304</v>
      </c>
      <c r="C210" s="49" t="s">
        <v>1440</v>
      </c>
      <c r="D210" s="27" t="s">
        <v>12</v>
      </c>
      <c r="E210" s="19">
        <v>2000</v>
      </c>
      <c r="F210" s="5" t="s">
        <v>1332</v>
      </c>
      <c r="G210" s="188">
        <v>11.86</v>
      </c>
      <c r="H210" s="27">
        <v>1</v>
      </c>
      <c r="I210" s="27" t="s">
        <v>1405</v>
      </c>
      <c r="J210" s="27" t="s">
        <v>1406</v>
      </c>
      <c r="K210" s="9" t="s">
        <v>26</v>
      </c>
      <c r="L210" s="27">
        <v>2016</v>
      </c>
      <c r="M210" s="169"/>
      <c r="O210" s="51"/>
      <c r="Q210" s="51"/>
      <c r="R210" s="51"/>
      <c r="S210" s="51"/>
      <c r="T210" s="51"/>
    </row>
    <row r="211" spans="1:20" x14ac:dyDescent="0.25">
      <c r="A211" s="184" t="s">
        <v>872</v>
      </c>
      <c r="B211" s="21" t="s">
        <v>871</v>
      </c>
      <c r="C211" s="2" t="s">
        <v>832</v>
      </c>
      <c r="D211" s="5" t="s">
        <v>59</v>
      </c>
      <c r="E211" s="155">
        <v>1999</v>
      </c>
      <c r="F211" s="158" t="s">
        <v>125</v>
      </c>
      <c r="G211" s="160">
        <v>6.7650462962962966E-4</v>
      </c>
      <c r="H211" s="5">
        <v>1</v>
      </c>
      <c r="I211" s="5">
        <v>2</v>
      </c>
      <c r="J211" s="4" t="s">
        <v>27</v>
      </c>
      <c r="K211" s="9" t="s">
        <v>15</v>
      </c>
      <c r="L211" s="14">
        <v>2015</v>
      </c>
      <c r="M211" s="8"/>
      <c r="N211" s="8"/>
      <c r="O211" s="32"/>
      <c r="P211" s="32"/>
      <c r="Q211" s="32"/>
      <c r="R211" s="32"/>
      <c r="S211" s="32"/>
      <c r="T211" s="32"/>
    </row>
    <row r="212" spans="1:20" x14ac:dyDescent="0.25">
      <c r="A212" s="63" t="s">
        <v>874</v>
      </c>
      <c r="B212" s="44" t="s">
        <v>421</v>
      </c>
      <c r="C212" s="26" t="s">
        <v>873</v>
      </c>
      <c r="D212" s="27" t="s">
        <v>12</v>
      </c>
      <c r="E212" s="154">
        <v>1997</v>
      </c>
      <c r="F212" s="27" t="s">
        <v>128</v>
      </c>
      <c r="G212" s="27" t="s">
        <v>875</v>
      </c>
      <c r="H212" s="14">
        <v>1</v>
      </c>
      <c r="I212" s="27" t="s">
        <v>779</v>
      </c>
      <c r="J212" s="126" t="s">
        <v>61</v>
      </c>
      <c r="K212" s="29" t="s">
        <v>15</v>
      </c>
      <c r="L212" s="14">
        <v>2015</v>
      </c>
      <c r="M212" s="36"/>
      <c r="N212" s="51"/>
      <c r="O212" s="32"/>
      <c r="P212" s="32"/>
      <c r="Q212" s="32"/>
      <c r="R212" s="32"/>
      <c r="S212" s="32"/>
      <c r="T212" s="32"/>
    </row>
    <row r="213" spans="1:20" ht="12.95" customHeight="1" x14ac:dyDescent="0.25">
      <c r="A213" s="36" t="s">
        <v>876</v>
      </c>
      <c r="B213" s="36" t="s">
        <v>876</v>
      </c>
      <c r="C213" s="79" t="s">
        <v>396</v>
      </c>
      <c r="D213" s="27" t="s">
        <v>59</v>
      </c>
      <c r="E213" s="154">
        <v>1980</v>
      </c>
      <c r="F213" s="27" t="s">
        <v>128</v>
      </c>
      <c r="G213" s="27" t="s">
        <v>877</v>
      </c>
      <c r="H213" s="14">
        <v>1</v>
      </c>
      <c r="I213" s="27" t="s">
        <v>410</v>
      </c>
      <c r="J213" s="27" t="s">
        <v>411</v>
      </c>
      <c r="K213" s="29" t="s">
        <v>15</v>
      </c>
      <c r="L213" s="14">
        <v>2015</v>
      </c>
      <c r="M213" s="36"/>
      <c r="N213" s="51"/>
      <c r="O213" s="32"/>
      <c r="P213" s="32"/>
      <c r="Q213" s="32"/>
      <c r="R213" s="32"/>
      <c r="S213" s="32"/>
      <c r="T213" s="32"/>
    </row>
    <row r="214" spans="1:20" ht="12.95" customHeight="1" x14ac:dyDescent="0.25">
      <c r="A214" s="132" t="s">
        <v>1492</v>
      </c>
      <c r="B214" s="121" t="s">
        <v>1492</v>
      </c>
      <c r="C214" s="121" t="s">
        <v>160</v>
      </c>
      <c r="D214" s="27" t="s">
        <v>59</v>
      </c>
      <c r="E214" s="154">
        <v>1980</v>
      </c>
      <c r="F214" s="125" t="s">
        <v>1486</v>
      </c>
      <c r="G214" s="133" t="s">
        <v>1494</v>
      </c>
      <c r="H214" s="78">
        <v>1</v>
      </c>
      <c r="I214" s="78" t="s">
        <v>1493</v>
      </c>
      <c r="J214" s="121" t="s">
        <v>1488</v>
      </c>
      <c r="K214" s="29" t="s">
        <v>78</v>
      </c>
      <c r="L214" s="78">
        <v>2016</v>
      </c>
      <c r="M214"/>
      <c r="N214"/>
      <c r="O214" s="121"/>
      <c r="P214"/>
      <c r="Q214" s="121"/>
      <c r="R214" s="121"/>
      <c r="S214" s="121"/>
      <c r="T214" s="121"/>
    </row>
    <row r="215" spans="1:20" ht="12.95" customHeight="1" x14ac:dyDescent="0.25">
      <c r="A215" s="36" t="s">
        <v>879</v>
      </c>
      <c r="B215" s="18" t="s">
        <v>213</v>
      </c>
      <c r="C215" s="50" t="s">
        <v>74</v>
      </c>
      <c r="D215" s="27" t="s">
        <v>12</v>
      </c>
      <c r="E215" s="154">
        <v>1994</v>
      </c>
      <c r="F215" s="17" t="s">
        <v>47</v>
      </c>
      <c r="G215" s="27" t="s">
        <v>880</v>
      </c>
      <c r="H215" s="9">
        <v>1</v>
      </c>
      <c r="I215" s="27" t="s">
        <v>881</v>
      </c>
      <c r="J215" s="154" t="s">
        <v>100</v>
      </c>
      <c r="K215" s="29" t="s">
        <v>15</v>
      </c>
      <c r="L215" s="14">
        <v>2015</v>
      </c>
      <c r="M215" s="36"/>
      <c r="N215" s="51"/>
      <c r="O215" s="32"/>
      <c r="P215" s="32"/>
      <c r="Q215" s="32"/>
      <c r="R215" s="32"/>
      <c r="S215" s="32"/>
      <c r="T215" s="32"/>
    </row>
    <row r="216" spans="1:20" x14ac:dyDescent="0.25">
      <c r="A216" s="63" t="s">
        <v>882</v>
      </c>
      <c r="B216" s="26" t="s">
        <v>101</v>
      </c>
      <c r="C216" s="26" t="s">
        <v>98</v>
      </c>
      <c r="D216" s="27" t="s">
        <v>12</v>
      </c>
      <c r="E216" s="154">
        <v>1995</v>
      </c>
      <c r="F216" s="27" t="s">
        <v>17</v>
      </c>
      <c r="G216" s="27" t="s">
        <v>883</v>
      </c>
      <c r="H216" s="17">
        <v>1</v>
      </c>
      <c r="I216" s="27" t="s">
        <v>783</v>
      </c>
      <c r="J216" s="154" t="s">
        <v>100</v>
      </c>
      <c r="K216" s="29" t="s">
        <v>15</v>
      </c>
      <c r="L216" s="14">
        <v>2015</v>
      </c>
      <c r="M216" s="36"/>
      <c r="N216" s="51"/>
      <c r="O216" s="32"/>
      <c r="P216" s="32"/>
      <c r="Q216" s="32"/>
      <c r="R216" s="32"/>
      <c r="S216" s="32"/>
      <c r="T216" s="32"/>
    </row>
    <row r="217" spans="1:20" x14ac:dyDescent="0.25">
      <c r="A217" s="112" t="s">
        <v>1407</v>
      </c>
      <c r="B217" s="36" t="s">
        <v>1472</v>
      </c>
      <c r="C217" s="1" t="s">
        <v>173</v>
      </c>
      <c r="D217" s="27" t="s">
        <v>12</v>
      </c>
      <c r="E217" s="154">
        <v>1998</v>
      </c>
      <c r="F217" s="5" t="s">
        <v>991</v>
      </c>
      <c r="G217" s="157" t="s">
        <v>1408</v>
      </c>
      <c r="H217" s="27">
        <v>1</v>
      </c>
      <c r="I217" s="27" t="s">
        <v>1409</v>
      </c>
      <c r="J217" s="27" t="s">
        <v>998</v>
      </c>
      <c r="K217" s="29" t="s">
        <v>15</v>
      </c>
      <c r="L217" s="27">
        <v>2016</v>
      </c>
      <c r="M217" s="169"/>
      <c r="O217" s="51"/>
      <c r="Q217" s="51"/>
      <c r="R217" s="51"/>
      <c r="S217" s="51"/>
      <c r="T217" s="51"/>
    </row>
    <row r="218" spans="1:20" x14ac:dyDescent="0.25">
      <c r="A218" s="112" t="s">
        <v>1320</v>
      </c>
      <c r="B218" s="26" t="s">
        <v>163</v>
      </c>
      <c r="C218" s="26" t="s">
        <v>165</v>
      </c>
      <c r="D218" s="29" t="s">
        <v>59</v>
      </c>
      <c r="E218" s="154">
        <v>1995</v>
      </c>
      <c r="F218" s="5" t="s">
        <v>1174</v>
      </c>
      <c r="G218" s="237">
        <v>6.83</v>
      </c>
      <c r="H218" s="27">
        <v>1</v>
      </c>
      <c r="I218" s="27" t="s">
        <v>1055</v>
      </c>
      <c r="J218" s="27" t="s">
        <v>1056</v>
      </c>
      <c r="K218" s="9" t="s">
        <v>26</v>
      </c>
      <c r="L218" s="27">
        <v>2016</v>
      </c>
      <c r="M218" s="169"/>
      <c r="N218" s="51"/>
      <c r="O218" s="51"/>
      <c r="P218" s="51"/>
      <c r="Q218" s="51"/>
      <c r="R218" s="51"/>
      <c r="S218" s="51"/>
      <c r="T218" s="51"/>
    </row>
    <row r="219" spans="1:20" x14ac:dyDescent="0.25">
      <c r="A219" s="36" t="s">
        <v>887</v>
      </c>
      <c r="B219" s="69" t="s">
        <v>671</v>
      </c>
      <c r="C219" s="47" t="s">
        <v>414</v>
      </c>
      <c r="D219" s="27" t="s">
        <v>12</v>
      </c>
      <c r="E219" s="154">
        <v>1995</v>
      </c>
      <c r="F219" s="17" t="s">
        <v>47</v>
      </c>
      <c r="G219" s="27" t="s">
        <v>888</v>
      </c>
      <c r="H219" s="9">
        <v>1</v>
      </c>
      <c r="I219" s="27" t="s">
        <v>271</v>
      </c>
      <c r="J219" s="77" t="s">
        <v>196</v>
      </c>
      <c r="K219" s="29" t="s">
        <v>15</v>
      </c>
      <c r="L219" s="14">
        <v>2015</v>
      </c>
      <c r="M219" s="36"/>
      <c r="N219" s="51"/>
      <c r="O219" s="32"/>
      <c r="P219" s="32"/>
      <c r="Q219" s="32"/>
      <c r="R219" s="32"/>
      <c r="S219" s="32"/>
      <c r="T219" s="32"/>
    </row>
    <row r="220" spans="1:20" x14ac:dyDescent="0.25">
      <c r="A220" s="36" t="s">
        <v>891</v>
      </c>
      <c r="B220" s="26" t="s">
        <v>223</v>
      </c>
      <c r="C220" s="50" t="s">
        <v>251</v>
      </c>
      <c r="D220" s="27" t="s">
        <v>12</v>
      </c>
      <c r="E220" s="154">
        <v>1998</v>
      </c>
      <c r="F220" s="39" t="s">
        <v>135</v>
      </c>
      <c r="G220" s="27" t="s">
        <v>892</v>
      </c>
      <c r="H220" s="17">
        <v>1</v>
      </c>
      <c r="I220" s="27" t="s">
        <v>212</v>
      </c>
      <c r="J220" s="27" t="s">
        <v>134</v>
      </c>
      <c r="K220" s="29" t="s">
        <v>15</v>
      </c>
      <c r="L220" s="14">
        <v>2015</v>
      </c>
      <c r="M220" s="36"/>
      <c r="N220" s="51"/>
      <c r="O220" s="32"/>
      <c r="P220" s="32"/>
      <c r="Q220" s="32"/>
      <c r="R220" s="32"/>
      <c r="S220" s="32"/>
      <c r="T220" s="32"/>
    </row>
    <row r="221" spans="1:20" x14ac:dyDescent="0.25">
      <c r="A221" s="112" t="s">
        <v>1410</v>
      </c>
      <c r="B221" s="195" t="s">
        <v>947</v>
      </c>
      <c r="C221" s="16" t="s">
        <v>945</v>
      </c>
      <c r="D221" s="27" t="s">
        <v>12</v>
      </c>
      <c r="E221" s="154">
        <v>1999</v>
      </c>
      <c r="F221" s="5" t="s">
        <v>1152</v>
      </c>
      <c r="G221" s="27" t="s">
        <v>1411</v>
      </c>
      <c r="H221" s="27">
        <v>1</v>
      </c>
      <c r="I221" s="27" t="s">
        <v>1412</v>
      </c>
      <c r="J221" s="27" t="s">
        <v>1206</v>
      </c>
      <c r="K221" s="29" t="s">
        <v>15</v>
      </c>
      <c r="L221" s="27">
        <v>2016</v>
      </c>
      <c r="M221" s="169"/>
      <c r="O221" s="51"/>
      <c r="Q221" s="51"/>
      <c r="R221" s="51"/>
      <c r="S221" s="51"/>
      <c r="T221" s="51"/>
    </row>
    <row r="222" spans="1:20" x14ac:dyDescent="0.25">
      <c r="A222" s="112" t="s">
        <v>1413</v>
      </c>
      <c r="B222" s="36" t="s">
        <v>1473</v>
      </c>
      <c r="C222" s="36" t="s">
        <v>1101</v>
      </c>
      <c r="D222" s="27" t="s">
        <v>12</v>
      </c>
      <c r="E222" s="39">
        <v>1997</v>
      </c>
      <c r="F222" s="5" t="s">
        <v>1038</v>
      </c>
      <c r="G222" s="188">
        <v>1.65</v>
      </c>
      <c r="H222" s="27">
        <v>1</v>
      </c>
      <c r="I222" s="27" t="s">
        <v>1414</v>
      </c>
      <c r="J222" s="27" t="s">
        <v>1040</v>
      </c>
      <c r="K222" s="29" t="s">
        <v>15</v>
      </c>
      <c r="L222" s="27">
        <v>2016</v>
      </c>
      <c r="M222" s="169"/>
      <c r="O222" s="51"/>
      <c r="Q222" s="51"/>
      <c r="R222" s="51"/>
      <c r="S222" s="51"/>
      <c r="T222" s="51"/>
    </row>
    <row r="223" spans="1:20" x14ac:dyDescent="0.25">
      <c r="A223" s="182" t="s">
        <v>899</v>
      </c>
      <c r="B223" s="63" t="s">
        <v>223</v>
      </c>
      <c r="C223" s="74" t="s">
        <v>175</v>
      </c>
      <c r="D223" s="27" t="s">
        <v>12</v>
      </c>
      <c r="E223" s="19">
        <v>2000</v>
      </c>
      <c r="F223" s="19" t="s">
        <v>28</v>
      </c>
      <c r="G223" s="20">
        <v>15.12</v>
      </c>
      <c r="H223" s="14">
        <v>1</v>
      </c>
      <c r="I223" s="5">
        <v>2</v>
      </c>
      <c r="J223" s="4" t="s">
        <v>23</v>
      </c>
      <c r="K223" s="29" t="s">
        <v>15</v>
      </c>
      <c r="L223" s="14">
        <v>2015</v>
      </c>
      <c r="M223" s="8"/>
      <c r="N223" s="8"/>
      <c r="O223" s="32"/>
      <c r="P223" s="32"/>
      <c r="Q223" s="32"/>
      <c r="R223" s="32"/>
      <c r="S223" s="32"/>
      <c r="T223" s="32"/>
    </row>
    <row r="224" spans="1:20" ht="14.1" customHeight="1" x14ac:dyDescent="0.25">
      <c r="A224" s="112" t="s">
        <v>1321</v>
      </c>
      <c r="B224" s="36" t="s">
        <v>141</v>
      </c>
      <c r="C224" s="80" t="s">
        <v>98</v>
      </c>
      <c r="D224" s="29" t="s">
        <v>59</v>
      </c>
      <c r="E224" s="39">
        <v>1997</v>
      </c>
      <c r="F224" s="5" t="s">
        <v>1121</v>
      </c>
      <c r="G224" s="189">
        <v>1.95</v>
      </c>
      <c r="H224" s="129">
        <v>1</v>
      </c>
      <c r="I224" s="27" t="s">
        <v>1322</v>
      </c>
      <c r="J224" s="27" t="s">
        <v>1077</v>
      </c>
      <c r="K224" s="9" t="s">
        <v>26</v>
      </c>
      <c r="L224" s="27">
        <v>2016</v>
      </c>
      <c r="M224" s="169"/>
      <c r="N224" s="51"/>
      <c r="O224" s="51"/>
      <c r="P224" s="51"/>
      <c r="Q224" s="51"/>
      <c r="R224" s="51"/>
      <c r="S224" s="51"/>
      <c r="T224" s="51"/>
    </row>
    <row r="225" spans="1:20" x14ac:dyDescent="0.25">
      <c r="A225" s="147" t="s">
        <v>906</v>
      </c>
      <c r="B225" s="147" t="s">
        <v>906</v>
      </c>
      <c r="C225" s="71" t="s">
        <v>74</v>
      </c>
      <c r="D225" s="27" t="s">
        <v>59</v>
      </c>
      <c r="E225" s="29">
        <v>1967</v>
      </c>
      <c r="F225" s="29" t="s">
        <v>30</v>
      </c>
      <c r="G225" s="87">
        <v>1.92</v>
      </c>
      <c r="H225" s="14">
        <v>1</v>
      </c>
      <c r="I225" s="154" t="s">
        <v>907</v>
      </c>
      <c r="J225" s="27" t="s">
        <v>770</v>
      </c>
      <c r="K225" s="29" t="s">
        <v>15</v>
      </c>
      <c r="L225" s="14">
        <v>2015</v>
      </c>
      <c r="M225" s="36"/>
      <c r="N225" s="36"/>
      <c r="O225" s="32"/>
      <c r="P225" s="32"/>
      <c r="Q225" s="32"/>
      <c r="R225" s="32"/>
      <c r="S225" s="32"/>
      <c r="T225" s="32"/>
    </row>
    <row r="226" spans="1:20" x14ac:dyDescent="0.25">
      <c r="A226" s="36" t="s">
        <v>911</v>
      </c>
      <c r="B226" s="36" t="s">
        <v>911</v>
      </c>
      <c r="C226" s="26" t="s">
        <v>341</v>
      </c>
      <c r="D226" s="27" t="s">
        <v>59</v>
      </c>
      <c r="E226" s="154">
        <v>1984</v>
      </c>
      <c r="F226" s="27" t="s">
        <v>75</v>
      </c>
      <c r="G226" s="159">
        <v>0.10869212962962964</v>
      </c>
      <c r="H226" s="14">
        <v>1</v>
      </c>
      <c r="I226" s="27" t="s">
        <v>912</v>
      </c>
      <c r="J226" s="27" t="s">
        <v>913</v>
      </c>
      <c r="K226" s="29" t="s">
        <v>78</v>
      </c>
      <c r="L226" s="14">
        <v>2015</v>
      </c>
      <c r="M226" s="36"/>
      <c r="N226" s="51"/>
      <c r="O226" s="32"/>
      <c r="P226" s="32"/>
      <c r="Q226" s="32"/>
      <c r="R226" s="32"/>
      <c r="S226" s="32"/>
      <c r="T226" s="32"/>
    </row>
    <row r="227" spans="1:20" x14ac:dyDescent="0.25">
      <c r="A227" s="112" t="s">
        <v>1323</v>
      </c>
      <c r="B227" s="36" t="s">
        <v>154</v>
      </c>
      <c r="C227" s="36" t="s">
        <v>1319</v>
      </c>
      <c r="D227" s="29" t="s">
        <v>59</v>
      </c>
      <c r="E227" s="154">
        <v>1993</v>
      </c>
      <c r="F227" s="5" t="s">
        <v>1041</v>
      </c>
      <c r="G227" s="187">
        <v>22.99</v>
      </c>
      <c r="H227" s="129" t="str">
        <f>IF(ISBLANK(G227),"",IF(G227&gt;25.94,"",IF(G227&lt;=20.74,"LM",IF(G227&lt;=21.34,"SM",IF(G227&lt;=22.04,"SMK",IF(G227&lt;=23.14,"1",IF(G227&lt;=24.24,"2",IF(G227&lt;=25.94,"3"))))))))</f>
        <v>1</v>
      </c>
      <c r="I227" s="27" t="s">
        <v>1324</v>
      </c>
      <c r="J227" s="27" t="s">
        <v>1040</v>
      </c>
      <c r="K227" s="9" t="s">
        <v>15</v>
      </c>
      <c r="L227" s="27">
        <v>2016</v>
      </c>
      <c r="M227" s="169"/>
      <c r="N227" s="51"/>
      <c r="O227" s="51"/>
      <c r="P227" s="51"/>
      <c r="Q227" s="51"/>
      <c r="R227" s="51"/>
      <c r="S227" s="51"/>
      <c r="T227" s="51"/>
    </row>
    <row r="228" spans="1:20" x14ac:dyDescent="0.25">
      <c r="A228" s="185" t="s">
        <v>914</v>
      </c>
      <c r="B228" s="26" t="s">
        <v>223</v>
      </c>
      <c r="C228" s="26" t="s">
        <v>175</v>
      </c>
      <c r="D228" s="27" t="s">
        <v>12</v>
      </c>
      <c r="E228" s="39">
        <v>1999</v>
      </c>
      <c r="F228" s="39" t="s">
        <v>22</v>
      </c>
      <c r="G228" s="160">
        <v>5.8969907407407419E-4</v>
      </c>
      <c r="H228" s="14">
        <v>1</v>
      </c>
      <c r="I228" s="39">
        <v>2</v>
      </c>
      <c r="J228" s="4" t="s">
        <v>23</v>
      </c>
      <c r="K228" s="29" t="s">
        <v>15</v>
      </c>
      <c r="L228" s="14">
        <v>2015</v>
      </c>
      <c r="M228" s="32"/>
      <c r="N228" s="32"/>
      <c r="O228" s="32"/>
      <c r="P228" s="32"/>
      <c r="Q228" s="32"/>
      <c r="R228" s="32"/>
      <c r="S228" s="32"/>
      <c r="T228" s="32"/>
    </row>
    <row r="229" spans="1:20" x14ac:dyDescent="0.25">
      <c r="A229" s="112" t="s">
        <v>1415</v>
      </c>
      <c r="B229" s="63" t="s">
        <v>1447</v>
      </c>
      <c r="C229" s="50" t="s">
        <v>987</v>
      </c>
      <c r="D229" s="27" t="s">
        <v>12</v>
      </c>
      <c r="E229" s="154">
        <v>1994</v>
      </c>
      <c r="F229" s="5" t="s">
        <v>1152</v>
      </c>
      <c r="G229" s="157" t="s">
        <v>1416</v>
      </c>
      <c r="H229" s="27">
        <v>1</v>
      </c>
      <c r="I229" s="27" t="s">
        <v>1128</v>
      </c>
      <c r="J229" s="27" t="s">
        <v>1129</v>
      </c>
      <c r="K229" s="29" t="s">
        <v>15</v>
      </c>
      <c r="L229" s="27">
        <v>2016</v>
      </c>
      <c r="M229" s="169"/>
      <c r="O229" s="51"/>
      <c r="Q229" s="51"/>
      <c r="R229" s="51"/>
      <c r="S229" s="51"/>
      <c r="T229" s="51"/>
    </row>
    <row r="230" spans="1:20" x14ac:dyDescent="0.25">
      <c r="A230" s="63" t="s">
        <v>924</v>
      </c>
      <c r="B230" s="63" t="s">
        <v>154</v>
      </c>
      <c r="C230" s="153" t="s">
        <v>156</v>
      </c>
      <c r="D230" s="27" t="s">
        <v>59</v>
      </c>
      <c r="E230" s="154">
        <v>1996</v>
      </c>
      <c r="F230" s="27" t="s">
        <v>125</v>
      </c>
      <c r="G230" s="154">
        <v>56.64</v>
      </c>
      <c r="H230" s="4">
        <v>1</v>
      </c>
      <c r="I230" s="154" t="s">
        <v>925</v>
      </c>
      <c r="J230" s="5" t="s">
        <v>140</v>
      </c>
      <c r="K230" s="29" t="s">
        <v>15</v>
      </c>
      <c r="L230" s="14">
        <v>2015</v>
      </c>
      <c r="M230" s="36"/>
      <c r="N230" s="36"/>
      <c r="O230" s="32"/>
      <c r="P230" s="32"/>
      <c r="Q230" s="32"/>
      <c r="R230" s="32"/>
      <c r="S230" s="32"/>
      <c r="T230" s="32"/>
    </row>
    <row r="231" spans="1:20" ht="12.95" customHeight="1" x14ac:dyDescent="0.25">
      <c r="A231" s="151" t="s">
        <v>926</v>
      </c>
      <c r="B231" s="150" t="s">
        <v>347</v>
      </c>
      <c r="C231" s="66" t="s">
        <v>834</v>
      </c>
      <c r="D231" s="27" t="s">
        <v>59</v>
      </c>
      <c r="E231" s="154">
        <v>1996</v>
      </c>
      <c r="F231" s="156" t="s">
        <v>71</v>
      </c>
      <c r="G231" s="154">
        <v>11.24</v>
      </c>
      <c r="H231" s="4">
        <v>1</v>
      </c>
      <c r="I231" s="154" t="s">
        <v>927</v>
      </c>
      <c r="J231" s="27" t="s">
        <v>145</v>
      </c>
      <c r="K231" s="29" t="s">
        <v>15</v>
      </c>
      <c r="L231" s="14">
        <v>2015</v>
      </c>
      <c r="M231" s="36"/>
      <c r="N231" s="36"/>
      <c r="O231" s="32"/>
      <c r="P231" s="32"/>
      <c r="Q231" s="32"/>
      <c r="R231" s="32"/>
      <c r="S231" s="32"/>
      <c r="T231" s="32"/>
    </row>
    <row r="232" spans="1:20" x14ac:dyDescent="0.25">
      <c r="A232" s="36" t="s">
        <v>928</v>
      </c>
      <c r="B232" s="62" t="s">
        <v>123</v>
      </c>
      <c r="C232" s="26" t="s">
        <v>122</v>
      </c>
      <c r="D232" s="27" t="s">
        <v>12</v>
      </c>
      <c r="E232" s="154">
        <v>1997</v>
      </c>
      <c r="F232" s="27" t="s">
        <v>65</v>
      </c>
      <c r="G232" s="27" t="s">
        <v>733</v>
      </c>
      <c r="H232" s="17">
        <v>1</v>
      </c>
      <c r="I232" s="27" t="s">
        <v>929</v>
      </c>
      <c r="J232" s="5" t="s">
        <v>140</v>
      </c>
      <c r="K232" s="29" t="s">
        <v>15</v>
      </c>
      <c r="L232" s="14">
        <v>2015</v>
      </c>
      <c r="M232" s="36"/>
      <c r="N232" s="51"/>
      <c r="O232" s="32"/>
      <c r="P232" s="32"/>
      <c r="Q232" s="32"/>
      <c r="R232" s="32"/>
      <c r="S232" s="32"/>
      <c r="T232" s="32"/>
    </row>
    <row r="233" spans="1:20" x14ac:dyDescent="0.25">
      <c r="A233" s="112" t="s">
        <v>1417</v>
      </c>
      <c r="B233" s="36" t="s">
        <v>1474</v>
      </c>
      <c r="C233" s="36" t="s">
        <v>1475</v>
      </c>
      <c r="D233" s="27" t="s">
        <v>12</v>
      </c>
      <c r="E233" s="19">
        <v>2001</v>
      </c>
      <c r="F233" s="5" t="s">
        <v>1395</v>
      </c>
      <c r="G233" s="187">
        <v>48.31</v>
      </c>
      <c r="H233" s="27">
        <v>1</v>
      </c>
      <c r="I233" s="27" t="s">
        <v>1418</v>
      </c>
      <c r="J233" s="27" t="s">
        <v>1073</v>
      </c>
      <c r="K233" s="29" t="s">
        <v>15</v>
      </c>
      <c r="L233" s="27">
        <v>2016</v>
      </c>
      <c r="M233" s="169"/>
      <c r="O233" s="51"/>
      <c r="Q233" s="51"/>
      <c r="R233" s="51"/>
      <c r="S233" s="51"/>
      <c r="T233" s="51"/>
    </row>
    <row r="234" spans="1:20" x14ac:dyDescent="0.25">
      <c r="A234" s="141" t="s">
        <v>930</v>
      </c>
      <c r="B234" s="57" t="s">
        <v>205</v>
      </c>
      <c r="C234" s="63" t="s">
        <v>184</v>
      </c>
      <c r="D234" s="27" t="s">
        <v>59</v>
      </c>
      <c r="E234" s="154">
        <v>1995</v>
      </c>
      <c r="F234" s="156" t="s">
        <v>17</v>
      </c>
      <c r="G234" s="27" t="s">
        <v>931</v>
      </c>
      <c r="H234" s="4">
        <v>1</v>
      </c>
      <c r="I234" s="27" t="s">
        <v>932</v>
      </c>
      <c r="J234" s="77" t="s">
        <v>196</v>
      </c>
      <c r="K234" s="29" t="s">
        <v>15</v>
      </c>
      <c r="L234" s="14">
        <v>2015</v>
      </c>
      <c r="M234" s="36"/>
      <c r="N234" s="51"/>
      <c r="O234" s="32"/>
      <c r="P234" s="32"/>
      <c r="Q234" s="32"/>
      <c r="R234" s="32"/>
      <c r="S234" s="32"/>
      <c r="T234" s="32"/>
    </row>
    <row r="235" spans="1:20" x14ac:dyDescent="0.25">
      <c r="A235" s="36" t="s">
        <v>933</v>
      </c>
      <c r="B235" s="50" t="s">
        <v>310</v>
      </c>
      <c r="C235" s="79" t="s">
        <v>239</v>
      </c>
      <c r="D235" s="27" t="s">
        <v>12</v>
      </c>
      <c r="E235" s="154">
        <v>1998</v>
      </c>
      <c r="F235" s="27" t="s">
        <v>128</v>
      </c>
      <c r="G235" s="27" t="s">
        <v>934</v>
      </c>
      <c r="H235" s="14">
        <v>1</v>
      </c>
      <c r="I235" s="27" t="s">
        <v>416</v>
      </c>
      <c r="J235" s="27" t="s">
        <v>134</v>
      </c>
      <c r="K235" s="29" t="s">
        <v>15</v>
      </c>
      <c r="L235" s="14">
        <v>2015</v>
      </c>
      <c r="M235" s="36"/>
      <c r="N235" s="51"/>
      <c r="O235" s="32"/>
      <c r="P235" s="32"/>
      <c r="Q235" s="32"/>
      <c r="R235" s="32"/>
      <c r="S235" s="32"/>
      <c r="T235" s="32"/>
    </row>
    <row r="236" spans="1:20" x14ac:dyDescent="0.25">
      <c r="A236" s="112" t="s">
        <v>1419</v>
      </c>
      <c r="B236" s="36" t="s">
        <v>1476</v>
      </c>
      <c r="C236" s="36" t="s">
        <v>160</v>
      </c>
      <c r="D236" s="27" t="s">
        <v>12</v>
      </c>
      <c r="E236" s="154">
        <v>1982</v>
      </c>
      <c r="F236" s="5" t="s">
        <v>960</v>
      </c>
      <c r="G236" s="157" t="s">
        <v>1420</v>
      </c>
      <c r="H236" s="27">
        <v>1</v>
      </c>
      <c r="I236" s="27" t="s">
        <v>1421</v>
      </c>
      <c r="J236" s="27" t="s">
        <v>1012</v>
      </c>
      <c r="K236" s="29" t="s">
        <v>78</v>
      </c>
      <c r="L236" s="27">
        <v>2016</v>
      </c>
      <c r="M236" s="169"/>
      <c r="O236" s="51"/>
      <c r="Q236" s="51"/>
      <c r="R236" s="51"/>
      <c r="S236" s="51"/>
      <c r="T236" s="51"/>
    </row>
    <row r="237" spans="1:20" x14ac:dyDescent="0.25">
      <c r="A237" s="147" t="s">
        <v>935</v>
      </c>
      <c r="B237" s="36" t="s">
        <v>284</v>
      </c>
      <c r="C237" s="2" t="s">
        <v>98</v>
      </c>
      <c r="D237" s="27" t="s">
        <v>59</v>
      </c>
      <c r="E237" s="154">
        <v>1995</v>
      </c>
      <c r="F237" s="156" t="s">
        <v>71</v>
      </c>
      <c r="G237" s="154">
        <v>11.02</v>
      </c>
      <c r="H237" s="4">
        <v>1</v>
      </c>
      <c r="I237" s="154" t="s">
        <v>477</v>
      </c>
      <c r="J237" s="27" t="s">
        <v>50</v>
      </c>
      <c r="K237" s="29" t="s">
        <v>15</v>
      </c>
      <c r="L237" s="14">
        <v>2015</v>
      </c>
      <c r="M237" s="36"/>
      <c r="N237" s="36"/>
      <c r="O237" s="32"/>
      <c r="P237" s="32"/>
      <c r="Q237" s="32"/>
      <c r="R237" s="32"/>
      <c r="S237" s="32"/>
      <c r="T237" s="32"/>
    </row>
    <row r="238" spans="1:20" x14ac:dyDescent="0.25">
      <c r="A238" s="85" t="s">
        <v>936</v>
      </c>
      <c r="B238" s="149" t="s">
        <v>146</v>
      </c>
      <c r="C238" s="62" t="s">
        <v>147</v>
      </c>
      <c r="D238" s="27" t="s">
        <v>59</v>
      </c>
      <c r="E238" s="28">
        <v>1999</v>
      </c>
      <c r="F238" s="27" t="s">
        <v>321</v>
      </c>
      <c r="G238" s="28">
        <v>3692</v>
      </c>
      <c r="H238" s="162">
        <v>1</v>
      </c>
      <c r="I238" s="17">
        <v>7</v>
      </c>
      <c r="J238" s="31" t="s">
        <v>27</v>
      </c>
      <c r="K238" s="29" t="s">
        <v>26</v>
      </c>
      <c r="L238" s="14">
        <v>2015</v>
      </c>
      <c r="M238" s="17"/>
      <c r="N238" s="89"/>
      <c r="O238" s="32"/>
      <c r="P238" s="32"/>
      <c r="Q238" s="32"/>
      <c r="R238" s="32"/>
      <c r="S238" s="32"/>
      <c r="T238" s="32"/>
    </row>
    <row r="239" spans="1:20" s="121" customFormat="1" ht="15.75" x14ac:dyDescent="0.25">
      <c r="A239" s="63" t="s">
        <v>937</v>
      </c>
      <c r="B239" s="85" t="s">
        <v>284</v>
      </c>
      <c r="C239" s="2" t="s">
        <v>98</v>
      </c>
      <c r="D239" s="27" t="s">
        <v>59</v>
      </c>
      <c r="E239" s="39">
        <v>1999</v>
      </c>
      <c r="F239" s="39" t="s">
        <v>178</v>
      </c>
      <c r="G239" s="39">
        <v>15.22</v>
      </c>
      <c r="H239" s="14">
        <v>1</v>
      </c>
      <c r="I239" s="39">
        <v>6</v>
      </c>
      <c r="J239" s="39" t="s">
        <v>129</v>
      </c>
      <c r="K239" s="29" t="s">
        <v>15</v>
      </c>
      <c r="L239" s="14">
        <v>2015</v>
      </c>
      <c r="M239" s="32"/>
      <c r="N239" s="32"/>
      <c r="O239" s="32"/>
      <c r="P239" s="32"/>
      <c r="Q239" s="32"/>
      <c r="R239" s="32"/>
      <c r="S239" s="32"/>
      <c r="T239" s="32"/>
    </row>
    <row r="240" spans="1:20" s="121" customFormat="1" ht="15.75" x14ac:dyDescent="0.25">
      <c r="A240" s="112" t="s">
        <v>1422</v>
      </c>
      <c r="B240" s="36" t="s">
        <v>1477</v>
      </c>
      <c r="C240" s="79" t="s">
        <v>396</v>
      </c>
      <c r="D240" s="27" t="s">
        <v>12</v>
      </c>
      <c r="E240" s="154">
        <v>2005</v>
      </c>
      <c r="F240" s="5" t="s">
        <v>953</v>
      </c>
      <c r="G240" s="157" t="s">
        <v>1423</v>
      </c>
      <c r="H240" s="27">
        <v>1</v>
      </c>
      <c r="I240" s="27" t="s">
        <v>1424</v>
      </c>
      <c r="J240" s="27" t="s">
        <v>1425</v>
      </c>
      <c r="K240" s="29" t="s">
        <v>78</v>
      </c>
      <c r="L240" s="27">
        <v>2016</v>
      </c>
      <c r="M240" s="169"/>
      <c r="N240" s="41"/>
      <c r="O240" s="51"/>
      <c r="P240" s="41"/>
      <c r="Q240" s="51"/>
      <c r="R240" s="51"/>
      <c r="S240" s="51"/>
      <c r="T240" s="51"/>
    </row>
    <row r="241" spans="1:20" s="121" customFormat="1" ht="15.75" x14ac:dyDescent="0.25">
      <c r="A241" s="26" t="s">
        <v>939</v>
      </c>
      <c r="B241" s="65" t="s">
        <v>623</v>
      </c>
      <c r="C241" s="37" t="s">
        <v>64</v>
      </c>
      <c r="D241" s="27" t="s">
        <v>59</v>
      </c>
      <c r="E241" s="154">
        <v>1997</v>
      </c>
      <c r="F241" s="157" t="s">
        <v>47</v>
      </c>
      <c r="G241" s="27" t="s">
        <v>940</v>
      </c>
      <c r="H241" s="5">
        <v>1</v>
      </c>
      <c r="I241" s="27" t="s">
        <v>941</v>
      </c>
      <c r="J241" s="157" t="s">
        <v>292</v>
      </c>
      <c r="K241" s="29" t="s">
        <v>15</v>
      </c>
      <c r="L241" s="14">
        <v>2015</v>
      </c>
      <c r="M241" s="36"/>
      <c r="N241" s="51"/>
      <c r="O241" s="32"/>
      <c r="P241" s="32"/>
      <c r="Q241" s="32"/>
      <c r="R241" s="32"/>
      <c r="S241" s="32"/>
      <c r="T241" s="32"/>
    </row>
  </sheetData>
  <sortState ref="A2:T241">
    <sortCondition ref="A2:A241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T163"/>
  <sheetViews>
    <sheetView tabSelected="1" workbookViewId="0"/>
  </sheetViews>
  <sheetFormatPr defaultColWidth="11.42578125" defaultRowHeight="12.75" x14ac:dyDescent="0.2"/>
  <cols>
    <col min="1" max="1" width="28.42578125" style="118" customWidth="1"/>
    <col min="2" max="2" width="19.85546875" style="113" customWidth="1"/>
    <col min="3" max="3" width="27.7109375" customWidth="1"/>
    <col min="5" max="5" width="11.42578125" style="119"/>
    <col min="6" max="6" width="24" customWidth="1"/>
    <col min="8" max="8" width="11.42578125" style="247" customWidth="1"/>
    <col min="9" max="9" width="11.42578125" style="119"/>
    <col min="10" max="10" width="19.28515625" style="119" customWidth="1"/>
    <col min="12" max="12" width="12.42578125" customWidth="1"/>
  </cols>
  <sheetData>
    <row r="1" spans="1:20" s="107" customFormat="1" ht="29.1" customHeight="1" x14ac:dyDescent="0.25">
      <c r="A1" s="100" t="s">
        <v>1</v>
      </c>
      <c r="B1" s="101" t="s">
        <v>0</v>
      </c>
      <c r="C1" s="102" t="s">
        <v>2</v>
      </c>
      <c r="D1" s="102" t="s">
        <v>3</v>
      </c>
      <c r="E1" s="103" t="s">
        <v>942</v>
      </c>
      <c r="F1" s="102" t="s">
        <v>4</v>
      </c>
      <c r="G1" s="104" t="s">
        <v>5</v>
      </c>
      <c r="H1" s="241" t="s">
        <v>6</v>
      </c>
      <c r="I1" s="105" t="s">
        <v>7</v>
      </c>
      <c r="J1" s="105" t="s">
        <v>8</v>
      </c>
      <c r="K1" s="106" t="s">
        <v>9</v>
      </c>
      <c r="L1" s="120" t="s">
        <v>950</v>
      </c>
    </row>
    <row r="2" spans="1:20" s="51" customFormat="1" ht="15" x14ac:dyDescent="0.25">
      <c r="A2" s="109" t="s">
        <v>951</v>
      </c>
      <c r="B2" s="1" t="s">
        <v>10</v>
      </c>
      <c r="C2" s="51" t="s">
        <v>952</v>
      </c>
      <c r="D2" s="53" t="s">
        <v>12</v>
      </c>
      <c r="E2" s="130">
        <v>32844</v>
      </c>
      <c r="F2" s="5" t="s">
        <v>953</v>
      </c>
      <c r="G2" s="52" t="s">
        <v>954</v>
      </c>
      <c r="H2" s="242" t="s">
        <v>39</v>
      </c>
      <c r="I2" s="53" t="s">
        <v>955</v>
      </c>
      <c r="J2" s="53" t="s">
        <v>956</v>
      </c>
      <c r="K2" s="29" t="s">
        <v>78</v>
      </c>
      <c r="L2" s="124">
        <v>2016</v>
      </c>
      <c r="M2" s="41"/>
      <c r="N2" s="41"/>
      <c r="P2" s="41"/>
    </row>
    <row r="3" spans="1:20" s="51" customFormat="1" ht="15" x14ac:dyDescent="0.25">
      <c r="A3" s="112" t="s">
        <v>1219</v>
      </c>
      <c r="B3" s="36" t="s">
        <v>1452</v>
      </c>
      <c r="C3" s="2"/>
      <c r="D3" s="29" t="s">
        <v>59</v>
      </c>
      <c r="E3" s="154">
        <v>1986</v>
      </c>
      <c r="F3" s="5" t="s">
        <v>1480</v>
      </c>
      <c r="G3" s="157" t="s">
        <v>1482</v>
      </c>
      <c r="H3" s="243" t="s">
        <v>39</v>
      </c>
      <c r="I3" s="238">
        <v>42430</v>
      </c>
      <c r="J3" s="5" t="s">
        <v>1483</v>
      </c>
      <c r="K3" s="29" t="s">
        <v>78</v>
      </c>
      <c r="L3" s="27">
        <v>2016</v>
      </c>
      <c r="M3" s="169"/>
    </row>
    <row r="4" spans="1:20" s="51" customFormat="1" ht="15" x14ac:dyDescent="0.25">
      <c r="A4" s="117" t="s">
        <v>198</v>
      </c>
      <c r="B4" s="11" t="s">
        <v>197</v>
      </c>
      <c r="C4" s="2" t="s">
        <v>199</v>
      </c>
      <c r="D4" s="5" t="s">
        <v>59</v>
      </c>
      <c r="E4" s="126">
        <v>1982</v>
      </c>
      <c r="F4" s="5" t="s">
        <v>75</v>
      </c>
      <c r="G4" s="157" t="s">
        <v>1481</v>
      </c>
      <c r="H4" s="243" t="s">
        <v>39</v>
      </c>
      <c r="I4" s="238" t="s">
        <v>67</v>
      </c>
      <c r="J4" s="5" t="s">
        <v>1485</v>
      </c>
      <c r="K4" s="29" t="s">
        <v>78</v>
      </c>
      <c r="L4" s="27">
        <v>2016</v>
      </c>
      <c r="M4" s="11"/>
      <c r="N4" s="13"/>
      <c r="O4" s="10"/>
      <c r="P4" s="10"/>
      <c r="Q4" s="10"/>
      <c r="R4" s="10"/>
      <c r="S4" s="10"/>
      <c r="T4" s="10"/>
    </row>
    <row r="5" spans="1:20" s="51" customFormat="1" ht="15" x14ac:dyDescent="0.25">
      <c r="A5" s="109" t="s">
        <v>968</v>
      </c>
      <c r="B5" s="51" t="s">
        <v>163</v>
      </c>
      <c r="C5" s="127" t="s">
        <v>969</v>
      </c>
      <c r="D5" s="40" t="s">
        <v>59</v>
      </c>
      <c r="E5" s="131">
        <v>32606</v>
      </c>
      <c r="F5" s="5" t="s">
        <v>970</v>
      </c>
      <c r="G5" s="145">
        <v>8.08</v>
      </c>
      <c r="H5" s="242" t="s">
        <v>39</v>
      </c>
      <c r="I5" s="52" t="s">
        <v>971</v>
      </c>
      <c r="J5" s="52" t="s">
        <v>972</v>
      </c>
      <c r="K5" s="9" t="s">
        <v>15</v>
      </c>
      <c r="L5" s="124">
        <v>2016</v>
      </c>
      <c r="M5" s="41"/>
    </row>
    <row r="6" spans="1:20" s="51" customFormat="1" ht="15" x14ac:dyDescent="0.25">
      <c r="A6" s="109" t="s">
        <v>961</v>
      </c>
      <c r="B6" s="97" t="s">
        <v>519</v>
      </c>
      <c r="C6" s="26" t="s">
        <v>210</v>
      </c>
      <c r="D6" s="53" t="s">
        <v>12</v>
      </c>
      <c r="E6" s="130">
        <v>32914</v>
      </c>
      <c r="F6" s="5" t="s">
        <v>962</v>
      </c>
      <c r="G6" s="53" t="s">
        <v>963</v>
      </c>
      <c r="H6" s="242" t="s">
        <v>39</v>
      </c>
      <c r="I6" s="53" t="s">
        <v>964</v>
      </c>
      <c r="J6" s="53" t="s">
        <v>965</v>
      </c>
      <c r="K6" s="9" t="s">
        <v>26</v>
      </c>
      <c r="L6" s="124">
        <v>2016</v>
      </c>
      <c r="M6" s="41"/>
      <c r="N6" s="41"/>
      <c r="P6" s="41"/>
    </row>
    <row r="7" spans="1:20" s="51" customFormat="1" ht="15" x14ac:dyDescent="0.25">
      <c r="A7" s="109" t="s">
        <v>977</v>
      </c>
      <c r="B7" s="51" t="s">
        <v>980</v>
      </c>
      <c r="C7" s="51" t="s">
        <v>160</v>
      </c>
      <c r="D7" s="40" t="s">
        <v>59</v>
      </c>
      <c r="E7" s="130">
        <v>33730</v>
      </c>
      <c r="F7" s="5" t="s">
        <v>966</v>
      </c>
      <c r="G7" s="145">
        <v>86.66</v>
      </c>
      <c r="H7" s="244" t="s">
        <v>39</v>
      </c>
      <c r="I7" s="53" t="s">
        <v>978</v>
      </c>
      <c r="J7" s="53" t="s">
        <v>979</v>
      </c>
      <c r="K7" s="9" t="s">
        <v>15</v>
      </c>
      <c r="L7" s="124">
        <v>2016</v>
      </c>
    </row>
    <row r="8" spans="1:20" s="51" customFormat="1" ht="14.1" customHeight="1" x14ac:dyDescent="0.25">
      <c r="A8" s="109" t="s">
        <v>1022</v>
      </c>
      <c r="B8" s="36" t="s">
        <v>254</v>
      </c>
      <c r="C8" s="50" t="s">
        <v>255</v>
      </c>
      <c r="D8" s="53" t="s">
        <v>12</v>
      </c>
      <c r="E8" s="130">
        <v>29483</v>
      </c>
      <c r="F8" s="5" t="s">
        <v>960</v>
      </c>
      <c r="G8" s="53" t="s">
        <v>1023</v>
      </c>
      <c r="H8" s="242" t="s">
        <v>16</v>
      </c>
      <c r="I8" s="53" t="s">
        <v>1024</v>
      </c>
      <c r="J8" s="53" t="s">
        <v>1025</v>
      </c>
      <c r="K8" s="29" t="s">
        <v>78</v>
      </c>
      <c r="L8" s="53">
        <v>2016</v>
      </c>
      <c r="M8" s="41"/>
      <c r="N8" s="41"/>
      <c r="P8" s="41"/>
    </row>
    <row r="9" spans="1:20" s="51" customFormat="1" ht="14.1" customHeight="1" x14ac:dyDescent="0.25">
      <c r="A9" s="109" t="s">
        <v>983</v>
      </c>
      <c r="B9" s="50" t="s">
        <v>263</v>
      </c>
      <c r="C9" s="51" t="s">
        <v>74</v>
      </c>
      <c r="D9" s="40" t="s">
        <v>59</v>
      </c>
      <c r="E9" s="130">
        <v>35516</v>
      </c>
      <c r="F9" s="5" t="s">
        <v>984</v>
      </c>
      <c r="G9" s="231" t="s">
        <v>985</v>
      </c>
      <c r="H9" s="242" t="s">
        <v>16</v>
      </c>
      <c r="I9" s="51" t="s">
        <v>986</v>
      </c>
      <c r="K9" s="29" t="s">
        <v>78</v>
      </c>
      <c r="L9" s="53">
        <v>2016</v>
      </c>
      <c r="M9" s="41"/>
    </row>
    <row r="10" spans="1:20" s="51" customFormat="1" ht="14.1" customHeight="1" x14ac:dyDescent="0.25">
      <c r="A10" s="109" t="s">
        <v>1028</v>
      </c>
      <c r="B10" s="55" t="s">
        <v>479</v>
      </c>
      <c r="C10" s="51" t="s">
        <v>74</v>
      </c>
      <c r="D10" s="53" t="s">
        <v>12</v>
      </c>
      <c r="E10" s="130">
        <v>32115</v>
      </c>
      <c r="F10" s="5" t="s">
        <v>1029</v>
      </c>
      <c r="G10" s="146">
        <v>3.9</v>
      </c>
      <c r="H10" s="242" t="s">
        <v>16</v>
      </c>
      <c r="I10" s="53" t="s">
        <v>854</v>
      </c>
      <c r="J10" s="53"/>
      <c r="K10" s="29" t="s">
        <v>15</v>
      </c>
      <c r="L10" s="53">
        <v>2016</v>
      </c>
      <c r="M10" s="41"/>
      <c r="N10" s="41"/>
      <c r="P10" s="41"/>
    </row>
    <row r="11" spans="1:20" s="51" customFormat="1" ht="14.1" customHeight="1" x14ac:dyDescent="0.25">
      <c r="A11" s="109" t="s">
        <v>992</v>
      </c>
      <c r="B11" s="65" t="s">
        <v>362</v>
      </c>
      <c r="C11" s="26" t="s">
        <v>341</v>
      </c>
      <c r="D11" s="40" t="s">
        <v>59</v>
      </c>
      <c r="E11" s="130">
        <v>33501</v>
      </c>
      <c r="F11" s="5" t="s">
        <v>960</v>
      </c>
      <c r="G11" s="53" t="s">
        <v>994</v>
      </c>
      <c r="H11" s="242" t="s">
        <v>16</v>
      </c>
      <c r="I11" s="51" t="s">
        <v>995</v>
      </c>
      <c r="J11" s="51" t="s">
        <v>996</v>
      </c>
      <c r="K11" s="29" t="s">
        <v>78</v>
      </c>
      <c r="L11" s="53">
        <v>2016</v>
      </c>
      <c r="M11" s="41"/>
    </row>
    <row r="12" spans="1:20" s="51" customFormat="1" ht="14.1" customHeight="1" x14ac:dyDescent="0.25">
      <c r="A12" s="109" t="s">
        <v>1030</v>
      </c>
      <c r="B12" s="51" t="s">
        <v>329</v>
      </c>
      <c r="C12" s="26" t="s">
        <v>269</v>
      </c>
      <c r="D12" s="53" t="s">
        <v>12</v>
      </c>
      <c r="E12" s="130">
        <v>34776</v>
      </c>
      <c r="F12" s="12" t="s">
        <v>1031</v>
      </c>
      <c r="G12" s="53">
        <v>3873</v>
      </c>
      <c r="H12" s="242" t="s">
        <v>16</v>
      </c>
      <c r="I12" s="53" t="s">
        <v>1032</v>
      </c>
      <c r="J12" s="53" t="s">
        <v>1033</v>
      </c>
      <c r="K12" s="9" t="s">
        <v>26</v>
      </c>
      <c r="L12" s="53">
        <v>2016</v>
      </c>
    </row>
    <row r="13" spans="1:20" s="51" customFormat="1" ht="14.1" customHeight="1" x14ac:dyDescent="0.25">
      <c r="A13" s="109" t="s">
        <v>1034</v>
      </c>
      <c r="B13" s="63" t="s">
        <v>569</v>
      </c>
      <c r="C13" s="50" t="s">
        <v>570</v>
      </c>
      <c r="D13" s="53" t="s">
        <v>12</v>
      </c>
      <c r="E13" s="130">
        <v>32706</v>
      </c>
      <c r="F13" s="5" t="s">
        <v>960</v>
      </c>
      <c r="G13" s="52" t="s">
        <v>1035</v>
      </c>
      <c r="H13" s="242" t="s">
        <v>16</v>
      </c>
      <c r="I13" s="53" t="s">
        <v>1036</v>
      </c>
      <c r="J13" s="53" t="s">
        <v>996</v>
      </c>
      <c r="K13" s="29" t="s">
        <v>78</v>
      </c>
      <c r="L13" s="53">
        <v>2016</v>
      </c>
      <c r="M13" s="41"/>
      <c r="N13" s="41"/>
      <c r="P13" s="41"/>
    </row>
    <row r="14" spans="1:20" s="51" customFormat="1" ht="14.1" customHeight="1" x14ac:dyDescent="0.25">
      <c r="A14" s="109" t="s">
        <v>1037</v>
      </c>
      <c r="B14" s="32" t="s">
        <v>350</v>
      </c>
      <c r="C14" s="26" t="s">
        <v>1426</v>
      </c>
      <c r="D14" s="53" t="s">
        <v>12</v>
      </c>
      <c r="E14" s="130">
        <v>32695</v>
      </c>
      <c r="F14" s="5" t="s">
        <v>1038</v>
      </c>
      <c r="G14" s="128">
        <v>1.85</v>
      </c>
      <c r="H14" s="242" t="s">
        <v>16</v>
      </c>
      <c r="I14" s="53" t="s">
        <v>1039</v>
      </c>
      <c r="J14" s="53" t="s">
        <v>1040</v>
      </c>
      <c r="K14" s="29" t="s">
        <v>15</v>
      </c>
      <c r="L14" s="53">
        <v>2016</v>
      </c>
      <c r="M14" s="41"/>
      <c r="N14" s="41"/>
      <c r="P14" s="41"/>
    </row>
    <row r="15" spans="1:20" s="51" customFormat="1" ht="14.1" customHeight="1" x14ac:dyDescent="0.25">
      <c r="A15" s="109" t="s">
        <v>1003</v>
      </c>
      <c r="B15" s="50" t="s">
        <v>97</v>
      </c>
      <c r="C15" s="47" t="s">
        <v>98</v>
      </c>
      <c r="D15" s="40" t="s">
        <v>59</v>
      </c>
      <c r="E15" s="130">
        <v>35925</v>
      </c>
      <c r="F15" s="5" t="s">
        <v>966</v>
      </c>
      <c r="G15" s="145">
        <v>74.02</v>
      </c>
      <c r="H15" s="244" t="s">
        <v>16</v>
      </c>
      <c r="I15" s="53" t="s">
        <v>1004</v>
      </c>
      <c r="J15" s="53" t="s">
        <v>1005</v>
      </c>
      <c r="K15" s="9" t="s">
        <v>15</v>
      </c>
      <c r="L15" s="53">
        <v>2016</v>
      </c>
    </row>
    <row r="16" spans="1:20" s="51" customFormat="1" ht="14.1" customHeight="1" x14ac:dyDescent="0.25">
      <c r="A16" s="109" t="s">
        <v>1006</v>
      </c>
      <c r="B16" s="26" t="s">
        <v>810</v>
      </c>
      <c r="C16" s="37" t="s">
        <v>355</v>
      </c>
      <c r="D16" s="40" t="s">
        <v>59</v>
      </c>
      <c r="E16" s="130">
        <v>34519</v>
      </c>
      <c r="F16" s="5" t="s">
        <v>958</v>
      </c>
      <c r="G16" s="53" t="s">
        <v>1007</v>
      </c>
      <c r="H16" s="242" t="s">
        <v>16</v>
      </c>
      <c r="I16" s="53" t="s">
        <v>1008</v>
      </c>
      <c r="J16" s="53"/>
      <c r="K16" s="29" t="s">
        <v>78</v>
      </c>
      <c r="L16" s="53">
        <v>2016</v>
      </c>
      <c r="M16" s="41"/>
    </row>
    <row r="17" spans="1:16" s="51" customFormat="1" ht="14.1" customHeight="1" x14ac:dyDescent="0.25">
      <c r="A17" s="109" t="s">
        <v>1009</v>
      </c>
      <c r="B17" s="63" t="s">
        <v>825</v>
      </c>
      <c r="C17" s="37" t="s">
        <v>36</v>
      </c>
      <c r="D17" s="40" t="s">
        <v>59</v>
      </c>
      <c r="E17" s="130">
        <v>31545</v>
      </c>
      <c r="F17" s="5" t="s">
        <v>960</v>
      </c>
      <c r="G17" s="53" t="s">
        <v>1010</v>
      </c>
      <c r="H17" s="242" t="s">
        <v>16</v>
      </c>
      <c r="I17" s="53" t="s">
        <v>1011</v>
      </c>
      <c r="J17" s="53" t="s">
        <v>1012</v>
      </c>
      <c r="K17" s="29" t="s">
        <v>78</v>
      </c>
      <c r="L17" s="53">
        <v>2016</v>
      </c>
      <c r="M17" s="41"/>
    </row>
    <row r="18" spans="1:16" s="51" customFormat="1" ht="14.1" customHeight="1" x14ac:dyDescent="0.25">
      <c r="A18" s="109" t="s">
        <v>1016</v>
      </c>
      <c r="B18" s="66" t="s">
        <v>240</v>
      </c>
      <c r="C18" s="1" t="s">
        <v>258</v>
      </c>
      <c r="D18" s="40" t="s">
        <v>59</v>
      </c>
      <c r="E18" s="130">
        <v>33741</v>
      </c>
      <c r="F18" s="5" t="s">
        <v>1017</v>
      </c>
      <c r="G18" s="146">
        <v>8.08</v>
      </c>
      <c r="H18" s="244" t="str">
        <f>IF(ISBLANK(G18),"",IF(G18&gt;10.14,"",IF(G18&lt;=7.75,"LM",IF(G18&lt;=8.1,"SM",IF(G18&lt;=8.44,"SMK",IF(G18&lt;=8.94,"1",IF(G18&lt;=9.44,"2",IF(G18&lt;=10.14,"3"))))))))</f>
        <v>SM</v>
      </c>
      <c r="I18" s="53" t="s">
        <v>1018</v>
      </c>
      <c r="J18" s="53" t="s">
        <v>1019</v>
      </c>
      <c r="K18" s="9" t="s">
        <v>26</v>
      </c>
      <c r="L18" s="53">
        <v>2016</v>
      </c>
      <c r="M18" s="41"/>
    </row>
    <row r="19" spans="1:16" s="51" customFormat="1" ht="15" x14ac:dyDescent="0.25">
      <c r="A19" s="110" t="s">
        <v>1123</v>
      </c>
      <c r="B19" s="51" t="s">
        <v>1479</v>
      </c>
      <c r="C19" s="51" t="s">
        <v>1021</v>
      </c>
      <c r="D19" s="40" t="s">
        <v>59</v>
      </c>
      <c r="E19" s="19">
        <v>1974</v>
      </c>
      <c r="F19" s="5" t="s">
        <v>958</v>
      </c>
      <c r="G19" s="53" t="s">
        <v>1124</v>
      </c>
      <c r="H19" s="242" t="s">
        <v>1042</v>
      </c>
      <c r="I19" s="53" t="s">
        <v>1125</v>
      </c>
      <c r="J19" s="53" t="s">
        <v>1126</v>
      </c>
      <c r="K19" s="29" t="s">
        <v>78</v>
      </c>
      <c r="L19" s="40">
        <v>2016</v>
      </c>
      <c r="M19" s="41"/>
    </row>
    <row r="20" spans="1:16" s="51" customFormat="1" ht="15" x14ac:dyDescent="0.25">
      <c r="A20" s="114" t="s">
        <v>1127</v>
      </c>
      <c r="B20" s="36" t="s">
        <v>97</v>
      </c>
      <c r="C20" s="26" t="s">
        <v>98</v>
      </c>
      <c r="D20" s="40" t="s">
        <v>59</v>
      </c>
      <c r="E20" s="19">
        <v>1995</v>
      </c>
      <c r="F20" s="5" t="s">
        <v>966</v>
      </c>
      <c r="G20" s="145">
        <v>70.95</v>
      </c>
      <c r="H20" s="242" t="s">
        <v>1042</v>
      </c>
      <c r="I20" s="53" t="s">
        <v>1128</v>
      </c>
      <c r="J20" s="53" t="s">
        <v>1129</v>
      </c>
      <c r="K20" s="9" t="s">
        <v>15</v>
      </c>
      <c r="L20" s="40">
        <v>2016</v>
      </c>
    </row>
    <row r="21" spans="1:16" s="51" customFormat="1" ht="15" x14ac:dyDescent="0.25">
      <c r="A21" s="114" t="s">
        <v>1044</v>
      </c>
      <c r="B21" s="186" t="s">
        <v>148</v>
      </c>
      <c r="C21" s="1" t="s">
        <v>149</v>
      </c>
      <c r="D21" s="53" t="s">
        <v>12</v>
      </c>
      <c r="E21" s="19">
        <v>1997</v>
      </c>
      <c r="F21" s="5" t="s">
        <v>970</v>
      </c>
      <c r="G21" s="144">
        <v>6.08</v>
      </c>
      <c r="H21" s="242" t="s">
        <v>1042</v>
      </c>
      <c r="I21" s="53" t="s">
        <v>1045</v>
      </c>
      <c r="J21" s="53" t="s">
        <v>1046</v>
      </c>
      <c r="K21" s="29" t="s">
        <v>15</v>
      </c>
      <c r="L21" s="40">
        <v>2016</v>
      </c>
      <c r="M21" s="41"/>
      <c r="N21" s="41"/>
      <c r="P21" s="41"/>
    </row>
    <row r="22" spans="1:16" s="51" customFormat="1" ht="15" x14ac:dyDescent="0.25">
      <c r="A22" s="114" t="s">
        <v>1047</v>
      </c>
      <c r="B22" s="26" t="s">
        <v>176</v>
      </c>
      <c r="C22" s="50" t="s">
        <v>58</v>
      </c>
      <c r="D22" s="53" t="s">
        <v>12</v>
      </c>
      <c r="E22" s="30">
        <v>1998</v>
      </c>
      <c r="F22" s="5" t="s">
        <v>1048</v>
      </c>
      <c r="G22" s="144">
        <v>14.99</v>
      </c>
      <c r="H22" s="242" t="s">
        <v>1042</v>
      </c>
      <c r="I22" s="53" t="s">
        <v>1049</v>
      </c>
      <c r="J22" s="53" t="s">
        <v>998</v>
      </c>
      <c r="K22" s="29" t="s">
        <v>15</v>
      </c>
      <c r="L22" s="40">
        <v>2016</v>
      </c>
      <c r="M22" s="41"/>
      <c r="N22" s="41"/>
      <c r="P22" s="41"/>
    </row>
    <row r="23" spans="1:16" s="51" customFormat="1" ht="15" x14ac:dyDescent="0.25">
      <c r="A23" s="114" t="s">
        <v>1050</v>
      </c>
      <c r="B23" s="69" t="s">
        <v>174</v>
      </c>
      <c r="C23" s="50" t="s">
        <v>251</v>
      </c>
      <c r="D23" s="53" t="s">
        <v>12</v>
      </c>
      <c r="E23" s="19">
        <v>1999</v>
      </c>
      <c r="F23" s="126" t="s">
        <v>1051</v>
      </c>
      <c r="G23" s="146">
        <v>9</v>
      </c>
      <c r="H23" s="242" t="s">
        <v>1042</v>
      </c>
      <c r="I23" s="53" t="s">
        <v>1052</v>
      </c>
      <c r="J23" s="53" t="s">
        <v>1053</v>
      </c>
      <c r="K23" s="9" t="s">
        <v>26</v>
      </c>
      <c r="L23" s="40">
        <v>2016</v>
      </c>
      <c r="M23" s="41"/>
      <c r="N23" s="41"/>
      <c r="P23" s="41"/>
    </row>
    <row r="24" spans="1:16" s="51" customFormat="1" ht="15" x14ac:dyDescent="0.25">
      <c r="A24" s="114" t="s">
        <v>1057</v>
      </c>
      <c r="B24" s="36" t="s">
        <v>34</v>
      </c>
      <c r="C24" s="37" t="s">
        <v>36</v>
      </c>
      <c r="D24" s="53" t="s">
        <v>12</v>
      </c>
      <c r="E24" s="19">
        <v>1985</v>
      </c>
      <c r="F24" s="126" t="s">
        <v>1058</v>
      </c>
      <c r="G24" s="52" t="s">
        <v>1059</v>
      </c>
      <c r="H24" s="242" t="s">
        <v>1042</v>
      </c>
      <c r="I24" s="53" t="s">
        <v>1060</v>
      </c>
      <c r="J24" s="53" t="s">
        <v>967</v>
      </c>
      <c r="K24" s="29" t="s">
        <v>15</v>
      </c>
      <c r="L24" s="40">
        <v>2016</v>
      </c>
      <c r="M24" s="41"/>
      <c r="N24" s="41"/>
      <c r="P24" s="41"/>
    </row>
    <row r="25" spans="1:16" s="51" customFormat="1" ht="15" x14ac:dyDescent="0.25">
      <c r="A25" s="114" t="s">
        <v>1061</v>
      </c>
      <c r="B25" s="18" t="s">
        <v>213</v>
      </c>
      <c r="C25" s="26" t="s">
        <v>147</v>
      </c>
      <c r="D25" s="53" t="s">
        <v>12</v>
      </c>
      <c r="E25" s="19">
        <v>1999</v>
      </c>
      <c r="F25" s="5" t="s">
        <v>1062</v>
      </c>
      <c r="G25" s="128">
        <v>46.58</v>
      </c>
      <c r="H25" s="242" t="s">
        <v>1042</v>
      </c>
      <c r="I25" s="53" t="s">
        <v>1063</v>
      </c>
      <c r="J25" s="53" t="s">
        <v>1064</v>
      </c>
      <c r="K25" s="29" t="s">
        <v>15</v>
      </c>
      <c r="L25" s="40">
        <v>2016</v>
      </c>
      <c r="M25" s="41"/>
      <c r="N25" s="41"/>
      <c r="P25" s="41"/>
    </row>
    <row r="26" spans="1:16" s="51" customFormat="1" ht="15" x14ac:dyDescent="0.25">
      <c r="A26" s="114" t="s">
        <v>1130</v>
      </c>
      <c r="B26" s="26" t="s">
        <v>101</v>
      </c>
      <c r="C26" s="26" t="s">
        <v>98</v>
      </c>
      <c r="D26" s="40" t="s">
        <v>59</v>
      </c>
      <c r="E26" s="30">
        <v>1989</v>
      </c>
      <c r="F26" s="5" t="s">
        <v>1013</v>
      </c>
      <c r="G26" s="53" t="s">
        <v>1131</v>
      </c>
      <c r="H26" s="242" t="s">
        <v>1042</v>
      </c>
      <c r="I26" s="53" t="s">
        <v>1084</v>
      </c>
      <c r="J26" s="53" t="s">
        <v>1019</v>
      </c>
      <c r="K26" s="9" t="s">
        <v>26</v>
      </c>
      <c r="L26" s="40">
        <v>2016</v>
      </c>
      <c r="M26" s="41"/>
    </row>
    <row r="27" spans="1:16" s="51" customFormat="1" ht="15" x14ac:dyDescent="0.25">
      <c r="A27" s="110" t="s">
        <v>1066</v>
      </c>
      <c r="B27" s="85" t="s">
        <v>171</v>
      </c>
      <c r="C27" s="70" t="s">
        <v>172</v>
      </c>
      <c r="D27" s="53" t="s">
        <v>12</v>
      </c>
      <c r="E27" s="19">
        <v>1999</v>
      </c>
      <c r="F27" s="5" t="s">
        <v>1041</v>
      </c>
      <c r="G27" s="144">
        <v>25.09</v>
      </c>
      <c r="H27" s="242" t="s">
        <v>1042</v>
      </c>
      <c r="I27" s="53" t="s">
        <v>1067</v>
      </c>
      <c r="J27" s="53" t="s">
        <v>981</v>
      </c>
      <c r="K27" s="29" t="s">
        <v>15</v>
      </c>
      <c r="L27" s="40">
        <v>2016</v>
      </c>
      <c r="M27" s="41"/>
      <c r="N27" s="41"/>
      <c r="P27" s="41"/>
    </row>
    <row r="28" spans="1:16" s="51" customFormat="1" ht="15" x14ac:dyDescent="0.25">
      <c r="A28" s="110" t="s">
        <v>1132</v>
      </c>
      <c r="B28" s="26" t="s">
        <v>163</v>
      </c>
      <c r="C28" s="79" t="s">
        <v>173</v>
      </c>
      <c r="D28" s="40" t="s">
        <v>59</v>
      </c>
      <c r="E28" s="30">
        <v>1993</v>
      </c>
      <c r="F28" s="5" t="s">
        <v>970</v>
      </c>
      <c r="G28" s="145">
        <v>7.35</v>
      </c>
      <c r="H28" s="242" t="s">
        <v>1042</v>
      </c>
      <c r="I28" s="52" t="s">
        <v>1133</v>
      </c>
      <c r="J28" s="52" t="s">
        <v>981</v>
      </c>
      <c r="K28" s="9" t="s">
        <v>15</v>
      </c>
      <c r="L28" s="40">
        <v>2016</v>
      </c>
      <c r="M28" s="41"/>
    </row>
    <row r="29" spans="1:16" s="51" customFormat="1" ht="15" x14ac:dyDescent="0.25">
      <c r="A29" s="114" t="s">
        <v>1135</v>
      </c>
      <c r="B29" s="59" t="s">
        <v>273</v>
      </c>
      <c r="C29" s="66" t="s">
        <v>274</v>
      </c>
      <c r="D29" s="40" t="s">
        <v>59</v>
      </c>
      <c r="E29" s="28">
        <v>1997</v>
      </c>
      <c r="F29" s="5" t="s">
        <v>1136</v>
      </c>
      <c r="G29" s="53" t="s">
        <v>1137</v>
      </c>
      <c r="H29" s="242" t="s">
        <v>1042</v>
      </c>
      <c r="I29" s="53" t="s">
        <v>1138</v>
      </c>
      <c r="J29" s="53" t="s">
        <v>1139</v>
      </c>
      <c r="K29" s="9" t="s">
        <v>26</v>
      </c>
      <c r="L29" s="40">
        <v>2016</v>
      </c>
      <c r="M29" s="41"/>
    </row>
    <row r="30" spans="1:16" s="51" customFormat="1" ht="15" x14ac:dyDescent="0.25">
      <c r="A30" s="114" t="s">
        <v>1141</v>
      </c>
      <c r="B30" s="62" t="s">
        <v>412</v>
      </c>
      <c r="C30" s="50" t="s">
        <v>355</v>
      </c>
      <c r="D30" s="40" t="s">
        <v>59</v>
      </c>
      <c r="E30" s="19">
        <v>1999</v>
      </c>
      <c r="F30" s="6" t="s">
        <v>1142</v>
      </c>
      <c r="G30" s="53">
        <v>4209</v>
      </c>
      <c r="H30" s="242" t="s">
        <v>1042</v>
      </c>
      <c r="I30" s="53" t="s">
        <v>1143</v>
      </c>
      <c r="J30" s="53" t="s">
        <v>1144</v>
      </c>
      <c r="K30" s="9" t="s">
        <v>26</v>
      </c>
      <c r="L30" s="40">
        <v>2016</v>
      </c>
    </row>
    <row r="31" spans="1:16" s="51" customFormat="1" ht="15" x14ac:dyDescent="0.25">
      <c r="A31" s="114" t="s">
        <v>1070</v>
      </c>
      <c r="B31" s="51" t="s">
        <v>329</v>
      </c>
      <c r="C31" s="51" t="s">
        <v>258</v>
      </c>
      <c r="D31" s="53" t="s">
        <v>12</v>
      </c>
      <c r="E31" s="5">
        <v>2001</v>
      </c>
      <c r="F31" s="126" t="s">
        <v>1071</v>
      </c>
      <c r="G31" s="128">
        <v>8.99</v>
      </c>
      <c r="H31" s="242" t="s">
        <v>1042</v>
      </c>
      <c r="I31" s="53" t="s">
        <v>1072</v>
      </c>
      <c r="J31" s="53" t="s">
        <v>1073</v>
      </c>
      <c r="K31" s="9" t="s">
        <v>26</v>
      </c>
      <c r="L31" s="40">
        <v>2016</v>
      </c>
      <c r="M31" s="41"/>
      <c r="N31" s="41"/>
      <c r="P31" s="41"/>
    </row>
    <row r="32" spans="1:16" s="51" customFormat="1" ht="15" x14ac:dyDescent="0.25">
      <c r="A32" s="114" t="s">
        <v>1145</v>
      </c>
      <c r="B32" s="59" t="s">
        <v>417</v>
      </c>
      <c r="C32" s="37" t="s">
        <v>147</v>
      </c>
      <c r="D32" s="40" t="s">
        <v>59</v>
      </c>
      <c r="E32" s="30">
        <v>1998</v>
      </c>
      <c r="F32" s="6" t="s">
        <v>1146</v>
      </c>
      <c r="G32" s="53">
        <v>4598</v>
      </c>
      <c r="H32" s="242" t="s">
        <v>1042</v>
      </c>
      <c r="I32" s="53" t="s">
        <v>1147</v>
      </c>
      <c r="J32" s="53" t="s">
        <v>1033</v>
      </c>
      <c r="K32" s="9" t="s">
        <v>26</v>
      </c>
      <c r="L32" s="40">
        <v>2016</v>
      </c>
    </row>
    <row r="33" spans="1:20" s="51" customFormat="1" ht="15" x14ac:dyDescent="0.25">
      <c r="A33" s="114" t="s">
        <v>1148</v>
      </c>
      <c r="B33" s="50" t="s">
        <v>310</v>
      </c>
      <c r="C33" s="47" t="s">
        <v>156</v>
      </c>
      <c r="D33" s="40" t="s">
        <v>59</v>
      </c>
      <c r="E33" s="28">
        <v>1997</v>
      </c>
      <c r="F33" s="5" t="s">
        <v>1136</v>
      </c>
      <c r="G33" s="53" t="s">
        <v>1149</v>
      </c>
      <c r="H33" s="242" t="s">
        <v>1042</v>
      </c>
      <c r="I33" s="53" t="s">
        <v>1150</v>
      </c>
      <c r="J33" s="53" t="s">
        <v>1139</v>
      </c>
      <c r="K33" s="9" t="s">
        <v>26</v>
      </c>
      <c r="L33" s="40">
        <v>2016</v>
      </c>
      <c r="M33" s="41"/>
    </row>
    <row r="34" spans="1:20" s="51" customFormat="1" ht="15" x14ac:dyDescent="0.25">
      <c r="A34" s="114" t="s">
        <v>1151</v>
      </c>
      <c r="B34" s="57" t="s">
        <v>205</v>
      </c>
      <c r="C34" s="26" t="s">
        <v>274</v>
      </c>
      <c r="D34" s="40" t="s">
        <v>59</v>
      </c>
      <c r="E34" s="30">
        <v>1995</v>
      </c>
      <c r="F34" s="5" t="s">
        <v>1152</v>
      </c>
      <c r="G34" s="52" t="s">
        <v>1153</v>
      </c>
      <c r="H34" s="242" t="s">
        <v>1042</v>
      </c>
      <c r="I34" s="53" t="s">
        <v>1154</v>
      </c>
      <c r="J34" s="53" t="s">
        <v>1155</v>
      </c>
      <c r="K34" s="9" t="s">
        <v>15</v>
      </c>
      <c r="L34" s="40">
        <v>2016</v>
      </c>
      <c r="M34" s="41"/>
    </row>
    <row r="35" spans="1:20" s="51" customFormat="1" ht="15" x14ac:dyDescent="0.25">
      <c r="A35" s="114" t="s">
        <v>1156</v>
      </c>
      <c r="B35" s="51" t="s">
        <v>380</v>
      </c>
      <c r="C35" s="62" t="s">
        <v>355</v>
      </c>
      <c r="D35" s="40" t="s">
        <v>59</v>
      </c>
      <c r="E35" s="19">
        <v>1999</v>
      </c>
      <c r="F35" s="6" t="s">
        <v>1142</v>
      </c>
      <c r="G35" s="53">
        <v>4069</v>
      </c>
      <c r="H35" s="242" t="s">
        <v>1042</v>
      </c>
      <c r="I35" s="53" t="s">
        <v>1157</v>
      </c>
      <c r="J35" s="53" t="s">
        <v>1033</v>
      </c>
      <c r="K35" s="9" t="s">
        <v>26</v>
      </c>
      <c r="L35" s="40">
        <v>2016</v>
      </c>
    </row>
    <row r="36" spans="1:20" s="51" customFormat="1" ht="15" x14ac:dyDescent="0.25">
      <c r="A36" s="114" t="s">
        <v>1158</v>
      </c>
      <c r="B36" s="65" t="s">
        <v>120</v>
      </c>
      <c r="C36" s="50" t="s">
        <v>122</v>
      </c>
      <c r="D36" s="40" t="s">
        <v>59</v>
      </c>
      <c r="E36" s="30">
        <v>1996</v>
      </c>
      <c r="F36" s="5" t="s">
        <v>1017</v>
      </c>
      <c r="G36" s="146">
        <v>8.42</v>
      </c>
      <c r="H36" s="242" t="s">
        <v>1042</v>
      </c>
      <c r="I36" s="53" t="s">
        <v>1159</v>
      </c>
      <c r="J36" s="53" t="s">
        <v>1122</v>
      </c>
      <c r="K36" s="9" t="s">
        <v>26</v>
      </c>
      <c r="L36" s="40">
        <v>2016</v>
      </c>
      <c r="M36" s="41"/>
    </row>
    <row r="37" spans="1:20" s="51" customFormat="1" ht="15" x14ac:dyDescent="0.25">
      <c r="A37" s="114" t="s">
        <v>1079</v>
      </c>
      <c r="B37" s="63" t="s">
        <v>507</v>
      </c>
      <c r="C37" s="50" t="s">
        <v>508</v>
      </c>
      <c r="D37" s="53" t="s">
        <v>12</v>
      </c>
      <c r="E37" s="30">
        <v>1977</v>
      </c>
      <c r="F37" s="5" t="s">
        <v>960</v>
      </c>
      <c r="G37" s="52" t="s">
        <v>1080</v>
      </c>
      <c r="H37" s="242" t="s">
        <v>1042</v>
      </c>
      <c r="I37" s="53" t="s">
        <v>1081</v>
      </c>
      <c r="J37" s="53" t="s">
        <v>1082</v>
      </c>
      <c r="K37" s="29" t="s">
        <v>78</v>
      </c>
      <c r="L37" s="40">
        <v>2016</v>
      </c>
      <c r="M37" s="41"/>
      <c r="N37" s="41"/>
      <c r="P37" s="41"/>
    </row>
    <row r="38" spans="1:20" s="51" customFormat="1" ht="15" x14ac:dyDescent="0.25">
      <c r="A38" s="114" t="s">
        <v>1161</v>
      </c>
      <c r="B38" s="149" t="s">
        <v>728</v>
      </c>
      <c r="C38" s="26" t="s">
        <v>147</v>
      </c>
      <c r="D38" s="40" t="s">
        <v>59</v>
      </c>
      <c r="E38" s="30">
        <v>1996</v>
      </c>
      <c r="F38" s="5" t="s">
        <v>976</v>
      </c>
      <c r="G38" s="146">
        <v>4.75</v>
      </c>
      <c r="H38" s="242" t="s">
        <v>1042</v>
      </c>
      <c r="I38" s="53" t="s">
        <v>1162</v>
      </c>
      <c r="J38" s="53" t="s">
        <v>981</v>
      </c>
      <c r="K38" s="9" t="s">
        <v>26</v>
      </c>
      <c r="L38" s="40">
        <v>2016</v>
      </c>
      <c r="M38" s="41"/>
    </row>
    <row r="39" spans="1:20" s="51" customFormat="1" ht="15" x14ac:dyDescent="0.25">
      <c r="A39" s="110" t="s">
        <v>1163</v>
      </c>
      <c r="B39" s="57" t="s">
        <v>154</v>
      </c>
      <c r="C39" s="63" t="s">
        <v>156</v>
      </c>
      <c r="D39" s="40" t="s">
        <v>59</v>
      </c>
      <c r="E39" s="30">
        <v>1992</v>
      </c>
      <c r="F39" s="12" t="s">
        <v>1164</v>
      </c>
      <c r="G39" s="53">
        <v>4766</v>
      </c>
      <c r="H39" s="242" t="s">
        <v>1042</v>
      </c>
      <c r="I39" s="53" t="s">
        <v>1165</v>
      </c>
      <c r="J39" s="53" t="s">
        <v>1033</v>
      </c>
      <c r="K39" s="9" t="s">
        <v>26</v>
      </c>
      <c r="L39" s="40">
        <v>2016</v>
      </c>
    </row>
    <row r="40" spans="1:20" s="51" customFormat="1" ht="15" x14ac:dyDescent="0.25">
      <c r="A40" s="115" t="s">
        <v>587</v>
      </c>
      <c r="B40" s="44" t="s">
        <v>442</v>
      </c>
      <c r="C40" s="26" t="s">
        <v>46</v>
      </c>
      <c r="D40" s="53" t="s">
        <v>12</v>
      </c>
      <c r="E40" s="30">
        <v>1997</v>
      </c>
      <c r="F40" s="5" t="s">
        <v>973</v>
      </c>
      <c r="G40" s="144">
        <v>48.26</v>
      </c>
      <c r="H40" s="242" t="s">
        <v>1042</v>
      </c>
      <c r="I40" s="53" t="s">
        <v>1086</v>
      </c>
      <c r="J40" s="53" t="s">
        <v>1075</v>
      </c>
      <c r="K40" s="29" t="s">
        <v>15</v>
      </c>
      <c r="L40" s="40">
        <v>2016</v>
      </c>
      <c r="M40" s="41"/>
      <c r="N40" s="41"/>
      <c r="P40" s="41"/>
    </row>
    <row r="41" spans="1:20" s="51" customFormat="1" ht="15" x14ac:dyDescent="0.25">
      <c r="A41" s="114" t="s">
        <v>1087</v>
      </c>
      <c r="B41" s="22" t="s">
        <v>329</v>
      </c>
      <c r="C41" s="37" t="s">
        <v>11</v>
      </c>
      <c r="D41" s="53" t="s">
        <v>12</v>
      </c>
      <c r="E41" s="30">
        <v>2000</v>
      </c>
      <c r="F41" s="12" t="s">
        <v>1088</v>
      </c>
      <c r="G41" s="53">
        <v>3569</v>
      </c>
      <c r="H41" s="242" t="s">
        <v>1042</v>
      </c>
      <c r="I41" s="53" t="s">
        <v>1089</v>
      </c>
      <c r="J41" s="53" t="s">
        <v>1033</v>
      </c>
      <c r="K41" s="9" t="s">
        <v>26</v>
      </c>
      <c r="L41" s="40">
        <v>2016</v>
      </c>
    </row>
    <row r="42" spans="1:20" s="51" customFormat="1" ht="15" x14ac:dyDescent="0.25">
      <c r="A42" s="114" t="s">
        <v>1091</v>
      </c>
      <c r="B42" s="36" t="s">
        <v>205</v>
      </c>
      <c r="C42" s="50" t="s">
        <v>622</v>
      </c>
      <c r="D42" s="53" t="s">
        <v>12</v>
      </c>
      <c r="E42" s="30">
        <v>2001</v>
      </c>
      <c r="F42" s="5" t="s">
        <v>1054</v>
      </c>
      <c r="G42" s="145">
        <v>6.05</v>
      </c>
      <c r="H42" s="242" t="s">
        <v>1042</v>
      </c>
      <c r="I42" s="53" t="s">
        <v>1092</v>
      </c>
      <c r="J42" s="53" t="s">
        <v>1033</v>
      </c>
      <c r="K42" s="9" t="s">
        <v>26</v>
      </c>
      <c r="L42" s="40">
        <v>2016</v>
      </c>
      <c r="M42" s="41"/>
      <c r="N42" s="41"/>
      <c r="P42" s="41"/>
    </row>
    <row r="43" spans="1:20" s="51" customFormat="1" ht="12.95" customHeight="1" x14ac:dyDescent="0.25">
      <c r="A43" s="114" t="s">
        <v>1489</v>
      </c>
      <c r="B43" s="51" t="s">
        <v>1489</v>
      </c>
      <c r="C43" s="51" t="s">
        <v>1490</v>
      </c>
      <c r="D43" s="40" t="s">
        <v>59</v>
      </c>
      <c r="E43" s="30">
        <v>1988</v>
      </c>
      <c r="F43" s="5" t="s">
        <v>1484</v>
      </c>
      <c r="G43" s="140" t="s">
        <v>1491</v>
      </c>
      <c r="H43" s="242" t="s">
        <v>1042</v>
      </c>
      <c r="I43" s="53" t="s">
        <v>854</v>
      </c>
      <c r="J43" s="53" t="s">
        <v>1485</v>
      </c>
      <c r="K43" s="29" t="s">
        <v>78</v>
      </c>
      <c r="L43" s="40">
        <v>2016</v>
      </c>
      <c r="M43"/>
      <c r="N43" s="121"/>
      <c r="O43" s="121"/>
      <c r="P43" s="121"/>
      <c r="Q43" s="121"/>
      <c r="R43" s="121"/>
      <c r="S43" s="121"/>
      <c r="T43" s="121"/>
    </row>
    <row r="44" spans="1:20" s="51" customFormat="1" ht="15" x14ac:dyDescent="0.25">
      <c r="A44" s="114" t="s">
        <v>1167</v>
      </c>
      <c r="B44" s="18" t="s">
        <v>1427</v>
      </c>
      <c r="C44" s="26" t="s">
        <v>114</v>
      </c>
      <c r="D44" s="40" t="s">
        <v>59</v>
      </c>
      <c r="E44" s="39">
        <v>1999</v>
      </c>
      <c r="F44" s="5" t="s">
        <v>1062</v>
      </c>
      <c r="G44" s="128">
        <v>77.010000000000005</v>
      </c>
      <c r="H44" s="242" t="s">
        <v>1042</v>
      </c>
      <c r="I44" s="53" t="s">
        <v>1168</v>
      </c>
      <c r="J44" s="53" t="s">
        <v>1160</v>
      </c>
      <c r="K44" s="9" t="s">
        <v>15</v>
      </c>
      <c r="L44" s="40">
        <v>2016</v>
      </c>
    </row>
    <row r="45" spans="1:20" s="51" customFormat="1" ht="15" x14ac:dyDescent="0.25">
      <c r="A45" s="114" t="s">
        <v>1094</v>
      </c>
      <c r="B45" s="36" t="s">
        <v>329</v>
      </c>
      <c r="C45" s="37" t="s">
        <v>11</v>
      </c>
      <c r="D45" s="53" t="s">
        <v>12</v>
      </c>
      <c r="E45" s="30">
        <v>2001</v>
      </c>
      <c r="F45" s="126" t="s">
        <v>1071</v>
      </c>
      <c r="G45" s="128">
        <v>8.8800000000000008</v>
      </c>
      <c r="H45" s="242" t="s">
        <v>1042</v>
      </c>
      <c r="I45" s="53" t="s">
        <v>1092</v>
      </c>
      <c r="J45" s="53" t="s">
        <v>1033</v>
      </c>
      <c r="K45" s="9" t="s">
        <v>26</v>
      </c>
      <c r="L45" s="40">
        <v>2016</v>
      </c>
      <c r="M45" s="41"/>
      <c r="N45" s="41"/>
      <c r="P45" s="41"/>
    </row>
    <row r="46" spans="1:20" s="51" customFormat="1" ht="15" x14ac:dyDescent="0.25">
      <c r="A46" s="114" t="s">
        <v>1095</v>
      </c>
      <c r="B46" s="44" t="s">
        <v>19</v>
      </c>
      <c r="C46" s="70" t="s">
        <v>21</v>
      </c>
      <c r="D46" s="53" t="s">
        <v>12</v>
      </c>
      <c r="E46" s="39">
        <v>1999</v>
      </c>
      <c r="F46" s="5" t="s">
        <v>1096</v>
      </c>
      <c r="G46" s="128">
        <v>15.96</v>
      </c>
      <c r="H46" s="242" t="s">
        <v>1042</v>
      </c>
      <c r="I46" s="53" t="s">
        <v>1093</v>
      </c>
      <c r="J46" s="53" t="s">
        <v>1065</v>
      </c>
      <c r="K46" s="29" t="s">
        <v>15</v>
      </c>
      <c r="L46" s="40">
        <v>2016</v>
      </c>
      <c r="M46" s="41"/>
      <c r="N46" s="41"/>
      <c r="P46" s="41"/>
    </row>
    <row r="47" spans="1:20" s="51" customFormat="1" ht="15" x14ac:dyDescent="0.25">
      <c r="A47" s="110" t="s">
        <v>1097</v>
      </c>
      <c r="B47" s="51" t="s">
        <v>437</v>
      </c>
      <c r="C47" s="51" t="s">
        <v>74</v>
      </c>
      <c r="D47" s="53" t="s">
        <v>12</v>
      </c>
      <c r="E47" s="30">
        <v>1984</v>
      </c>
      <c r="F47" s="5" t="s">
        <v>970</v>
      </c>
      <c r="G47" s="128">
        <v>6.21</v>
      </c>
      <c r="H47" s="242" t="s">
        <v>1042</v>
      </c>
      <c r="I47" s="53" t="s">
        <v>1098</v>
      </c>
      <c r="J47" s="53" t="s">
        <v>998</v>
      </c>
      <c r="K47" s="29" t="s">
        <v>15</v>
      </c>
      <c r="L47" s="40">
        <v>2016</v>
      </c>
      <c r="M47" s="41"/>
      <c r="N47" s="41"/>
      <c r="P47" s="41"/>
    </row>
    <row r="48" spans="1:20" s="51" customFormat="1" ht="15" x14ac:dyDescent="0.25">
      <c r="A48" s="114" t="s">
        <v>1170</v>
      </c>
      <c r="B48" s="79" t="s">
        <v>334</v>
      </c>
      <c r="C48" s="62" t="s">
        <v>348</v>
      </c>
      <c r="D48" s="40" t="s">
        <v>59</v>
      </c>
      <c r="E48" s="5">
        <v>1998</v>
      </c>
      <c r="F48" s="5" t="s">
        <v>1171</v>
      </c>
      <c r="G48" s="128">
        <v>17.559999999999999</v>
      </c>
      <c r="H48" s="242" t="s">
        <v>1042</v>
      </c>
      <c r="I48" s="53" t="s">
        <v>1172</v>
      </c>
      <c r="J48" s="53" t="s">
        <v>1173</v>
      </c>
      <c r="K48" s="9" t="s">
        <v>15</v>
      </c>
      <c r="L48" s="40">
        <v>2016</v>
      </c>
    </row>
    <row r="49" spans="1:20" s="51" customFormat="1" ht="15" x14ac:dyDescent="0.25">
      <c r="A49" s="114" t="s">
        <v>1099</v>
      </c>
      <c r="B49" s="85" t="s">
        <v>689</v>
      </c>
      <c r="C49" s="70" t="s">
        <v>690</v>
      </c>
      <c r="D49" s="53" t="s">
        <v>12</v>
      </c>
      <c r="E49" s="5">
        <v>1998</v>
      </c>
      <c r="F49" s="5" t="s">
        <v>1069</v>
      </c>
      <c r="G49" s="128">
        <v>7.68</v>
      </c>
      <c r="H49" s="242" t="s">
        <v>1042</v>
      </c>
      <c r="I49" s="53" t="s">
        <v>1100</v>
      </c>
      <c r="J49" s="53" t="s">
        <v>1076</v>
      </c>
      <c r="K49" s="9" t="s">
        <v>26</v>
      </c>
      <c r="L49" s="40">
        <v>2016</v>
      </c>
      <c r="M49" s="41"/>
      <c r="N49" s="41"/>
      <c r="P49" s="41"/>
    </row>
    <row r="50" spans="1:20" s="51" customFormat="1" ht="15" x14ac:dyDescent="0.25">
      <c r="A50" s="114" t="s">
        <v>1102</v>
      </c>
      <c r="B50" s="3" t="s">
        <v>705</v>
      </c>
      <c r="C50" s="152" t="s">
        <v>670</v>
      </c>
      <c r="D50" s="53" t="s">
        <v>12</v>
      </c>
      <c r="E50" s="30">
        <v>1994</v>
      </c>
      <c r="F50" s="5" t="s">
        <v>991</v>
      </c>
      <c r="G50" s="52" t="s">
        <v>1103</v>
      </c>
      <c r="H50" s="242" t="s">
        <v>1042</v>
      </c>
      <c r="I50" s="53" t="s">
        <v>629</v>
      </c>
      <c r="J50" s="53" t="s">
        <v>1019</v>
      </c>
      <c r="K50" s="29" t="s">
        <v>15</v>
      </c>
      <c r="L50" s="40">
        <v>2016</v>
      </c>
      <c r="M50" s="41"/>
      <c r="N50" s="41"/>
      <c r="P50" s="41"/>
    </row>
    <row r="51" spans="1:20" s="51" customFormat="1" ht="15" x14ac:dyDescent="0.25">
      <c r="A51" s="114" t="s">
        <v>1104</v>
      </c>
      <c r="B51" s="26" t="s">
        <v>52</v>
      </c>
      <c r="C51" s="26" t="s">
        <v>53</v>
      </c>
      <c r="D51" s="53" t="s">
        <v>12</v>
      </c>
      <c r="E51" s="19">
        <v>1999</v>
      </c>
      <c r="F51" s="5" t="s">
        <v>1062</v>
      </c>
      <c r="G51" s="128">
        <v>44.88</v>
      </c>
      <c r="H51" s="242" t="s">
        <v>1042</v>
      </c>
      <c r="I51" s="53" t="s">
        <v>1105</v>
      </c>
      <c r="J51" s="53" t="s">
        <v>1075</v>
      </c>
      <c r="K51" s="29" t="s">
        <v>15</v>
      </c>
      <c r="L51" s="40">
        <v>2016</v>
      </c>
      <c r="M51" s="41"/>
      <c r="N51" s="41"/>
      <c r="P51" s="41"/>
    </row>
    <row r="52" spans="1:20" s="51" customFormat="1" ht="15" x14ac:dyDescent="0.25">
      <c r="A52" s="114" t="s">
        <v>1106</v>
      </c>
      <c r="B52" s="141" t="s">
        <v>671</v>
      </c>
      <c r="C52" s="50" t="s">
        <v>414</v>
      </c>
      <c r="D52" s="53" t="s">
        <v>12</v>
      </c>
      <c r="E52" s="30">
        <v>2000</v>
      </c>
      <c r="F52" s="5" t="s">
        <v>1038</v>
      </c>
      <c r="G52" s="144">
        <v>1.78</v>
      </c>
      <c r="H52" s="242" t="s">
        <v>1042</v>
      </c>
      <c r="I52" s="53" t="s">
        <v>1107</v>
      </c>
      <c r="J52" s="53" t="s">
        <v>1108</v>
      </c>
      <c r="K52" s="29" t="s">
        <v>15</v>
      </c>
      <c r="L52" s="40">
        <v>2016</v>
      </c>
      <c r="M52" s="41"/>
      <c r="N52" s="41"/>
      <c r="P52" s="41"/>
    </row>
    <row r="53" spans="1:20" s="51" customFormat="1" ht="15" x14ac:dyDescent="0.25">
      <c r="A53" s="114" t="s">
        <v>1109</v>
      </c>
      <c r="B53" s="148" t="s">
        <v>364</v>
      </c>
      <c r="C53" s="70" t="s">
        <v>138</v>
      </c>
      <c r="D53" s="53" t="s">
        <v>12</v>
      </c>
      <c r="E53" s="19">
        <v>1999</v>
      </c>
      <c r="F53" s="5" t="s">
        <v>970</v>
      </c>
      <c r="G53" s="144">
        <v>5.86</v>
      </c>
      <c r="H53" s="242" t="s">
        <v>1042</v>
      </c>
      <c r="I53" s="53" t="s">
        <v>1110</v>
      </c>
      <c r="J53" s="53" t="s">
        <v>1065</v>
      </c>
      <c r="K53" s="29" t="s">
        <v>15</v>
      </c>
      <c r="L53" s="40">
        <v>2016</v>
      </c>
      <c r="M53" s="41"/>
      <c r="N53" s="41"/>
      <c r="P53" s="41"/>
    </row>
    <row r="54" spans="1:20" s="51" customFormat="1" ht="15" x14ac:dyDescent="0.25">
      <c r="A54" s="114" t="s">
        <v>1111</v>
      </c>
      <c r="B54" s="22" t="s">
        <v>52</v>
      </c>
      <c r="C54" s="153" t="s">
        <v>53</v>
      </c>
      <c r="D54" s="53" t="s">
        <v>12</v>
      </c>
      <c r="E54" s="30">
        <v>2000</v>
      </c>
      <c r="F54" s="5" t="s">
        <v>1062</v>
      </c>
      <c r="G54" s="128">
        <v>45.73</v>
      </c>
      <c r="H54" s="242" t="s">
        <v>1042</v>
      </c>
      <c r="I54" s="53" t="s">
        <v>1112</v>
      </c>
      <c r="J54" s="53" t="s">
        <v>1015</v>
      </c>
      <c r="K54" s="29" t="s">
        <v>15</v>
      </c>
      <c r="L54" s="40">
        <v>2016</v>
      </c>
      <c r="M54" s="41"/>
      <c r="N54" s="41"/>
      <c r="P54" s="41"/>
    </row>
    <row r="55" spans="1:20" s="51" customFormat="1" ht="15" x14ac:dyDescent="0.25">
      <c r="A55" s="114" t="s">
        <v>1176</v>
      </c>
      <c r="B55" s="26" t="s">
        <v>220</v>
      </c>
      <c r="C55" s="1" t="s">
        <v>173</v>
      </c>
      <c r="D55" s="40" t="s">
        <v>59</v>
      </c>
      <c r="E55" s="30">
        <v>1971</v>
      </c>
      <c r="F55" s="5" t="s">
        <v>1177</v>
      </c>
      <c r="G55" s="53" t="s">
        <v>1178</v>
      </c>
      <c r="H55" s="242" t="s">
        <v>1042</v>
      </c>
      <c r="I55" s="53" t="s">
        <v>1179</v>
      </c>
      <c r="J55" s="53" t="s">
        <v>1180</v>
      </c>
      <c r="K55" s="9" t="s">
        <v>26</v>
      </c>
      <c r="L55" s="40">
        <v>2016</v>
      </c>
      <c r="M55" s="41"/>
    </row>
    <row r="56" spans="1:20" s="51" customFormat="1" ht="15" x14ac:dyDescent="0.25">
      <c r="A56" s="114" t="s">
        <v>1182</v>
      </c>
      <c r="B56" s="69" t="s">
        <v>830</v>
      </c>
      <c r="C56" s="60" t="s">
        <v>832</v>
      </c>
      <c r="D56" s="40" t="s">
        <v>59</v>
      </c>
      <c r="E56" s="19">
        <v>1999</v>
      </c>
      <c r="F56" s="6" t="s">
        <v>1142</v>
      </c>
      <c r="G56" s="53">
        <v>4279</v>
      </c>
      <c r="H56" s="242" t="s">
        <v>1042</v>
      </c>
      <c r="I56" s="53" t="s">
        <v>1147</v>
      </c>
      <c r="J56" s="53" t="s">
        <v>1033</v>
      </c>
      <c r="K56" s="9" t="s">
        <v>26</v>
      </c>
      <c r="L56" s="40">
        <v>2016</v>
      </c>
    </row>
    <row r="57" spans="1:20" s="51" customFormat="1" ht="15" x14ac:dyDescent="0.25">
      <c r="A57" s="114" t="s">
        <v>1183</v>
      </c>
      <c r="B57" s="59" t="s">
        <v>405</v>
      </c>
      <c r="C57" s="26" t="s">
        <v>269</v>
      </c>
      <c r="D57" s="40" t="s">
        <v>59</v>
      </c>
      <c r="E57" s="30">
        <v>1992</v>
      </c>
      <c r="F57" s="5" t="s">
        <v>1152</v>
      </c>
      <c r="G57" s="52" t="s">
        <v>1184</v>
      </c>
      <c r="H57" s="242" t="s">
        <v>1042</v>
      </c>
      <c r="I57" s="53" t="s">
        <v>629</v>
      </c>
      <c r="J57" s="53" t="s">
        <v>1019</v>
      </c>
      <c r="K57" s="9" t="s">
        <v>15</v>
      </c>
      <c r="L57" s="40">
        <v>2016</v>
      </c>
      <c r="M57" s="41"/>
    </row>
    <row r="58" spans="1:20" s="51" customFormat="1" ht="15" x14ac:dyDescent="0.25">
      <c r="A58" s="114" t="s">
        <v>1185</v>
      </c>
      <c r="B58" s="36" t="s">
        <v>623</v>
      </c>
      <c r="C58" s="37" t="s">
        <v>64</v>
      </c>
      <c r="D58" s="40" t="s">
        <v>59</v>
      </c>
      <c r="E58" s="30">
        <v>1995</v>
      </c>
      <c r="F58" s="5" t="s">
        <v>1152</v>
      </c>
      <c r="G58" s="52" t="s">
        <v>1186</v>
      </c>
      <c r="H58" s="242" t="s">
        <v>1042</v>
      </c>
      <c r="I58" s="53" t="s">
        <v>1187</v>
      </c>
      <c r="J58" s="53" t="s">
        <v>1019</v>
      </c>
      <c r="K58" s="9" t="s">
        <v>15</v>
      </c>
      <c r="L58" s="40">
        <v>2016</v>
      </c>
      <c r="M58" s="41"/>
    </row>
    <row r="59" spans="1:20" s="121" customFormat="1" ht="15.75" x14ac:dyDescent="0.25">
      <c r="A59" s="114" t="s">
        <v>1188</v>
      </c>
      <c r="B59" s="16" t="s">
        <v>857</v>
      </c>
      <c r="C59" s="92" t="s">
        <v>173</v>
      </c>
      <c r="D59" s="40" t="s">
        <v>59</v>
      </c>
      <c r="E59" s="30">
        <v>1993</v>
      </c>
      <c r="F59" s="5" t="s">
        <v>975</v>
      </c>
      <c r="G59" s="146">
        <v>4.82</v>
      </c>
      <c r="H59" s="242" t="s">
        <v>1042</v>
      </c>
      <c r="I59" s="53" t="s">
        <v>1189</v>
      </c>
      <c r="J59" s="53" t="s">
        <v>1166</v>
      </c>
      <c r="K59" s="9" t="s">
        <v>15</v>
      </c>
      <c r="L59" s="40">
        <v>2016</v>
      </c>
      <c r="M59" s="41"/>
      <c r="N59" s="51"/>
      <c r="O59" s="51"/>
      <c r="P59" s="51"/>
      <c r="Q59" s="51"/>
      <c r="R59" s="51"/>
      <c r="S59" s="51"/>
      <c r="T59" s="51"/>
    </row>
    <row r="60" spans="1:20" s="51" customFormat="1" ht="12.95" customHeight="1" x14ac:dyDescent="0.25">
      <c r="A60" s="114" t="s">
        <v>1190</v>
      </c>
      <c r="B60" s="16" t="s">
        <v>857</v>
      </c>
      <c r="C60" s="92" t="s">
        <v>173</v>
      </c>
      <c r="D60" s="40" t="s">
        <v>59</v>
      </c>
      <c r="E60" s="19">
        <v>1999</v>
      </c>
      <c r="F60" s="5" t="s">
        <v>975</v>
      </c>
      <c r="G60" s="145">
        <v>4.5999999999999996</v>
      </c>
      <c r="H60" s="242" t="s">
        <v>1042</v>
      </c>
      <c r="I60" s="53" t="s">
        <v>1191</v>
      </c>
      <c r="J60" s="53" t="s">
        <v>1175</v>
      </c>
      <c r="K60" s="9" t="s">
        <v>15</v>
      </c>
      <c r="L60" s="40">
        <v>2016</v>
      </c>
      <c r="M60" s="41"/>
    </row>
    <row r="61" spans="1:20" s="51" customFormat="1" ht="15" x14ac:dyDescent="0.25">
      <c r="A61" s="114" t="s">
        <v>1113</v>
      </c>
      <c r="B61" s="26" t="s">
        <v>112</v>
      </c>
      <c r="C61" s="79" t="s">
        <v>114</v>
      </c>
      <c r="D61" s="53" t="s">
        <v>12</v>
      </c>
      <c r="E61" s="19">
        <v>1999</v>
      </c>
      <c r="F61" s="5" t="s">
        <v>1029</v>
      </c>
      <c r="G61" s="145">
        <v>3.4</v>
      </c>
      <c r="H61" s="242" t="s">
        <v>1042</v>
      </c>
      <c r="I61" s="53" t="s">
        <v>1002</v>
      </c>
      <c r="J61" s="53" t="s">
        <v>981</v>
      </c>
      <c r="K61" s="29" t="s">
        <v>15</v>
      </c>
      <c r="L61" s="40">
        <v>2016</v>
      </c>
      <c r="M61" s="41"/>
      <c r="N61" s="41"/>
      <c r="P61" s="41"/>
    </row>
    <row r="62" spans="1:20" s="51" customFormat="1" ht="15" x14ac:dyDescent="0.25">
      <c r="A62" s="114" t="s">
        <v>1114</v>
      </c>
      <c r="B62" s="63" t="s">
        <v>896</v>
      </c>
      <c r="C62" s="63" t="s">
        <v>626</v>
      </c>
      <c r="D62" s="53" t="s">
        <v>12</v>
      </c>
      <c r="E62" s="30">
        <v>1990</v>
      </c>
      <c r="F62" s="126" t="s">
        <v>1058</v>
      </c>
      <c r="G62" s="52" t="s">
        <v>1115</v>
      </c>
      <c r="H62" s="242" t="s">
        <v>1042</v>
      </c>
      <c r="I62" s="53" t="s">
        <v>1098</v>
      </c>
      <c r="J62" s="53" t="s">
        <v>1116</v>
      </c>
      <c r="K62" s="29" t="s">
        <v>15</v>
      </c>
      <c r="L62" s="40">
        <v>2016</v>
      </c>
      <c r="M62" s="41"/>
      <c r="N62" s="41"/>
      <c r="P62" s="41"/>
    </row>
    <row r="63" spans="1:20" s="51" customFormat="1" ht="12.95" customHeight="1" x14ac:dyDescent="0.25">
      <c r="A63" s="114" t="s">
        <v>911</v>
      </c>
      <c r="B63" s="51" t="s">
        <v>911</v>
      </c>
      <c r="C63" s="51" t="s">
        <v>993</v>
      </c>
      <c r="D63" s="40" t="s">
        <v>59</v>
      </c>
      <c r="E63" s="30">
        <v>1984</v>
      </c>
      <c r="F63" s="5" t="s">
        <v>1486</v>
      </c>
      <c r="G63" s="142" t="s">
        <v>1487</v>
      </c>
      <c r="H63" s="242" t="s">
        <v>1042</v>
      </c>
      <c r="I63" s="53" t="s">
        <v>854</v>
      </c>
      <c r="J63" s="53" t="s">
        <v>1488</v>
      </c>
      <c r="K63" s="29" t="s">
        <v>78</v>
      </c>
      <c r="L63" s="40">
        <v>2016</v>
      </c>
      <c r="M63"/>
      <c r="N63" s="121"/>
      <c r="O63" s="121"/>
      <c r="P63" s="121"/>
      <c r="Q63" s="121"/>
      <c r="R63" s="121"/>
      <c r="S63" s="121"/>
      <c r="T63" s="121"/>
    </row>
    <row r="64" spans="1:20" s="51" customFormat="1" ht="30" x14ac:dyDescent="0.25">
      <c r="A64" s="114" t="s">
        <v>1117</v>
      </c>
      <c r="B64" s="88" t="s">
        <v>309</v>
      </c>
      <c r="C64" s="79" t="s">
        <v>916</v>
      </c>
      <c r="D64" s="53" t="s">
        <v>12</v>
      </c>
      <c r="E64" s="30">
        <v>1979</v>
      </c>
      <c r="F64" s="5" t="s">
        <v>973</v>
      </c>
      <c r="G64" s="128">
        <v>50.52</v>
      </c>
      <c r="H64" s="242" t="s">
        <v>1042</v>
      </c>
      <c r="I64" s="53" t="s">
        <v>1118</v>
      </c>
      <c r="J64" s="53" t="s">
        <v>998</v>
      </c>
      <c r="K64" s="29" t="s">
        <v>15</v>
      </c>
      <c r="L64" s="40">
        <v>2016</v>
      </c>
      <c r="M64" s="41"/>
      <c r="N64" s="41"/>
      <c r="P64" s="41"/>
    </row>
    <row r="65" spans="1:20" s="121" customFormat="1" ht="15.75" x14ac:dyDescent="0.25">
      <c r="A65" s="114" t="s">
        <v>1119</v>
      </c>
      <c r="B65" s="65" t="s">
        <v>246</v>
      </c>
      <c r="C65" s="50" t="s">
        <v>21</v>
      </c>
      <c r="D65" s="53" t="s">
        <v>12</v>
      </c>
      <c r="E65" s="19">
        <v>1997</v>
      </c>
      <c r="F65" s="5" t="s">
        <v>970</v>
      </c>
      <c r="G65" s="144">
        <v>5.96</v>
      </c>
      <c r="H65" s="242" t="s">
        <v>1042</v>
      </c>
      <c r="I65" s="53" t="s">
        <v>1120</v>
      </c>
      <c r="J65" s="53" t="s">
        <v>1046</v>
      </c>
      <c r="K65" s="29" t="s">
        <v>15</v>
      </c>
      <c r="L65" s="40">
        <v>2016</v>
      </c>
      <c r="M65" s="41"/>
      <c r="N65" s="41"/>
      <c r="O65" s="51"/>
      <c r="P65" s="41"/>
      <c r="Q65" s="51"/>
      <c r="R65" s="51"/>
      <c r="S65" s="51"/>
      <c r="T65" s="51"/>
    </row>
    <row r="66" spans="1:20" s="51" customFormat="1" ht="15" x14ac:dyDescent="0.25">
      <c r="A66" s="112" t="s">
        <v>1192</v>
      </c>
      <c r="B66" s="36" t="s">
        <v>208</v>
      </c>
      <c r="C66" s="36" t="s">
        <v>210</v>
      </c>
      <c r="D66" s="29" t="s">
        <v>59</v>
      </c>
      <c r="E66" s="154">
        <v>1991</v>
      </c>
      <c r="F66" s="5" t="s">
        <v>1152</v>
      </c>
      <c r="G66" s="27" t="s">
        <v>1193</v>
      </c>
      <c r="H66" s="245">
        <v>1</v>
      </c>
      <c r="I66" s="27" t="s">
        <v>1194</v>
      </c>
      <c r="J66" s="27" t="s">
        <v>1019</v>
      </c>
      <c r="K66" s="9" t="s">
        <v>15</v>
      </c>
      <c r="L66" s="27">
        <v>2016</v>
      </c>
      <c r="M66" s="169"/>
    </row>
    <row r="67" spans="1:20" s="41" customFormat="1" ht="15" x14ac:dyDescent="0.25">
      <c r="A67" s="112" t="s">
        <v>1195</v>
      </c>
      <c r="B67" s="16" t="s">
        <v>91</v>
      </c>
      <c r="C67" s="50" t="s">
        <v>92</v>
      </c>
      <c r="D67" s="29" t="s">
        <v>59</v>
      </c>
      <c r="E67" s="39">
        <v>1999</v>
      </c>
      <c r="F67" s="5" t="s">
        <v>997</v>
      </c>
      <c r="G67" s="189">
        <v>11.18</v>
      </c>
      <c r="H67" s="244" t="str">
        <f>IF(ISBLANK(G67),"",IF(G67&gt;12.64,"",IF(G67&lt;=10.34,"LM",IF(G67&lt;=10.64,"SM",IF(G67&lt;=10.94,"SMK",IF(G67&lt;=11.34,"1",IF(G67&lt;=11.94,"2",IF(G67&lt;=12.64,"3"))))))))</f>
        <v>1</v>
      </c>
      <c r="I67" s="27" t="s">
        <v>1196</v>
      </c>
      <c r="J67" s="27" t="s">
        <v>1197</v>
      </c>
      <c r="K67" s="9" t="s">
        <v>15</v>
      </c>
      <c r="L67" s="27">
        <v>2016</v>
      </c>
      <c r="M67" s="169"/>
      <c r="N67" s="51"/>
      <c r="O67" s="51"/>
      <c r="P67" s="51"/>
      <c r="Q67" s="51"/>
      <c r="R67" s="51"/>
      <c r="S67" s="51"/>
      <c r="T67" s="51"/>
    </row>
    <row r="68" spans="1:20" s="41" customFormat="1" ht="15" x14ac:dyDescent="0.25">
      <c r="A68" s="112" t="s">
        <v>1200</v>
      </c>
      <c r="B68" s="36" t="s">
        <v>740</v>
      </c>
      <c r="C68" s="50" t="s">
        <v>603</v>
      </c>
      <c r="D68" s="29" t="s">
        <v>59</v>
      </c>
      <c r="E68" s="39">
        <v>1999</v>
      </c>
      <c r="F68" s="5" t="s">
        <v>1096</v>
      </c>
      <c r="G68" s="187">
        <v>16.62</v>
      </c>
      <c r="H68" s="245">
        <v>1</v>
      </c>
      <c r="I68" s="27" t="s">
        <v>1201</v>
      </c>
      <c r="J68" s="27" t="s">
        <v>1197</v>
      </c>
      <c r="K68" s="9" t="s">
        <v>15</v>
      </c>
      <c r="L68" s="27">
        <v>2016</v>
      </c>
      <c r="M68" s="36"/>
      <c r="N68" s="51"/>
      <c r="O68" s="51"/>
      <c r="P68" s="51"/>
      <c r="Q68" s="51"/>
      <c r="R68" s="51"/>
      <c r="S68" s="51"/>
      <c r="T68" s="51"/>
    </row>
    <row r="69" spans="1:20" s="41" customFormat="1" ht="15" x14ac:dyDescent="0.25">
      <c r="A69" s="112" t="s">
        <v>1202</v>
      </c>
      <c r="B69" s="26" t="s">
        <v>101</v>
      </c>
      <c r="C69" s="2" t="s">
        <v>98</v>
      </c>
      <c r="D69" s="29" t="s">
        <v>59</v>
      </c>
      <c r="E69" s="154">
        <v>1998</v>
      </c>
      <c r="F69" s="5" t="s">
        <v>1203</v>
      </c>
      <c r="G69" s="27" t="s">
        <v>1204</v>
      </c>
      <c r="H69" s="245">
        <v>1</v>
      </c>
      <c r="I69" s="27" t="s">
        <v>1205</v>
      </c>
      <c r="J69" s="27" t="s">
        <v>1139</v>
      </c>
      <c r="K69" s="9" t="s">
        <v>26</v>
      </c>
      <c r="L69" s="27">
        <v>2016</v>
      </c>
      <c r="M69" s="169"/>
      <c r="N69" s="51"/>
      <c r="O69" s="51"/>
      <c r="P69" s="51"/>
      <c r="Q69" s="51"/>
      <c r="R69" s="51"/>
      <c r="S69" s="51"/>
      <c r="T69" s="51"/>
    </row>
    <row r="70" spans="1:20" s="41" customFormat="1" ht="15" x14ac:dyDescent="0.25">
      <c r="A70" s="112" t="s">
        <v>1326</v>
      </c>
      <c r="B70" s="36" t="s">
        <v>380</v>
      </c>
      <c r="C70" s="36" t="s">
        <v>355</v>
      </c>
      <c r="D70" s="27" t="s">
        <v>12</v>
      </c>
      <c r="E70" s="19">
        <v>2000</v>
      </c>
      <c r="F70" s="126" t="s">
        <v>1051</v>
      </c>
      <c r="G70" s="187">
        <v>9.14</v>
      </c>
      <c r="H70" s="245">
        <v>1</v>
      </c>
      <c r="I70" s="27" t="s">
        <v>1327</v>
      </c>
      <c r="J70" s="27" t="s">
        <v>1206</v>
      </c>
      <c r="K70" s="9" t="s">
        <v>26</v>
      </c>
      <c r="L70" s="27">
        <v>2016</v>
      </c>
      <c r="M70" s="169"/>
      <c r="O70" s="51"/>
      <c r="Q70" s="51"/>
      <c r="R70" s="51"/>
      <c r="S70" s="51"/>
      <c r="T70" s="51"/>
    </row>
    <row r="71" spans="1:20" s="41" customFormat="1" ht="15" x14ac:dyDescent="0.25">
      <c r="A71" s="112" t="s">
        <v>1328</v>
      </c>
      <c r="B71" s="63" t="s">
        <v>174</v>
      </c>
      <c r="C71" s="197" t="s">
        <v>175</v>
      </c>
      <c r="D71" s="27" t="s">
        <v>12</v>
      </c>
      <c r="E71" s="19">
        <v>2000</v>
      </c>
      <c r="F71" s="5" t="s">
        <v>991</v>
      </c>
      <c r="G71" s="157" t="s">
        <v>1329</v>
      </c>
      <c r="H71" s="245">
        <v>1</v>
      </c>
      <c r="I71" s="27" t="s">
        <v>1198</v>
      </c>
      <c r="J71" s="27" t="s">
        <v>1199</v>
      </c>
      <c r="K71" s="29" t="s">
        <v>15</v>
      </c>
      <c r="L71" s="27">
        <v>2016</v>
      </c>
      <c r="M71" s="169"/>
      <c r="O71" s="51"/>
      <c r="Q71" s="51"/>
      <c r="R71" s="51"/>
      <c r="S71" s="51"/>
      <c r="T71" s="51"/>
    </row>
    <row r="72" spans="1:20" s="41" customFormat="1" ht="15" x14ac:dyDescent="0.25">
      <c r="A72" s="112" t="s">
        <v>1449</v>
      </c>
      <c r="B72" s="199" t="s">
        <v>191</v>
      </c>
      <c r="C72" s="36" t="s">
        <v>1026</v>
      </c>
      <c r="D72" s="27" t="s">
        <v>12</v>
      </c>
      <c r="E72" s="154">
        <v>1996</v>
      </c>
      <c r="F72" s="5" t="s">
        <v>997</v>
      </c>
      <c r="G72" s="189">
        <v>12.78</v>
      </c>
      <c r="H72" s="245">
        <v>1</v>
      </c>
      <c r="I72" s="27" t="s">
        <v>1261</v>
      </c>
      <c r="J72" s="27" t="s">
        <v>1040</v>
      </c>
      <c r="K72" s="29" t="s">
        <v>15</v>
      </c>
      <c r="L72" s="27">
        <v>2016</v>
      </c>
      <c r="M72" s="169"/>
      <c r="O72" s="51"/>
      <c r="Q72" s="51"/>
      <c r="R72" s="51"/>
      <c r="S72" s="51"/>
      <c r="T72" s="51"/>
    </row>
    <row r="73" spans="1:20" s="41" customFormat="1" ht="15" x14ac:dyDescent="0.25">
      <c r="A73" s="112" t="s">
        <v>1208</v>
      </c>
      <c r="B73" s="26" t="s">
        <v>1446</v>
      </c>
      <c r="C73" s="37" t="s">
        <v>58</v>
      </c>
      <c r="D73" s="29" t="s">
        <v>59</v>
      </c>
      <c r="E73" s="154">
        <v>1998</v>
      </c>
      <c r="F73" s="5" t="s">
        <v>1038</v>
      </c>
      <c r="G73" s="187">
        <v>1.93</v>
      </c>
      <c r="H73" s="244">
        <v>1</v>
      </c>
      <c r="I73" s="27" t="s">
        <v>1209</v>
      </c>
      <c r="J73" s="27" t="s">
        <v>1210</v>
      </c>
      <c r="K73" s="9" t="s">
        <v>15</v>
      </c>
      <c r="L73" s="27">
        <v>2016</v>
      </c>
      <c r="M73" s="169"/>
      <c r="N73" s="51"/>
      <c r="O73" s="51"/>
      <c r="P73" s="51"/>
      <c r="Q73" s="51"/>
      <c r="R73" s="51"/>
      <c r="S73" s="51"/>
      <c r="T73" s="51"/>
    </row>
    <row r="74" spans="1:20" s="41" customFormat="1" ht="15" x14ac:dyDescent="0.25">
      <c r="A74" s="112" t="s">
        <v>1330</v>
      </c>
      <c r="B74" s="36" t="s">
        <v>1450</v>
      </c>
      <c r="C74" s="197" t="s">
        <v>175</v>
      </c>
      <c r="D74" s="27" t="s">
        <v>12</v>
      </c>
      <c r="E74" s="39">
        <v>1999</v>
      </c>
      <c r="F74" s="5" t="s">
        <v>1069</v>
      </c>
      <c r="G74" s="187">
        <v>8.0299999999999994</v>
      </c>
      <c r="H74" s="245">
        <v>1</v>
      </c>
      <c r="I74" s="27" t="s">
        <v>1074</v>
      </c>
      <c r="J74" s="27" t="s">
        <v>1053</v>
      </c>
      <c r="K74" s="9" t="s">
        <v>26</v>
      </c>
      <c r="L74" s="27">
        <v>2016</v>
      </c>
      <c r="M74" s="169"/>
      <c r="O74" s="51"/>
      <c r="Q74" s="51"/>
      <c r="R74" s="51"/>
      <c r="S74" s="51"/>
      <c r="T74" s="51"/>
    </row>
    <row r="75" spans="1:20" s="41" customFormat="1" ht="15" x14ac:dyDescent="0.25">
      <c r="A75" s="112" t="s">
        <v>1331</v>
      </c>
      <c r="B75" s="26" t="s">
        <v>223</v>
      </c>
      <c r="C75" s="197" t="s">
        <v>175</v>
      </c>
      <c r="D75" s="27" t="s">
        <v>12</v>
      </c>
      <c r="E75" s="154">
        <v>1996</v>
      </c>
      <c r="F75" s="5" t="s">
        <v>1332</v>
      </c>
      <c r="G75" s="188">
        <v>11.94</v>
      </c>
      <c r="H75" s="245">
        <v>1</v>
      </c>
      <c r="I75" s="27" t="s">
        <v>1333</v>
      </c>
      <c r="J75" s="27" t="s">
        <v>1077</v>
      </c>
      <c r="K75" s="9" t="s">
        <v>26</v>
      </c>
      <c r="L75" s="27">
        <v>2016</v>
      </c>
      <c r="M75" s="169"/>
      <c r="O75" s="51"/>
      <c r="Q75" s="51"/>
      <c r="R75" s="51"/>
      <c r="S75" s="51"/>
      <c r="T75" s="51"/>
    </row>
    <row r="76" spans="1:20" s="41" customFormat="1" ht="15" x14ac:dyDescent="0.25">
      <c r="A76" s="112" t="s">
        <v>1334</v>
      </c>
      <c r="B76" s="26" t="s">
        <v>1436</v>
      </c>
      <c r="C76" s="26" t="s">
        <v>239</v>
      </c>
      <c r="D76" s="27" t="s">
        <v>12</v>
      </c>
      <c r="E76" s="39">
        <v>1999</v>
      </c>
      <c r="F76" s="5" t="s">
        <v>991</v>
      </c>
      <c r="G76" s="157" t="s">
        <v>1335</v>
      </c>
      <c r="H76" s="245">
        <v>1</v>
      </c>
      <c r="I76" s="27" t="s">
        <v>1336</v>
      </c>
      <c r="J76" s="27" t="s">
        <v>1197</v>
      </c>
      <c r="K76" s="29" t="s">
        <v>15</v>
      </c>
      <c r="L76" s="27">
        <v>2016</v>
      </c>
      <c r="M76" s="169"/>
      <c r="O76" s="51"/>
      <c r="Q76" s="51"/>
      <c r="R76" s="51"/>
      <c r="S76" s="51"/>
      <c r="T76" s="51"/>
    </row>
    <row r="77" spans="1:20" s="41" customFormat="1" ht="15" x14ac:dyDescent="0.25">
      <c r="A77" s="112" t="s">
        <v>1211</v>
      </c>
      <c r="B77" s="36" t="s">
        <v>362</v>
      </c>
      <c r="C77" s="36" t="s">
        <v>957</v>
      </c>
      <c r="D77" s="29" t="s">
        <v>59</v>
      </c>
      <c r="E77" s="154">
        <v>1981</v>
      </c>
      <c r="F77" s="5" t="s">
        <v>1181</v>
      </c>
      <c r="G77" s="157" t="s">
        <v>1212</v>
      </c>
      <c r="H77" s="245">
        <v>1</v>
      </c>
      <c r="I77" s="27" t="s">
        <v>1213</v>
      </c>
      <c r="J77" s="27" t="s">
        <v>1019</v>
      </c>
      <c r="K77" s="9" t="s">
        <v>15</v>
      </c>
      <c r="L77" s="27">
        <v>2016</v>
      </c>
      <c r="M77" s="169"/>
      <c r="N77" s="51"/>
      <c r="O77" s="51"/>
      <c r="P77" s="51"/>
      <c r="Q77" s="51"/>
      <c r="R77" s="51"/>
      <c r="S77" s="51"/>
      <c r="T77" s="51"/>
    </row>
    <row r="78" spans="1:20" s="41" customFormat="1" ht="15" x14ac:dyDescent="0.25">
      <c r="A78" s="112" t="s">
        <v>1214</v>
      </c>
      <c r="B78" s="36" t="s">
        <v>1451</v>
      </c>
      <c r="C78" s="197" t="s">
        <v>175</v>
      </c>
      <c r="D78" s="29" t="s">
        <v>59</v>
      </c>
      <c r="E78" s="39">
        <v>1999</v>
      </c>
      <c r="F78" s="5" t="s">
        <v>1215</v>
      </c>
      <c r="G78" s="187">
        <v>14.97</v>
      </c>
      <c r="H78" s="245">
        <v>1</v>
      </c>
      <c r="I78" s="27" t="s">
        <v>1216</v>
      </c>
      <c r="J78" s="27" t="s">
        <v>1217</v>
      </c>
      <c r="K78" s="9" t="s">
        <v>15</v>
      </c>
      <c r="L78" s="27">
        <v>2016</v>
      </c>
      <c r="M78" s="169"/>
      <c r="N78" s="51"/>
      <c r="O78" s="51"/>
      <c r="P78" s="51"/>
      <c r="Q78" s="51"/>
      <c r="R78" s="51"/>
      <c r="S78" s="51"/>
      <c r="T78" s="51"/>
    </row>
    <row r="79" spans="1:20" s="41" customFormat="1" ht="15" x14ac:dyDescent="0.25">
      <c r="A79" s="112" t="s">
        <v>1218</v>
      </c>
      <c r="B79" s="36" t="s">
        <v>304</v>
      </c>
      <c r="C79" s="62" t="s">
        <v>147</v>
      </c>
      <c r="D79" s="29" t="s">
        <v>59</v>
      </c>
      <c r="E79" s="39">
        <v>1997</v>
      </c>
      <c r="F79" s="126" t="s">
        <v>1146</v>
      </c>
      <c r="G79" s="27">
        <v>3679</v>
      </c>
      <c r="H79" s="245">
        <v>1</v>
      </c>
      <c r="I79" s="27" t="s">
        <v>1157</v>
      </c>
      <c r="J79" s="27" t="s">
        <v>1033</v>
      </c>
      <c r="K79" s="9" t="s">
        <v>26</v>
      </c>
      <c r="L79" s="27">
        <v>2016</v>
      </c>
      <c r="M79" s="36"/>
      <c r="N79" s="51"/>
      <c r="O79" s="51"/>
      <c r="P79" s="51"/>
      <c r="Q79" s="51"/>
      <c r="R79" s="51"/>
      <c r="S79" s="51"/>
      <c r="T79" s="51"/>
    </row>
    <row r="80" spans="1:20" s="41" customFormat="1" ht="15" x14ac:dyDescent="0.25">
      <c r="A80" s="112" t="s">
        <v>1220</v>
      </c>
      <c r="B80" s="36" t="s">
        <v>97</v>
      </c>
      <c r="C80" s="2" t="s">
        <v>98</v>
      </c>
      <c r="D80" s="29" t="s">
        <v>59</v>
      </c>
      <c r="E80" s="154">
        <v>1992</v>
      </c>
      <c r="F80" s="5" t="s">
        <v>966</v>
      </c>
      <c r="G80" s="189">
        <v>62.88</v>
      </c>
      <c r="H80" s="245">
        <v>1</v>
      </c>
      <c r="I80" s="27" t="s">
        <v>1221</v>
      </c>
      <c r="J80" s="27" t="s">
        <v>1015</v>
      </c>
      <c r="K80" s="9" t="s">
        <v>15</v>
      </c>
      <c r="L80" s="27">
        <v>2016</v>
      </c>
      <c r="M80" s="36"/>
      <c r="N80" s="51"/>
      <c r="O80" s="51"/>
      <c r="P80" s="51"/>
      <c r="Q80" s="51"/>
      <c r="R80" s="51"/>
      <c r="S80" s="51"/>
      <c r="T80" s="51"/>
    </row>
    <row r="81" spans="1:20" s="41" customFormat="1" ht="15" x14ac:dyDescent="0.25">
      <c r="A81" s="62" t="s">
        <v>1443</v>
      </c>
      <c r="B81" s="85" t="s">
        <v>1442</v>
      </c>
      <c r="C81" s="50" t="s">
        <v>1435</v>
      </c>
      <c r="D81" s="29" t="s">
        <v>59</v>
      </c>
      <c r="E81" s="39">
        <v>1999</v>
      </c>
      <c r="F81" s="5" t="s">
        <v>1222</v>
      </c>
      <c r="G81" s="27" t="s">
        <v>1223</v>
      </c>
      <c r="H81" s="245">
        <v>1</v>
      </c>
      <c r="I81" s="27" t="s">
        <v>1216</v>
      </c>
      <c r="J81" s="27" t="s">
        <v>1217</v>
      </c>
      <c r="K81" s="9" t="s">
        <v>15</v>
      </c>
      <c r="L81" s="27">
        <v>2016</v>
      </c>
      <c r="M81" s="169"/>
      <c r="N81" s="51"/>
      <c r="O81" s="51"/>
      <c r="P81" s="51"/>
      <c r="Q81" s="51"/>
      <c r="R81" s="51"/>
      <c r="S81" s="51"/>
      <c r="T81" s="51"/>
    </row>
    <row r="82" spans="1:20" s="41" customFormat="1" ht="15" x14ac:dyDescent="0.25">
      <c r="A82" s="112" t="s">
        <v>1225</v>
      </c>
      <c r="B82" s="36" t="s">
        <v>1453</v>
      </c>
      <c r="C82" s="36" t="s">
        <v>70</v>
      </c>
      <c r="D82" s="29" t="s">
        <v>59</v>
      </c>
      <c r="E82" s="19">
        <v>2001</v>
      </c>
      <c r="F82" s="5" t="s">
        <v>970</v>
      </c>
      <c r="G82" s="189">
        <v>6.75</v>
      </c>
      <c r="H82" s="245">
        <v>1</v>
      </c>
      <c r="I82" s="27" t="s">
        <v>1045</v>
      </c>
      <c r="J82" s="27" t="s">
        <v>1226</v>
      </c>
      <c r="K82" s="9" t="s">
        <v>15</v>
      </c>
      <c r="L82" s="27">
        <v>2016</v>
      </c>
      <c r="M82" s="169"/>
      <c r="N82" s="51"/>
      <c r="O82" s="51"/>
      <c r="P82" s="51"/>
      <c r="Q82" s="51"/>
      <c r="R82" s="51"/>
      <c r="S82" s="51"/>
      <c r="T82" s="51"/>
    </row>
    <row r="83" spans="1:20" s="41" customFormat="1" ht="15" x14ac:dyDescent="0.25">
      <c r="A83" s="112" t="s">
        <v>1337</v>
      </c>
      <c r="B83" s="36" t="s">
        <v>668</v>
      </c>
      <c r="C83" s="36" t="s">
        <v>670</v>
      </c>
      <c r="D83" s="27" t="s">
        <v>12</v>
      </c>
      <c r="E83" s="19">
        <v>2001</v>
      </c>
      <c r="F83" s="5" t="s">
        <v>1041</v>
      </c>
      <c r="G83" s="189">
        <v>26.78</v>
      </c>
      <c r="H83" s="245">
        <v>1</v>
      </c>
      <c r="I83" s="27" t="s">
        <v>1338</v>
      </c>
      <c r="J83" s="27" t="s">
        <v>1073</v>
      </c>
      <c r="K83" s="29" t="s">
        <v>15</v>
      </c>
      <c r="L83" s="27">
        <v>2016</v>
      </c>
      <c r="M83" s="169"/>
      <c r="O83" s="51"/>
      <c r="Q83" s="51"/>
      <c r="R83" s="51"/>
      <c r="S83" s="51"/>
      <c r="T83" s="51"/>
    </row>
    <row r="84" spans="1:20" s="41" customFormat="1" ht="15" x14ac:dyDescent="0.25">
      <c r="A84" s="112" t="s">
        <v>1228</v>
      </c>
      <c r="B84" s="44" t="s">
        <v>322</v>
      </c>
      <c r="C84" s="26" t="s">
        <v>156</v>
      </c>
      <c r="D84" s="29" t="s">
        <v>59</v>
      </c>
      <c r="E84" s="39">
        <v>1997</v>
      </c>
      <c r="F84" s="126" t="s">
        <v>1134</v>
      </c>
      <c r="G84" s="187">
        <v>47.79</v>
      </c>
      <c r="H84" s="245">
        <v>1</v>
      </c>
      <c r="I84" s="27" t="s">
        <v>1229</v>
      </c>
      <c r="J84" s="27" t="s">
        <v>990</v>
      </c>
      <c r="K84" s="9" t="s">
        <v>15</v>
      </c>
      <c r="L84" s="27">
        <v>2016</v>
      </c>
      <c r="M84" s="36"/>
      <c r="N84" s="51"/>
      <c r="O84" s="51"/>
      <c r="P84" s="51"/>
      <c r="Q84" s="51"/>
      <c r="R84" s="51"/>
      <c r="S84" s="51"/>
      <c r="T84" s="51"/>
    </row>
    <row r="85" spans="1:20" s="41" customFormat="1" ht="15" x14ac:dyDescent="0.25">
      <c r="A85" s="112" t="s">
        <v>1339</v>
      </c>
      <c r="B85" s="36" t="s">
        <v>1454</v>
      </c>
      <c r="C85" s="36" t="s">
        <v>74</v>
      </c>
      <c r="D85" s="27" t="s">
        <v>12</v>
      </c>
      <c r="E85" s="154">
        <v>1987</v>
      </c>
      <c r="F85" s="5" t="s">
        <v>953</v>
      </c>
      <c r="G85" s="157" t="s">
        <v>1340</v>
      </c>
      <c r="H85" s="245">
        <v>1</v>
      </c>
      <c r="I85" s="27" t="s">
        <v>1341</v>
      </c>
      <c r="J85" s="27" t="s">
        <v>1207</v>
      </c>
      <c r="K85" s="29" t="s">
        <v>78</v>
      </c>
      <c r="L85" s="27">
        <v>2016</v>
      </c>
      <c r="M85" s="169"/>
      <c r="O85" s="51"/>
      <c r="Q85" s="51"/>
      <c r="R85" s="51"/>
      <c r="S85" s="51"/>
      <c r="T85" s="51"/>
    </row>
    <row r="86" spans="1:20" s="41" customFormat="1" ht="15" x14ac:dyDescent="0.25">
      <c r="A86" s="112" t="s">
        <v>1342</v>
      </c>
      <c r="B86" s="36" t="s">
        <v>350</v>
      </c>
      <c r="C86" s="36" t="s">
        <v>1455</v>
      </c>
      <c r="D86" s="27" t="s">
        <v>12</v>
      </c>
      <c r="E86" s="154">
        <v>1995</v>
      </c>
      <c r="F86" s="5" t="s">
        <v>1038</v>
      </c>
      <c r="G86" s="188">
        <v>1.66</v>
      </c>
      <c r="H86" s="245">
        <v>1</v>
      </c>
      <c r="I86" s="27" t="s">
        <v>1343</v>
      </c>
      <c r="J86" s="27" t="s">
        <v>998</v>
      </c>
      <c r="K86" s="29" t="s">
        <v>15</v>
      </c>
      <c r="L86" s="27">
        <v>2016</v>
      </c>
      <c r="M86" s="169"/>
      <c r="O86" s="51"/>
      <c r="Q86" s="51"/>
      <c r="R86" s="51"/>
      <c r="S86" s="51"/>
      <c r="T86" s="51"/>
    </row>
    <row r="87" spans="1:20" s="41" customFormat="1" ht="15" x14ac:dyDescent="0.25">
      <c r="A87" s="112" t="s">
        <v>1344</v>
      </c>
      <c r="B87" s="36" t="s">
        <v>205</v>
      </c>
      <c r="C87" s="36" t="s">
        <v>622</v>
      </c>
      <c r="D87" s="27" t="s">
        <v>12</v>
      </c>
      <c r="E87" s="39">
        <v>1999</v>
      </c>
      <c r="F87" s="5" t="s">
        <v>1152</v>
      </c>
      <c r="G87" s="157" t="s">
        <v>1345</v>
      </c>
      <c r="H87" s="245">
        <v>1</v>
      </c>
      <c r="I87" s="27" t="s">
        <v>1346</v>
      </c>
      <c r="J87" s="27" t="s">
        <v>967</v>
      </c>
      <c r="K87" s="29" t="s">
        <v>15</v>
      </c>
      <c r="L87" s="27">
        <v>2016</v>
      </c>
      <c r="M87" s="169"/>
      <c r="O87" s="51"/>
      <c r="Q87" s="51"/>
      <c r="R87" s="51"/>
      <c r="S87" s="51"/>
      <c r="T87" s="51"/>
    </row>
    <row r="88" spans="1:20" s="41" customFormat="1" ht="15" x14ac:dyDescent="0.25">
      <c r="A88" s="112" t="s">
        <v>1230</v>
      </c>
      <c r="B88" s="36" t="s">
        <v>205</v>
      </c>
      <c r="C88" s="36" t="s">
        <v>622</v>
      </c>
      <c r="D88" s="29" t="s">
        <v>59</v>
      </c>
      <c r="E88" s="154">
        <v>1998</v>
      </c>
      <c r="F88" s="5" t="s">
        <v>1027</v>
      </c>
      <c r="G88" s="188">
        <v>50.04</v>
      </c>
      <c r="H88" s="244" t="str">
        <f>IF(ISBLANK(G88),"",IF(G88&gt;57.94,"",IF(G88&lt;=45.9,"LM",IF(G88&lt;=47.5,"SM",IF(G88&lt;=49.34,"SMK",IF(G88&lt;=50.94,"1",IF(G88&lt;=53.94,"2",IF(G88&lt;=57.94,"3"))))))))</f>
        <v>1</v>
      </c>
      <c r="I88" s="27" t="s">
        <v>1231</v>
      </c>
      <c r="J88" s="27" t="s">
        <v>1019</v>
      </c>
      <c r="K88" s="9" t="s">
        <v>15</v>
      </c>
      <c r="L88" s="27">
        <v>2016</v>
      </c>
      <c r="M88" s="169"/>
      <c r="N88" s="51"/>
      <c r="O88" s="51"/>
      <c r="P88" s="51"/>
      <c r="Q88" s="51"/>
      <c r="R88" s="51"/>
      <c r="S88" s="51"/>
      <c r="T88" s="51"/>
    </row>
    <row r="89" spans="1:20" s="41" customFormat="1" ht="15" x14ac:dyDescent="0.25">
      <c r="A89" s="112" t="s">
        <v>1347</v>
      </c>
      <c r="B89" s="36" t="s">
        <v>1478</v>
      </c>
      <c r="C89" s="36" t="s">
        <v>1348</v>
      </c>
      <c r="D89" s="27" t="s">
        <v>12</v>
      </c>
      <c r="E89" s="154">
        <v>1988</v>
      </c>
      <c r="F89" s="5" t="s">
        <v>1068</v>
      </c>
      <c r="G89" s="188">
        <v>42.31</v>
      </c>
      <c r="H89" s="245">
        <v>1</v>
      </c>
      <c r="I89" s="27" t="s">
        <v>1349</v>
      </c>
      <c r="J89" s="27" t="s">
        <v>998</v>
      </c>
      <c r="K89" s="29" t="s">
        <v>15</v>
      </c>
      <c r="L89" s="27">
        <v>2016</v>
      </c>
      <c r="M89" s="169"/>
      <c r="O89" s="51"/>
      <c r="Q89" s="51"/>
      <c r="R89" s="51"/>
      <c r="S89" s="51"/>
      <c r="T89" s="51"/>
    </row>
    <row r="90" spans="1:20" s="41" customFormat="1" ht="15" x14ac:dyDescent="0.25">
      <c r="A90" s="112" t="s">
        <v>1232</v>
      </c>
      <c r="B90" s="36" t="s">
        <v>19</v>
      </c>
      <c r="C90" s="36" t="s">
        <v>21</v>
      </c>
      <c r="D90" s="29" t="s">
        <v>59</v>
      </c>
      <c r="E90" s="154">
        <v>1995</v>
      </c>
      <c r="F90" s="5" t="s">
        <v>970</v>
      </c>
      <c r="G90" s="189">
        <v>6.8</v>
      </c>
      <c r="H90" s="245">
        <v>1</v>
      </c>
      <c r="I90" s="27" t="s">
        <v>1140</v>
      </c>
      <c r="J90" s="27" t="s">
        <v>998</v>
      </c>
      <c r="K90" s="9" t="s">
        <v>15</v>
      </c>
      <c r="L90" s="27">
        <v>2016</v>
      </c>
      <c r="M90" s="169"/>
      <c r="N90" s="51"/>
      <c r="O90" s="51"/>
      <c r="P90" s="51"/>
      <c r="Q90" s="51"/>
      <c r="R90" s="51"/>
      <c r="S90" s="51"/>
      <c r="T90" s="51"/>
    </row>
    <row r="91" spans="1:20" s="41" customFormat="1" ht="15" x14ac:dyDescent="0.25">
      <c r="A91" s="112" t="s">
        <v>1350</v>
      </c>
      <c r="B91" s="198" t="s">
        <v>91</v>
      </c>
      <c r="C91" s="2" t="s">
        <v>92</v>
      </c>
      <c r="D91" s="27" t="s">
        <v>12</v>
      </c>
      <c r="E91" s="39">
        <v>1997</v>
      </c>
      <c r="F91" s="5" t="s">
        <v>1001</v>
      </c>
      <c r="G91" s="236">
        <v>13.14</v>
      </c>
      <c r="H91" s="245">
        <v>1</v>
      </c>
      <c r="I91" s="27" t="s">
        <v>1090</v>
      </c>
      <c r="J91" s="27" t="s">
        <v>998</v>
      </c>
      <c r="K91" s="29" t="s">
        <v>15</v>
      </c>
      <c r="L91" s="27">
        <v>2016</v>
      </c>
      <c r="M91" s="169"/>
      <c r="O91" s="51"/>
      <c r="Q91" s="51"/>
      <c r="R91" s="51"/>
      <c r="S91" s="51"/>
      <c r="T91" s="51"/>
    </row>
    <row r="92" spans="1:20" s="41" customFormat="1" ht="15" x14ac:dyDescent="0.25">
      <c r="A92" s="112" t="s">
        <v>1233</v>
      </c>
      <c r="B92" s="26" t="s">
        <v>163</v>
      </c>
      <c r="C92" s="70" t="s">
        <v>165</v>
      </c>
      <c r="D92" s="29" t="s">
        <v>59</v>
      </c>
      <c r="E92" s="39">
        <v>1999</v>
      </c>
      <c r="F92" s="5" t="s">
        <v>970</v>
      </c>
      <c r="G92" s="189">
        <v>6.63</v>
      </c>
      <c r="H92" s="245">
        <v>1</v>
      </c>
      <c r="I92" s="27" t="s">
        <v>1234</v>
      </c>
      <c r="J92" s="27" t="s">
        <v>1206</v>
      </c>
      <c r="K92" s="9" t="s">
        <v>15</v>
      </c>
      <c r="L92" s="27">
        <v>2016</v>
      </c>
      <c r="M92" s="169"/>
      <c r="N92" s="51"/>
      <c r="O92" s="51"/>
      <c r="P92" s="51"/>
      <c r="Q92" s="51"/>
      <c r="R92" s="51"/>
      <c r="S92" s="51"/>
      <c r="T92" s="51"/>
    </row>
    <row r="93" spans="1:20" s="41" customFormat="1" ht="15" x14ac:dyDescent="0.25">
      <c r="A93" s="112" t="s">
        <v>1235</v>
      </c>
      <c r="B93" s="36" t="s">
        <v>304</v>
      </c>
      <c r="C93" s="62" t="s">
        <v>147</v>
      </c>
      <c r="D93" s="29" t="s">
        <v>59</v>
      </c>
      <c r="E93" s="154">
        <v>1993</v>
      </c>
      <c r="F93" s="5" t="s">
        <v>970</v>
      </c>
      <c r="G93" s="189">
        <v>6.71</v>
      </c>
      <c r="H93" s="245">
        <v>1</v>
      </c>
      <c r="I93" s="27" t="s">
        <v>1140</v>
      </c>
      <c r="J93" s="27" t="s">
        <v>998</v>
      </c>
      <c r="K93" s="9" t="s">
        <v>15</v>
      </c>
      <c r="L93" s="27">
        <v>2016</v>
      </c>
      <c r="M93" s="169"/>
      <c r="N93" s="51"/>
      <c r="O93" s="51"/>
      <c r="P93" s="51"/>
      <c r="Q93" s="51"/>
      <c r="R93" s="51"/>
      <c r="S93" s="51"/>
      <c r="T93" s="51"/>
    </row>
    <row r="94" spans="1:20" s="41" customFormat="1" ht="15" x14ac:dyDescent="0.25">
      <c r="A94" s="112" t="s">
        <v>1236</v>
      </c>
      <c r="B94" s="59" t="s">
        <v>150</v>
      </c>
      <c r="C94" s="2" t="s">
        <v>98</v>
      </c>
      <c r="D94" s="29" t="s">
        <v>59</v>
      </c>
      <c r="E94" s="39">
        <v>1999</v>
      </c>
      <c r="F94" s="5" t="s">
        <v>1027</v>
      </c>
      <c r="G94" s="188">
        <v>50.23</v>
      </c>
      <c r="H94" s="244" t="str">
        <f>IF(ISBLANK(G94),"",IF(G94&gt;57.94,"",IF(G94&lt;=45.9,"LM",IF(G94&lt;=47.5,"SM",IF(G94&lt;=49.34,"SMK",IF(G94&lt;=50.94,"1",IF(G94&lt;=53.94,"2",IF(G94&lt;=57.94,"3"))))))))</f>
        <v>1</v>
      </c>
      <c r="I94" s="27" t="s">
        <v>1227</v>
      </c>
      <c r="J94" s="27" t="s">
        <v>981</v>
      </c>
      <c r="K94" s="9" t="s">
        <v>15</v>
      </c>
      <c r="L94" s="27">
        <v>2016</v>
      </c>
      <c r="M94" s="169"/>
      <c r="N94" s="51"/>
      <c r="O94" s="51"/>
      <c r="P94" s="51"/>
      <c r="Q94" s="51"/>
      <c r="R94" s="51"/>
      <c r="S94" s="51"/>
      <c r="T94" s="51"/>
    </row>
    <row r="95" spans="1:20" s="41" customFormat="1" ht="15" x14ac:dyDescent="0.25">
      <c r="A95" s="112" t="s">
        <v>1237</v>
      </c>
      <c r="B95" s="15" t="s">
        <v>405</v>
      </c>
      <c r="C95" s="50" t="s">
        <v>21</v>
      </c>
      <c r="D95" s="29" t="s">
        <v>59</v>
      </c>
      <c r="E95" s="19">
        <v>2000</v>
      </c>
      <c r="F95" s="5" t="s">
        <v>1041</v>
      </c>
      <c r="G95" s="187">
        <v>23.09</v>
      </c>
      <c r="H95" s="244" t="str">
        <f>IF(ISBLANK(G95),"",IF(G95&gt;25.94,"",IF(G95&lt;=20.74,"LM",IF(G95&lt;=21.34,"SM",IF(G95&lt;=22.04,"SMK",IF(G95&lt;=23.14,"1",IF(G95&lt;=24.24,"2",IF(G95&lt;=25.94,"3"))))))))</f>
        <v>1</v>
      </c>
      <c r="I95" s="27" t="s">
        <v>1238</v>
      </c>
      <c r="J95" s="27" t="s">
        <v>1197</v>
      </c>
      <c r="K95" s="9" t="s">
        <v>15</v>
      </c>
      <c r="L95" s="27">
        <v>2016</v>
      </c>
      <c r="M95" s="169"/>
      <c r="N95" s="51"/>
      <c r="O95" s="51"/>
      <c r="P95" s="51"/>
      <c r="Q95" s="51"/>
      <c r="R95" s="51"/>
      <c r="S95" s="51"/>
      <c r="T95" s="51"/>
    </row>
    <row r="96" spans="1:20" s="41" customFormat="1" ht="15" x14ac:dyDescent="0.25">
      <c r="A96" s="112" t="s">
        <v>1239</v>
      </c>
      <c r="B96" s="15" t="s">
        <v>382</v>
      </c>
      <c r="C96" s="62" t="s">
        <v>98</v>
      </c>
      <c r="D96" s="29" t="s">
        <v>59</v>
      </c>
      <c r="E96" s="39">
        <v>1999</v>
      </c>
      <c r="F96" s="5" t="s">
        <v>1240</v>
      </c>
      <c r="G96" s="187">
        <v>66.849999999999994</v>
      </c>
      <c r="H96" s="245">
        <v>1</v>
      </c>
      <c r="I96" s="27" t="s">
        <v>1241</v>
      </c>
      <c r="J96" s="27" t="s">
        <v>1043</v>
      </c>
      <c r="K96" s="9" t="s">
        <v>15</v>
      </c>
      <c r="L96" s="27">
        <v>2016</v>
      </c>
      <c r="M96" s="36"/>
      <c r="N96" s="51"/>
      <c r="O96" s="51"/>
      <c r="P96" s="51"/>
      <c r="Q96" s="51"/>
      <c r="R96" s="51"/>
      <c r="S96" s="51"/>
      <c r="T96" s="51"/>
    </row>
    <row r="97" spans="1:20" s="41" customFormat="1" ht="15" x14ac:dyDescent="0.25">
      <c r="A97" s="112" t="s">
        <v>1242</v>
      </c>
      <c r="B97" s="26" t="s">
        <v>223</v>
      </c>
      <c r="C97" s="70" t="s">
        <v>251</v>
      </c>
      <c r="D97" s="29" t="s">
        <v>59</v>
      </c>
      <c r="E97" s="39">
        <v>1999</v>
      </c>
      <c r="F97" s="5" t="s">
        <v>1013</v>
      </c>
      <c r="G97" s="27" t="s">
        <v>1243</v>
      </c>
      <c r="H97" s="245">
        <v>1</v>
      </c>
      <c r="I97" s="27" t="s">
        <v>1244</v>
      </c>
      <c r="J97" s="27" t="s">
        <v>1019</v>
      </c>
      <c r="K97" s="9" t="s">
        <v>26</v>
      </c>
      <c r="L97" s="27">
        <v>2016</v>
      </c>
      <c r="M97" s="169"/>
      <c r="N97" s="51"/>
      <c r="O97" s="51"/>
      <c r="P97" s="51"/>
      <c r="Q97" s="51"/>
      <c r="R97" s="51"/>
      <c r="S97" s="51"/>
      <c r="T97" s="51"/>
    </row>
    <row r="98" spans="1:20" s="41" customFormat="1" ht="15" x14ac:dyDescent="0.25">
      <c r="A98" s="112" t="s">
        <v>1245</v>
      </c>
      <c r="B98" s="196" t="s">
        <v>1438</v>
      </c>
      <c r="C98" s="50" t="s">
        <v>32</v>
      </c>
      <c r="D98" s="29" t="s">
        <v>59</v>
      </c>
      <c r="E98" s="39">
        <v>1999</v>
      </c>
      <c r="F98" s="5" t="s">
        <v>1038</v>
      </c>
      <c r="G98" s="188">
        <v>1.97</v>
      </c>
      <c r="H98" s="244">
        <v>1</v>
      </c>
      <c r="I98" s="27" t="s">
        <v>1246</v>
      </c>
      <c r="J98" s="27" t="s">
        <v>1247</v>
      </c>
      <c r="K98" s="9" t="s">
        <v>15</v>
      </c>
      <c r="L98" s="27">
        <v>2016</v>
      </c>
      <c r="M98" s="169"/>
      <c r="N98" s="51"/>
      <c r="O98" s="51"/>
      <c r="P98" s="51"/>
      <c r="Q98" s="51"/>
      <c r="R98" s="51"/>
      <c r="S98" s="51"/>
      <c r="T98" s="51"/>
    </row>
    <row r="99" spans="1:20" s="41" customFormat="1" ht="12.95" customHeight="1" x14ac:dyDescent="0.25">
      <c r="A99" s="112" t="s">
        <v>1248</v>
      </c>
      <c r="B99" s="16" t="s">
        <v>85</v>
      </c>
      <c r="C99" s="26" t="s">
        <v>356</v>
      </c>
      <c r="D99" s="29" t="s">
        <v>59</v>
      </c>
      <c r="E99" s="39">
        <v>1997</v>
      </c>
      <c r="F99" s="5" t="s">
        <v>1249</v>
      </c>
      <c r="G99" s="189">
        <v>60.7</v>
      </c>
      <c r="H99" s="245">
        <v>1</v>
      </c>
      <c r="I99" s="27" t="s">
        <v>1250</v>
      </c>
      <c r="J99" s="27" t="s">
        <v>1251</v>
      </c>
      <c r="K99" s="9" t="s">
        <v>15</v>
      </c>
      <c r="L99" s="27">
        <v>2016</v>
      </c>
      <c r="M99" s="36"/>
      <c r="N99" s="51"/>
      <c r="O99" s="51"/>
      <c r="P99" s="51"/>
      <c r="Q99" s="51"/>
      <c r="R99" s="51"/>
      <c r="S99" s="51"/>
      <c r="T99" s="51"/>
    </row>
    <row r="100" spans="1:20" s="41" customFormat="1" ht="15" x14ac:dyDescent="0.25">
      <c r="A100" s="112" t="s">
        <v>1252</v>
      </c>
      <c r="B100" s="36" t="s">
        <v>380</v>
      </c>
      <c r="C100" s="36" t="s">
        <v>355</v>
      </c>
      <c r="D100" s="29" t="s">
        <v>59</v>
      </c>
      <c r="E100" s="39">
        <v>1999</v>
      </c>
      <c r="F100" s="5" t="s">
        <v>1215</v>
      </c>
      <c r="G100" s="187">
        <v>14.81</v>
      </c>
      <c r="H100" s="245">
        <v>1</v>
      </c>
      <c r="I100" s="27" t="s">
        <v>1093</v>
      </c>
      <c r="J100" s="27" t="s">
        <v>1065</v>
      </c>
      <c r="K100" s="9" t="s">
        <v>15</v>
      </c>
      <c r="L100" s="27">
        <v>2016</v>
      </c>
      <c r="M100" s="169"/>
      <c r="N100" s="51"/>
      <c r="O100" s="51"/>
      <c r="P100" s="51"/>
      <c r="Q100" s="51"/>
      <c r="R100" s="51"/>
      <c r="S100" s="51"/>
      <c r="T100" s="51"/>
    </row>
    <row r="101" spans="1:20" s="41" customFormat="1" ht="15" x14ac:dyDescent="0.25">
      <c r="A101" s="112" t="s">
        <v>1351</v>
      </c>
      <c r="B101" s="36" t="s">
        <v>1456</v>
      </c>
      <c r="C101" s="2" t="s">
        <v>193</v>
      </c>
      <c r="D101" s="27" t="s">
        <v>12</v>
      </c>
      <c r="E101" s="154">
        <v>1984</v>
      </c>
      <c r="F101" s="5" t="s">
        <v>962</v>
      </c>
      <c r="G101" s="27" t="s">
        <v>1352</v>
      </c>
      <c r="H101" s="245">
        <v>1</v>
      </c>
      <c r="I101" s="27" t="s">
        <v>1353</v>
      </c>
      <c r="J101" s="27" t="s">
        <v>1019</v>
      </c>
      <c r="K101" s="9" t="s">
        <v>26</v>
      </c>
      <c r="L101" s="27">
        <v>2016</v>
      </c>
      <c r="M101" s="169"/>
      <c r="O101" s="51"/>
      <c r="Q101" s="51"/>
      <c r="R101" s="51"/>
      <c r="S101" s="51"/>
      <c r="T101" s="51"/>
    </row>
    <row r="102" spans="1:20" s="41" customFormat="1" ht="15" x14ac:dyDescent="0.25">
      <c r="A102" s="112" t="s">
        <v>1354</v>
      </c>
      <c r="B102" s="36" t="s">
        <v>1457</v>
      </c>
      <c r="C102" s="16" t="s">
        <v>46</v>
      </c>
      <c r="D102" s="27" t="s">
        <v>12</v>
      </c>
      <c r="E102" s="154">
        <v>1991</v>
      </c>
      <c r="F102" s="5" t="s">
        <v>1152</v>
      </c>
      <c r="G102" s="157" t="s">
        <v>1355</v>
      </c>
      <c r="H102" s="245">
        <v>1</v>
      </c>
      <c r="I102" s="27" t="s">
        <v>1213</v>
      </c>
      <c r="J102" s="27" t="s">
        <v>1019</v>
      </c>
      <c r="K102" s="29" t="s">
        <v>15</v>
      </c>
      <c r="L102" s="27">
        <v>2016</v>
      </c>
      <c r="M102" s="169"/>
      <c r="O102" s="51"/>
      <c r="Q102" s="51"/>
      <c r="R102" s="51"/>
      <c r="S102" s="51"/>
      <c r="T102" s="51"/>
    </row>
    <row r="103" spans="1:20" s="41" customFormat="1" ht="15" x14ac:dyDescent="0.25">
      <c r="A103" s="112" t="s">
        <v>1356</v>
      </c>
      <c r="B103" s="36" t="s">
        <v>405</v>
      </c>
      <c r="C103" s="36" t="s">
        <v>269</v>
      </c>
      <c r="D103" s="27" t="s">
        <v>12</v>
      </c>
      <c r="E103" s="154">
        <v>1980</v>
      </c>
      <c r="F103" s="126" t="s">
        <v>1357</v>
      </c>
      <c r="G103" s="157" t="s">
        <v>1358</v>
      </c>
      <c r="H103" s="245">
        <v>1</v>
      </c>
      <c r="I103" s="27" t="s">
        <v>1359</v>
      </c>
      <c r="J103" s="27" t="s">
        <v>1360</v>
      </c>
      <c r="K103" s="29" t="s">
        <v>15</v>
      </c>
      <c r="L103" s="27">
        <v>2016</v>
      </c>
      <c r="M103" s="169"/>
      <c r="O103" s="51"/>
      <c r="Q103" s="51"/>
      <c r="R103" s="51"/>
      <c r="S103" s="51"/>
      <c r="T103" s="51"/>
    </row>
    <row r="104" spans="1:20" s="41" customFormat="1" ht="15" x14ac:dyDescent="0.25">
      <c r="A104" s="112" t="s">
        <v>1253</v>
      </c>
      <c r="B104" s="36" t="s">
        <v>530</v>
      </c>
      <c r="C104" s="36" t="s">
        <v>1254</v>
      </c>
      <c r="D104" s="29" t="s">
        <v>59</v>
      </c>
      <c r="E104" s="154">
        <v>1991</v>
      </c>
      <c r="F104" s="5" t="s">
        <v>970</v>
      </c>
      <c r="G104" s="189">
        <v>6.96</v>
      </c>
      <c r="H104" s="245">
        <v>1</v>
      </c>
      <c r="I104" s="27" t="s">
        <v>1049</v>
      </c>
      <c r="J104" s="27" t="s">
        <v>998</v>
      </c>
      <c r="K104" s="9" t="s">
        <v>15</v>
      </c>
      <c r="L104" s="27">
        <v>2016</v>
      </c>
      <c r="M104" s="169"/>
      <c r="N104" s="51"/>
      <c r="O104" s="51"/>
      <c r="P104" s="51"/>
      <c r="Q104" s="51"/>
      <c r="R104" s="51"/>
      <c r="S104" s="51"/>
      <c r="T104" s="51"/>
    </row>
    <row r="105" spans="1:20" s="41" customFormat="1" ht="15" x14ac:dyDescent="0.25">
      <c r="A105" s="112" t="s">
        <v>1255</v>
      </c>
      <c r="B105" s="63" t="s">
        <v>154</v>
      </c>
      <c r="C105" s="63" t="s">
        <v>156</v>
      </c>
      <c r="D105" s="29" t="s">
        <v>59</v>
      </c>
      <c r="E105" s="154">
        <v>1995</v>
      </c>
      <c r="F105" s="5" t="s">
        <v>1027</v>
      </c>
      <c r="G105" s="188">
        <v>50.3</v>
      </c>
      <c r="H105" s="244" t="str">
        <f>IF(ISBLANK(G105),"",IF(G105&gt;57.94,"",IF(G105&lt;=45.9,"LM",IF(G105&lt;=47.5,"SM",IF(G105&lt;=49.34,"SMK",IF(G105&lt;=50.94,"1",IF(G105&lt;=53.94,"2",IF(G105&lt;=57.94,"3"))))))))</f>
        <v>1</v>
      </c>
      <c r="I105" s="27" t="s">
        <v>1256</v>
      </c>
      <c r="J105" s="27" t="s">
        <v>1257</v>
      </c>
      <c r="K105" s="9" t="s">
        <v>15</v>
      </c>
      <c r="L105" s="27">
        <v>2016</v>
      </c>
      <c r="M105" s="169"/>
      <c r="N105" s="51"/>
      <c r="O105" s="51"/>
      <c r="P105" s="51"/>
      <c r="Q105" s="51"/>
      <c r="R105" s="51"/>
      <c r="S105" s="51"/>
      <c r="T105" s="51"/>
    </row>
    <row r="106" spans="1:20" s="41" customFormat="1" ht="15" x14ac:dyDescent="0.25">
      <c r="A106" s="112" t="s">
        <v>1361</v>
      </c>
      <c r="B106" s="63" t="s">
        <v>1439</v>
      </c>
      <c r="C106" s="63" t="s">
        <v>517</v>
      </c>
      <c r="D106" s="27" t="s">
        <v>12</v>
      </c>
      <c r="E106" s="154">
        <v>1983</v>
      </c>
      <c r="F106" s="5" t="s">
        <v>1362</v>
      </c>
      <c r="G106" s="157" t="s">
        <v>1363</v>
      </c>
      <c r="H106" s="245">
        <v>1</v>
      </c>
      <c r="I106" s="27" t="s">
        <v>1364</v>
      </c>
      <c r="J106" s="27" t="s">
        <v>998</v>
      </c>
      <c r="K106" s="29" t="s">
        <v>15</v>
      </c>
      <c r="L106" s="27">
        <v>2016</v>
      </c>
      <c r="M106" s="169"/>
      <c r="O106" s="51"/>
      <c r="Q106" s="51"/>
      <c r="R106" s="51"/>
      <c r="S106" s="51"/>
      <c r="T106" s="51"/>
    </row>
    <row r="107" spans="1:20" s="235" customFormat="1" ht="15" x14ac:dyDescent="0.25">
      <c r="A107" s="143" t="s">
        <v>1365</v>
      </c>
      <c r="B107" s="36" t="s">
        <v>205</v>
      </c>
      <c r="C107" s="36" t="s">
        <v>622</v>
      </c>
      <c r="D107" s="27" t="s">
        <v>12</v>
      </c>
      <c r="E107" s="19">
        <v>2001</v>
      </c>
      <c r="F107" s="5" t="s">
        <v>997</v>
      </c>
      <c r="G107" s="189">
        <v>12.82</v>
      </c>
      <c r="H107" s="245">
        <v>1</v>
      </c>
      <c r="I107" s="27" t="s">
        <v>1366</v>
      </c>
      <c r="J107" s="27" t="s">
        <v>1367</v>
      </c>
      <c r="K107" s="29" t="s">
        <v>15</v>
      </c>
      <c r="L107" s="27">
        <v>2016</v>
      </c>
      <c r="M107" s="169"/>
      <c r="N107" s="41"/>
      <c r="O107" s="51"/>
      <c r="P107" s="41"/>
      <c r="Q107" s="51"/>
      <c r="R107" s="51"/>
      <c r="S107" s="51"/>
      <c r="T107" s="51"/>
    </row>
    <row r="108" spans="1:20" s="41" customFormat="1" ht="15" x14ac:dyDescent="0.25">
      <c r="A108" s="112" t="s">
        <v>1368</v>
      </c>
      <c r="B108" s="16" t="s">
        <v>1444</v>
      </c>
      <c r="C108" s="26" t="s">
        <v>98</v>
      </c>
      <c r="D108" s="27" t="s">
        <v>12</v>
      </c>
      <c r="E108" s="39">
        <v>1996</v>
      </c>
      <c r="F108" s="5" t="s">
        <v>970</v>
      </c>
      <c r="G108" s="188">
        <v>5.58</v>
      </c>
      <c r="H108" s="245">
        <v>1</v>
      </c>
      <c r="I108" s="27" t="s">
        <v>1369</v>
      </c>
      <c r="J108" s="27" t="s">
        <v>972</v>
      </c>
      <c r="K108" s="29" t="s">
        <v>15</v>
      </c>
      <c r="L108" s="27">
        <v>2016</v>
      </c>
      <c r="M108" s="169"/>
      <c r="O108" s="51"/>
      <c r="Q108" s="51"/>
      <c r="R108" s="51"/>
      <c r="S108" s="51"/>
      <c r="T108" s="51"/>
    </row>
    <row r="109" spans="1:20" s="41" customFormat="1" ht="15" x14ac:dyDescent="0.25">
      <c r="A109" s="112" t="s">
        <v>1258</v>
      </c>
      <c r="B109" s="36" t="s">
        <v>1458</v>
      </c>
      <c r="C109" s="36" t="s">
        <v>269</v>
      </c>
      <c r="D109" s="29" t="s">
        <v>59</v>
      </c>
      <c r="E109" s="154">
        <v>1990</v>
      </c>
      <c r="F109" s="5" t="s">
        <v>966</v>
      </c>
      <c r="G109" s="236">
        <v>64.62</v>
      </c>
      <c r="H109" s="245">
        <v>1</v>
      </c>
      <c r="I109" s="27" t="s">
        <v>1259</v>
      </c>
      <c r="J109" s="27" t="s">
        <v>1260</v>
      </c>
      <c r="K109" s="9" t="s">
        <v>15</v>
      </c>
      <c r="L109" s="27">
        <v>2016</v>
      </c>
      <c r="M109" s="36"/>
      <c r="N109" s="51"/>
      <c r="O109" s="51"/>
      <c r="P109" s="51"/>
      <c r="Q109" s="51"/>
      <c r="R109" s="51"/>
      <c r="S109" s="51"/>
      <c r="T109" s="51"/>
    </row>
    <row r="110" spans="1:20" s="41" customFormat="1" ht="15" x14ac:dyDescent="0.25">
      <c r="A110" s="143" t="s">
        <v>1262</v>
      </c>
      <c r="B110" s="36" t="s">
        <v>1459</v>
      </c>
      <c r="C110" s="36" t="s">
        <v>988</v>
      </c>
      <c r="D110" s="29" t="s">
        <v>59</v>
      </c>
      <c r="E110" s="154">
        <v>1985</v>
      </c>
      <c r="F110" s="5" t="s">
        <v>960</v>
      </c>
      <c r="G110" s="157" t="s">
        <v>1263</v>
      </c>
      <c r="H110" s="245">
        <v>1</v>
      </c>
      <c r="I110" s="27" t="s">
        <v>1264</v>
      </c>
      <c r="J110" s="27" t="s">
        <v>1265</v>
      </c>
      <c r="K110" s="29" t="s">
        <v>78</v>
      </c>
      <c r="L110" s="27">
        <v>2016</v>
      </c>
      <c r="M110" s="169"/>
      <c r="N110" s="51"/>
      <c r="O110" s="51"/>
      <c r="P110" s="51"/>
      <c r="Q110" s="51"/>
      <c r="R110" s="51"/>
      <c r="S110" s="51"/>
      <c r="T110" s="51"/>
    </row>
    <row r="111" spans="1:20" s="41" customFormat="1" ht="15" x14ac:dyDescent="0.25">
      <c r="A111" s="112" t="s">
        <v>1266</v>
      </c>
      <c r="B111" s="36" t="s">
        <v>530</v>
      </c>
      <c r="C111" s="26" t="s">
        <v>98</v>
      </c>
      <c r="D111" s="29" t="s">
        <v>59</v>
      </c>
      <c r="E111" s="39">
        <v>1997</v>
      </c>
      <c r="F111" s="5" t="s">
        <v>1169</v>
      </c>
      <c r="G111" s="187">
        <v>7.18</v>
      </c>
      <c r="H111" s="244" t="str">
        <f>IF(ISBLANK(G111),"",IF(G111&gt;7.84,"",IF(G111&lt;=6.7,"LM",IF(G111&lt;=6.84,"SM",IF(G111&lt;=7.04,"SMK",IF(G111&lt;=7.24,"1",IF(G111&lt;=7.44,"2",IF(G111&lt;=7.84,"3"))))))))</f>
        <v>1</v>
      </c>
      <c r="I111" s="27" t="s">
        <v>1267</v>
      </c>
      <c r="J111" s="27" t="s">
        <v>1139</v>
      </c>
      <c r="K111" s="9" t="s">
        <v>26</v>
      </c>
      <c r="L111" s="27">
        <v>2016</v>
      </c>
      <c r="M111" s="169"/>
      <c r="N111" s="51"/>
      <c r="O111" s="51"/>
      <c r="P111" s="51"/>
      <c r="Q111" s="51"/>
      <c r="R111" s="51"/>
      <c r="S111" s="51"/>
      <c r="T111" s="51"/>
    </row>
    <row r="112" spans="1:20" s="41" customFormat="1" ht="15" x14ac:dyDescent="0.25">
      <c r="A112" s="143" t="s">
        <v>1268</v>
      </c>
      <c r="B112" s="65" t="s">
        <v>120</v>
      </c>
      <c r="C112" s="1" t="s">
        <v>173</v>
      </c>
      <c r="D112" s="29" t="s">
        <v>59</v>
      </c>
      <c r="E112" s="39">
        <v>1997</v>
      </c>
      <c r="F112" s="5" t="s">
        <v>1000</v>
      </c>
      <c r="G112" s="236">
        <v>15.6</v>
      </c>
      <c r="H112" s="244" t="str">
        <f>IF(ISBLANK(G112),"",IF(G112&gt;18.54,"",IF(G112&lt;=13.7,"LM",IF(G112&lt;=14.34,"SM",IF(G112&lt;=15.14,"SMK",IF(G112&lt;=16.04,"1",IF(G112&lt;=17.04,"2",IF(G112&lt;=18.54,"3"))))))))</f>
        <v>1</v>
      </c>
      <c r="I112" s="27" t="s">
        <v>1049</v>
      </c>
      <c r="J112" s="27" t="s">
        <v>998</v>
      </c>
      <c r="K112" s="9" t="s">
        <v>15</v>
      </c>
      <c r="L112" s="27">
        <v>2016</v>
      </c>
      <c r="M112" s="169"/>
      <c r="N112" s="51"/>
      <c r="O112" s="51"/>
      <c r="P112" s="51"/>
      <c r="Q112" s="51"/>
      <c r="R112" s="51"/>
      <c r="S112" s="51"/>
      <c r="T112" s="51"/>
    </row>
    <row r="113" spans="1:20" s="41" customFormat="1" ht="15" x14ac:dyDescent="0.25">
      <c r="A113" s="112" t="s">
        <v>1269</v>
      </c>
      <c r="B113" s="150" t="s">
        <v>233</v>
      </c>
      <c r="C113" s="1" t="s">
        <v>235</v>
      </c>
      <c r="D113" s="29" t="s">
        <v>59</v>
      </c>
      <c r="E113" s="154">
        <v>1990</v>
      </c>
      <c r="F113" s="5" t="s">
        <v>982</v>
      </c>
      <c r="G113" s="157" t="s">
        <v>1270</v>
      </c>
      <c r="H113" s="245">
        <v>1</v>
      </c>
      <c r="I113" s="27" t="s">
        <v>974</v>
      </c>
      <c r="J113" s="27" t="s">
        <v>1019</v>
      </c>
      <c r="K113" s="9" t="s">
        <v>15</v>
      </c>
      <c r="L113" s="27">
        <v>2016</v>
      </c>
      <c r="M113" s="169"/>
      <c r="N113" s="51"/>
      <c r="O113" s="51"/>
      <c r="P113" s="51"/>
      <c r="Q113" s="51"/>
      <c r="R113" s="51"/>
      <c r="S113" s="51"/>
      <c r="T113" s="51"/>
    </row>
    <row r="114" spans="1:20" s="41" customFormat="1" ht="15" x14ac:dyDescent="0.25">
      <c r="A114" s="143" t="s">
        <v>1271</v>
      </c>
      <c r="B114" s="150" t="s">
        <v>1460</v>
      </c>
      <c r="C114" s="36" t="s">
        <v>1021</v>
      </c>
      <c r="D114" s="29" t="s">
        <v>59</v>
      </c>
      <c r="E114" s="154">
        <v>1984</v>
      </c>
      <c r="F114" s="126" t="s">
        <v>989</v>
      </c>
      <c r="G114" s="27">
        <v>6214</v>
      </c>
      <c r="H114" s="245">
        <v>1</v>
      </c>
      <c r="I114" s="27" t="s">
        <v>474</v>
      </c>
      <c r="J114" s="27"/>
      <c r="K114" s="9" t="s">
        <v>15</v>
      </c>
      <c r="L114" s="27">
        <v>2016</v>
      </c>
      <c r="M114" s="36"/>
      <c r="N114" s="51"/>
      <c r="O114" s="51"/>
      <c r="P114" s="51"/>
      <c r="Q114" s="51"/>
      <c r="R114" s="51"/>
      <c r="S114" s="51"/>
      <c r="T114" s="51"/>
    </row>
    <row r="115" spans="1:20" s="41" customFormat="1" ht="15" x14ac:dyDescent="0.25">
      <c r="A115" s="112" t="s">
        <v>1370</v>
      </c>
      <c r="B115" s="36" t="s">
        <v>671</v>
      </c>
      <c r="C115" s="50" t="s">
        <v>414</v>
      </c>
      <c r="D115" s="27" t="s">
        <v>12</v>
      </c>
      <c r="E115" s="154">
        <v>2000</v>
      </c>
      <c r="F115" s="5" t="s">
        <v>1088</v>
      </c>
      <c r="G115" s="27">
        <v>3424</v>
      </c>
      <c r="H115" s="245">
        <v>1</v>
      </c>
      <c r="I115" s="27" t="s">
        <v>1179</v>
      </c>
      <c r="J115" s="27" t="s">
        <v>1033</v>
      </c>
      <c r="K115" s="9" t="s">
        <v>26</v>
      </c>
      <c r="L115" s="27">
        <v>2016</v>
      </c>
      <c r="M115" s="36"/>
      <c r="N115" s="51"/>
      <c r="O115" s="51"/>
      <c r="P115" s="51"/>
      <c r="Q115" s="51"/>
      <c r="R115" s="51"/>
      <c r="S115" s="51"/>
      <c r="T115" s="51"/>
    </row>
    <row r="116" spans="1:20" s="41" customFormat="1" ht="15" x14ac:dyDescent="0.25">
      <c r="A116" s="112" t="s">
        <v>1371</v>
      </c>
      <c r="B116" s="36" t="s">
        <v>1461</v>
      </c>
      <c r="C116" s="36" t="s">
        <v>58</v>
      </c>
      <c r="D116" s="27" t="s">
        <v>12</v>
      </c>
      <c r="E116" s="154">
        <v>1997</v>
      </c>
      <c r="F116" s="5" t="s">
        <v>991</v>
      </c>
      <c r="G116" s="157" t="s">
        <v>1372</v>
      </c>
      <c r="H116" s="245">
        <v>1</v>
      </c>
      <c r="I116" s="27" t="s">
        <v>1346</v>
      </c>
      <c r="J116" s="27" t="s">
        <v>967</v>
      </c>
      <c r="K116" s="29" t="s">
        <v>15</v>
      </c>
      <c r="L116" s="27">
        <v>2016</v>
      </c>
      <c r="M116" s="169"/>
      <c r="O116" s="51"/>
      <c r="Q116" s="51"/>
      <c r="R116" s="51"/>
      <c r="S116" s="51"/>
      <c r="T116" s="51"/>
    </row>
    <row r="117" spans="1:20" s="41" customFormat="1" ht="15" x14ac:dyDescent="0.25">
      <c r="A117" s="143" t="s">
        <v>1373</v>
      </c>
      <c r="B117" s="36" t="s">
        <v>668</v>
      </c>
      <c r="C117" s="36" t="s">
        <v>670</v>
      </c>
      <c r="D117" s="27" t="s">
        <v>12</v>
      </c>
      <c r="E117" s="154">
        <v>1998</v>
      </c>
      <c r="F117" s="5" t="s">
        <v>997</v>
      </c>
      <c r="G117" s="189">
        <v>12.7</v>
      </c>
      <c r="H117" s="245">
        <v>1</v>
      </c>
      <c r="I117" s="27" t="s">
        <v>1374</v>
      </c>
      <c r="J117" s="27" t="s">
        <v>1129</v>
      </c>
      <c r="K117" s="29" t="s">
        <v>15</v>
      </c>
      <c r="L117" s="27">
        <v>2016</v>
      </c>
      <c r="M117" s="169"/>
      <c r="O117" s="51"/>
      <c r="Q117" s="51"/>
      <c r="R117" s="51"/>
      <c r="S117" s="51"/>
      <c r="T117" s="51"/>
    </row>
    <row r="118" spans="1:20" s="41" customFormat="1" ht="15" x14ac:dyDescent="0.25">
      <c r="A118" s="112" t="s">
        <v>1375</v>
      </c>
      <c r="B118" s="151" t="s">
        <v>325</v>
      </c>
      <c r="C118" s="79" t="s">
        <v>396</v>
      </c>
      <c r="D118" s="27" t="s">
        <v>12</v>
      </c>
      <c r="E118" s="154">
        <v>1994</v>
      </c>
      <c r="F118" s="5" t="s">
        <v>970</v>
      </c>
      <c r="G118" s="188">
        <v>5.62</v>
      </c>
      <c r="H118" s="245">
        <v>1</v>
      </c>
      <c r="I118" s="27" t="s">
        <v>1376</v>
      </c>
      <c r="J118" s="27" t="s">
        <v>972</v>
      </c>
      <c r="K118" s="29" t="s">
        <v>15</v>
      </c>
      <c r="L118" s="27">
        <v>2016</v>
      </c>
      <c r="M118" s="169"/>
      <c r="O118" s="51"/>
      <c r="Q118" s="51"/>
      <c r="R118" s="51"/>
      <c r="S118" s="51"/>
      <c r="T118" s="51"/>
    </row>
    <row r="119" spans="1:20" s="41" customFormat="1" ht="15" x14ac:dyDescent="0.25">
      <c r="A119" s="112" t="s">
        <v>1273</v>
      </c>
      <c r="B119" s="36" t="s">
        <v>1462</v>
      </c>
      <c r="C119" s="86" t="s">
        <v>53</v>
      </c>
      <c r="D119" s="29" t="s">
        <v>59</v>
      </c>
      <c r="E119" s="19">
        <v>2001</v>
      </c>
      <c r="F119" s="5" t="s">
        <v>1274</v>
      </c>
      <c r="G119" s="187">
        <v>15.28</v>
      </c>
      <c r="H119" s="245">
        <v>1</v>
      </c>
      <c r="I119" s="27" t="s">
        <v>1045</v>
      </c>
      <c r="J119" s="27" t="s">
        <v>1226</v>
      </c>
      <c r="K119" s="9" t="s">
        <v>15</v>
      </c>
      <c r="L119" s="27">
        <v>2016</v>
      </c>
      <c r="M119" s="169"/>
      <c r="N119" s="51"/>
      <c r="O119" s="51"/>
      <c r="P119" s="51"/>
      <c r="Q119" s="51"/>
      <c r="R119" s="51"/>
      <c r="S119" s="51"/>
      <c r="T119" s="51"/>
    </row>
    <row r="120" spans="1:20" s="41" customFormat="1" ht="15" x14ac:dyDescent="0.25">
      <c r="A120" s="112" t="s">
        <v>1275</v>
      </c>
      <c r="B120" s="36" t="s">
        <v>671</v>
      </c>
      <c r="C120" s="36" t="s">
        <v>1463</v>
      </c>
      <c r="D120" s="29" t="s">
        <v>59</v>
      </c>
      <c r="E120" s="19">
        <v>2000</v>
      </c>
      <c r="F120" s="5" t="s">
        <v>1062</v>
      </c>
      <c r="G120" s="188">
        <v>64.08</v>
      </c>
      <c r="H120" s="245">
        <v>1</v>
      </c>
      <c r="I120" s="27" t="s">
        <v>1276</v>
      </c>
      <c r="J120" s="27" t="s">
        <v>1277</v>
      </c>
      <c r="K120" s="9" t="s">
        <v>15</v>
      </c>
      <c r="L120" s="27">
        <v>2016</v>
      </c>
      <c r="M120" s="36"/>
      <c r="N120" s="51"/>
      <c r="O120" s="51"/>
      <c r="P120" s="51"/>
      <c r="Q120" s="51"/>
      <c r="R120" s="51"/>
      <c r="S120" s="51"/>
      <c r="T120" s="51"/>
    </row>
    <row r="121" spans="1:20" s="41" customFormat="1" ht="15" x14ac:dyDescent="0.25">
      <c r="A121" s="112" t="s">
        <v>1377</v>
      </c>
      <c r="B121" s="63" t="s">
        <v>1433</v>
      </c>
      <c r="C121" s="63" t="s">
        <v>1434</v>
      </c>
      <c r="D121" s="27" t="s">
        <v>12</v>
      </c>
      <c r="E121" s="154">
        <v>1986</v>
      </c>
      <c r="F121" s="5" t="s">
        <v>960</v>
      </c>
      <c r="G121" s="157" t="s">
        <v>1378</v>
      </c>
      <c r="H121" s="245">
        <v>1</v>
      </c>
      <c r="I121" s="27" t="s">
        <v>1379</v>
      </c>
      <c r="J121" s="27" t="s">
        <v>1272</v>
      </c>
      <c r="K121" s="29" t="s">
        <v>78</v>
      </c>
      <c r="L121" s="27">
        <v>2016</v>
      </c>
      <c r="M121" s="169"/>
      <c r="O121" s="51"/>
      <c r="Q121" s="51"/>
      <c r="R121" s="51"/>
      <c r="S121" s="51"/>
      <c r="T121" s="51"/>
    </row>
    <row r="122" spans="1:20" s="41" customFormat="1" ht="15" x14ac:dyDescent="0.25">
      <c r="A122" s="112" t="s">
        <v>1380</v>
      </c>
      <c r="B122" s="36" t="s">
        <v>1464</v>
      </c>
      <c r="C122" s="36" t="s">
        <v>289</v>
      </c>
      <c r="D122" s="27" t="s">
        <v>12</v>
      </c>
      <c r="E122" s="19">
        <v>2001</v>
      </c>
      <c r="F122" s="5" t="s">
        <v>1381</v>
      </c>
      <c r="G122" s="27">
        <v>4001</v>
      </c>
      <c r="H122" s="245">
        <v>1</v>
      </c>
      <c r="I122" s="27" t="s">
        <v>1382</v>
      </c>
      <c r="J122" s="27" t="s">
        <v>1383</v>
      </c>
      <c r="K122" s="29" t="s">
        <v>15</v>
      </c>
      <c r="L122" s="27">
        <v>2016</v>
      </c>
      <c r="M122" s="36"/>
      <c r="N122" s="51"/>
      <c r="O122" s="51"/>
      <c r="P122" s="51"/>
      <c r="Q122" s="51"/>
      <c r="R122" s="51"/>
      <c r="S122" s="51"/>
      <c r="T122" s="51"/>
    </row>
    <row r="123" spans="1:20" s="41" customFormat="1" ht="15" x14ac:dyDescent="0.25">
      <c r="A123" s="112" t="s">
        <v>1384</v>
      </c>
      <c r="B123" s="36" t="s">
        <v>1465</v>
      </c>
      <c r="C123" s="36" t="s">
        <v>1466</v>
      </c>
      <c r="D123" s="27" t="s">
        <v>12</v>
      </c>
      <c r="E123" s="154">
        <v>2002</v>
      </c>
      <c r="F123" s="5" t="s">
        <v>1152</v>
      </c>
      <c r="G123" s="157" t="s">
        <v>1385</v>
      </c>
      <c r="H123" s="245">
        <v>1</v>
      </c>
      <c r="I123" s="27" t="s">
        <v>1198</v>
      </c>
      <c r="J123" s="27" t="s">
        <v>1199</v>
      </c>
      <c r="K123" s="29" t="s">
        <v>15</v>
      </c>
      <c r="L123" s="27">
        <v>2016</v>
      </c>
      <c r="M123" s="169"/>
      <c r="O123" s="51"/>
      <c r="Q123" s="51"/>
      <c r="R123" s="51"/>
      <c r="S123" s="51"/>
      <c r="T123" s="51"/>
    </row>
    <row r="124" spans="1:20" s="41" customFormat="1" ht="15" x14ac:dyDescent="0.25">
      <c r="A124" s="112" t="s">
        <v>1386</v>
      </c>
      <c r="B124" s="86" t="s">
        <v>1445</v>
      </c>
      <c r="C124" s="86" t="s">
        <v>53</v>
      </c>
      <c r="D124" s="27" t="s">
        <v>12</v>
      </c>
      <c r="E124" s="154">
        <v>1999</v>
      </c>
      <c r="F124" s="5" t="s">
        <v>1096</v>
      </c>
      <c r="G124" s="187">
        <v>14.23</v>
      </c>
      <c r="H124" s="245">
        <v>1</v>
      </c>
      <c r="I124" s="27" t="s">
        <v>1172</v>
      </c>
      <c r="J124" s="27" t="s">
        <v>1173</v>
      </c>
      <c r="K124" s="29" t="s">
        <v>15</v>
      </c>
      <c r="L124" s="27">
        <v>2016</v>
      </c>
      <c r="M124" s="169"/>
      <c r="O124" s="51"/>
      <c r="Q124" s="51"/>
      <c r="R124" s="51"/>
      <c r="S124" s="51"/>
      <c r="T124" s="51"/>
    </row>
    <row r="125" spans="1:20" s="41" customFormat="1" ht="15" x14ac:dyDescent="0.25">
      <c r="A125" s="112" t="s">
        <v>1387</v>
      </c>
      <c r="B125" s="26" t="s">
        <v>224</v>
      </c>
      <c r="C125" s="1" t="s">
        <v>98</v>
      </c>
      <c r="D125" s="27" t="s">
        <v>12</v>
      </c>
      <c r="E125" s="39">
        <v>1997</v>
      </c>
      <c r="F125" s="5" t="s">
        <v>1083</v>
      </c>
      <c r="G125" s="189">
        <v>27.42</v>
      </c>
      <c r="H125" s="245">
        <v>1</v>
      </c>
      <c r="I125" s="27" t="s">
        <v>1388</v>
      </c>
      <c r="J125" s="27" t="s">
        <v>1019</v>
      </c>
      <c r="K125" s="9" t="s">
        <v>26</v>
      </c>
      <c r="L125" s="27">
        <v>2016</v>
      </c>
      <c r="M125" s="169"/>
      <c r="O125" s="51"/>
      <c r="Q125" s="51"/>
      <c r="R125" s="51"/>
      <c r="S125" s="51"/>
      <c r="T125" s="51"/>
    </row>
    <row r="126" spans="1:20" s="41" customFormat="1" ht="15" x14ac:dyDescent="0.25">
      <c r="A126" s="112" t="s">
        <v>1389</v>
      </c>
      <c r="B126" s="36" t="s">
        <v>1467</v>
      </c>
      <c r="C126" s="1" t="s">
        <v>98</v>
      </c>
      <c r="D126" s="27" t="s">
        <v>12</v>
      </c>
      <c r="E126" s="19">
        <v>2000</v>
      </c>
      <c r="F126" s="5" t="s">
        <v>1041</v>
      </c>
      <c r="G126" s="189">
        <v>26.4</v>
      </c>
      <c r="H126" s="245">
        <v>1</v>
      </c>
      <c r="I126" s="27" t="s">
        <v>1390</v>
      </c>
      <c r="J126" s="27" t="s">
        <v>981</v>
      </c>
      <c r="K126" s="29" t="s">
        <v>15</v>
      </c>
      <c r="L126" s="27">
        <v>2016</v>
      </c>
      <c r="M126" s="169"/>
      <c r="O126" s="51"/>
      <c r="Q126" s="51"/>
      <c r="R126" s="51"/>
      <c r="S126" s="51"/>
      <c r="T126" s="51"/>
    </row>
    <row r="127" spans="1:20" s="41" customFormat="1" ht="15" x14ac:dyDescent="0.25">
      <c r="A127" s="112" t="s">
        <v>1391</v>
      </c>
      <c r="B127" s="36" t="s">
        <v>664</v>
      </c>
      <c r="C127" s="50" t="s">
        <v>36</v>
      </c>
      <c r="D127" s="27" t="s">
        <v>12</v>
      </c>
      <c r="E127" s="19">
        <v>2001</v>
      </c>
      <c r="F127" s="5" t="s">
        <v>1041</v>
      </c>
      <c r="G127" s="189">
        <v>26.76</v>
      </c>
      <c r="H127" s="245">
        <v>1</v>
      </c>
      <c r="I127" s="27" t="s">
        <v>1392</v>
      </c>
      <c r="J127" s="27" t="s">
        <v>1224</v>
      </c>
      <c r="K127" s="29" t="s">
        <v>15</v>
      </c>
      <c r="L127" s="27">
        <v>2016</v>
      </c>
      <c r="M127" s="169"/>
      <c r="O127" s="51"/>
      <c r="Q127" s="51"/>
      <c r="R127" s="51"/>
      <c r="S127" s="51"/>
      <c r="T127" s="51"/>
    </row>
    <row r="128" spans="1:20" s="41" customFormat="1" ht="15" x14ac:dyDescent="0.25">
      <c r="A128" s="112" t="s">
        <v>1393</v>
      </c>
      <c r="B128" s="36" t="s">
        <v>112</v>
      </c>
      <c r="C128" s="36" t="s">
        <v>1455</v>
      </c>
      <c r="D128" s="27" t="s">
        <v>12</v>
      </c>
      <c r="E128" s="19">
        <v>2001</v>
      </c>
      <c r="F128" s="126" t="s">
        <v>1071</v>
      </c>
      <c r="G128" s="187">
        <v>9.31</v>
      </c>
      <c r="H128" s="245">
        <v>1</v>
      </c>
      <c r="I128" s="27" t="s">
        <v>1092</v>
      </c>
      <c r="J128" s="27" t="s">
        <v>1033</v>
      </c>
      <c r="K128" s="9" t="s">
        <v>26</v>
      </c>
      <c r="L128" s="27">
        <v>2016</v>
      </c>
      <c r="M128" s="169"/>
      <c r="O128" s="51"/>
      <c r="Q128" s="51"/>
      <c r="R128" s="51"/>
      <c r="S128" s="51"/>
      <c r="T128" s="51"/>
    </row>
    <row r="129" spans="1:20" s="41" customFormat="1" ht="15" x14ac:dyDescent="0.25">
      <c r="A129" s="112" t="s">
        <v>1394</v>
      </c>
      <c r="B129" s="36" t="s">
        <v>1444</v>
      </c>
      <c r="C129" s="62" t="s">
        <v>147</v>
      </c>
      <c r="D129" s="27" t="s">
        <v>12</v>
      </c>
      <c r="E129" s="154">
        <v>2002</v>
      </c>
      <c r="F129" s="5" t="s">
        <v>1395</v>
      </c>
      <c r="G129" s="187">
        <v>51.19</v>
      </c>
      <c r="H129" s="245">
        <v>1</v>
      </c>
      <c r="I129" s="27" t="s">
        <v>1014</v>
      </c>
      <c r="J129" s="27" t="s">
        <v>1015</v>
      </c>
      <c r="K129" s="29" t="s">
        <v>15</v>
      </c>
      <c r="L129" s="27">
        <v>2016</v>
      </c>
      <c r="M129" s="169"/>
      <c r="O129" s="51"/>
      <c r="Q129" s="51"/>
      <c r="R129" s="51"/>
      <c r="S129" s="51"/>
      <c r="T129" s="51"/>
    </row>
    <row r="130" spans="1:20" s="41" customFormat="1" ht="15" x14ac:dyDescent="0.25">
      <c r="A130" s="112" t="s">
        <v>1278</v>
      </c>
      <c r="B130" s="26" t="s">
        <v>1437</v>
      </c>
      <c r="C130" s="26" t="s">
        <v>356</v>
      </c>
      <c r="D130" s="29" t="s">
        <v>59</v>
      </c>
      <c r="E130" s="154">
        <v>1997</v>
      </c>
      <c r="F130" s="5" t="s">
        <v>1038</v>
      </c>
      <c r="G130" s="187">
        <v>1.93</v>
      </c>
      <c r="H130" s="244">
        <v>1</v>
      </c>
      <c r="I130" s="27" t="s">
        <v>1279</v>
      </c>
      <c r="J130" s="27" t="s">
        <v>1280</v>
      </c>
      <c r="K130" s="9" t="s">
        <v>15</v>
      </c>
      <c r="L130" s="27">
        <v>2016</v>
      </c>
      <c r="M130" s="169"/>
      <c r="N130" s="51"/>
      <c r="O130" s="51"/>
      <c r="P130" s="51"/>
      <c r="Q130" s="51"/>
      <c r="R130" s="51"/>
      <c r="S130" s="51"/>
      <c r="T130" s="51"/>
    </row>
    <row r="131" spans="1:20" s="41" customFormat="1" ht="15" x14ac:dyDescent="0.25">
      <c r="A131" s="112" t="s">
        <v>1281</v>
      </c>
      <c r="B131" s="63" t="s">
        <v>479</v>
      </c>
      <c r="C131" s="62" t="s">
        <v>98</v>
      </c>
      <c r="D131" s="29" t="s">
        <v>59</v>
      </c>
      <c r="E131" s="19">
        <v>2000</v>
      </c>
      <c r="F131" s="5" t="s">
        <v>975</v>
      </c>
      <c r="G131" s="236">
        <v>4.0999999999999996</v>
      </c>
      <c r="H131" s="245">
        <v>1</v>
      </c>
      <c r="I131" s="27" t="s">
        <v>1282</v>
      </c>
      <c r="J131" s="27" t="s">
        <v>998</v>
      </c>
      <c r="K131" s="9" t="s">
        <v>15</v>
      </c>
      <c r="L131" s="27">
        <v>2016</v>
      </c>
      <c r="M131" s="169"/>
      <c r="N131" s="51"/>
      <c r="O131" s="51"/>
      <c r="P131" s="51"/>
      <c r="Q131" s="51"/>
      <c r="R131" s="51"/>
      <c r="S131" s="51"/>
      <c r="T131" s="51"/>
    </row>
    <row r="132" spans="1:20" s="41" customFormat="1" ht="15" x14ac:dyDescent="0.25">
      <c r="A132" s="112" t="s">
        <v>1396</v>
      </c>
      <c r="B132" s="36" t="s">
        <v>419</v>
      </c>
      <c r="C132" s="36" t="s">
        <v>1468</v>
      </c>
      <c r="D132" s="27" t="s">
        <v>12</v>
      </c>
      <c r="E132" s="154">
        <v>2002</v>
      </c>
      <c r="F132" s="5" t="s">
        <v>1397</v>
      </c>
      <c r="G132" s="187">
        <v>14.71</v>
      </c>
      <c r="H132" s="245">
        <v>1</v>
      </c>
      <c r="I132" s="27" t="s">
        <v>1398</v>
      </c>
      <c r="J132" s="27" t="s">
        <v>1399</v>
      </c>
      <c r="K132" s="29" t="s">
        <v>15</v>
      </c>
      <c r="L132" s="27">
        <v>2016</v>
      </c>
      <c r="M132" s="169"/>
      <c r="O132" s="51"/>
      <c r="Q132" s="51"/>
      <c r="R132" s="51"/>
      <c r="S132" s="51"/>
      <c r="T132" s="51"/>
    </row>
    <row r="133" spans="1:20" s="41" customFormat="1" ht="15" x14ac:dyDescent="0.25">
      <c r="A133" s="112" t="s">
        <v>1283</v>
      </c>
      <c r="B133" s="36" t="s">
        <v>671</v>
      </c>
      <c r="C133" s="36" t="s">
        <v>1463</v>
      </c>
      <c r="D133" s="29" t="s">
        <v>59</v>
      </c>
      <c r="E133" s="154">
        <v>1998</v>
      </c>
      <c r="F133" s="5" t="s">
        <v>966</v>
      </c>
      <c r="G133" s="236">
        <v>63.07</v>
      </c>
      <c r="H133" s="245">
        <v>1</v>
      </c>
      <c r="I133" s="27" t="s">
        <v>520</v>
      </c>
      <c r="J133" s="27" t="s">
        <v>999</v>
      </c>
      <c r="K133" s="9" t="s">
        <v>15</v>
      </c>
      <c r="L133" s="27">
        <v>2016</v>
      </c>
      <c r="M133" s="36"/>
      <c r="N133" s="51"/>
      <c r="O133" s="51"/>
      <c r="P133" s="51"/>
      <c r="Q133" s="51"/>
      <c r="R133" s="51"/>
      <c r="S133" s="51"/>
      <c r="T133" s="51"/>
    </row>
    <row r="134" spans="1:20" s="41" customFormat="1" ht="15" x14ac:dyDescent="0.25">
      <c r="A134" s="112" t="s">
        <v>1400</v>
      </c>
      <c r="B134" s="36" t="s">
        <v>664</v>
      </c>
      <c r="C134" s="50" t="s">
        <v>36</v>
      </c>
      <c r="D134" s="27" t="s">
        <v>12</v>
      </c>
      <c r="E134" s="19">
        <v>2001</v>
      </c>
      <c r="F134" s="5" t="s">
        <v>1395</v>
      </c>
      <c r="G134" s="187">
        <v>48.55</v>
      </c>
      <c r="H134" s="245">
        <v>1</v>
      </c>
      <c r="I134" s="27" t="s">
        <v>1401</v>
      </c>
      <c r="J134" s="27" t="s">
        <v>1033</v>
      </c>
      <c r="K134" s="29" t="s">
        <v>15</v>
      </c>
      <c r="L134" s="27">
        <v>2016</v>
      </c>
      <c r="M134" s="169"/>
      <c r="O134" s="51"/>
      <c r="Q134" s="51"/>
      <c r="R134" s="51"/>
      <c r="S134" s="51"/>
      <c r="T134" s="51"/>
    </row>
    <row r="135" spans="1:20" s="41" customFormat="1" ht="12.95" customHeight="1" x14ac:dyDescent="0.25">
      <c r="A135" s="132" t="s">
        <v>1499</v>
      </c>
      <c r="B135" s="121" t="s">
        <v>1499</v>
      </c>
      <c r="C135" s="121" t="s">
        <v>959</v>
      </c>
      <c r="D135" s="27" t="s">
        <v>59</v>
      </c>
      <c r="E135" s="19">
        <v>1965</v>
      </c>
      <c r="F135" s="125" t="s">
        <v>1496</v>
      </c>
      <c r="G135" s="122">
        <v>205396</v>
      </c>
      <c r="H135" s="246">
        <v>1</v>
      </c>
      <c r="I135" s="78" t="s">
        <v>1500</v>
      </c>
      <c r="J135" s="121" t="s">
        <v>1497</v>
      </c>
      <c r="K135" s="29" t="s">
        <v>78</v>
      </c>
      <c r="L135" s="78">
        <v>2016</v>
      </c>
      <c r="M135"/>
      <c r="N135"/>
      <c r="O135" s="121"/>
      <c r="P135"/>
      <c r="Q135" s="121"/>
      <c r="R135" s="121"/>
      <c r="S135" s="121"/>
      <c r="T135" s="121"/>
    </row>
    <row r="136" spans="1:20" s="41" customFormat="1" ht="15" x14ac:dyDescent="0.25">
      <c r="A136" s="143" t="s">
        <v>1402</v>
      </c>
      <c r="B136" s="36" t="s">
        <v>224</v>
      </c>
      <c r="C136" s="62" t="s">
        <v>98</v>
      </c>
      <c r="D136" s="27" t="s">
        <v>12</v>
      </c>
      <c r="E136" s="19">
        <v>2001</v>
      </c>
      <c r="F136" s="5" t="s">
        <v>997</v>
      </c>
      <c r="G136" s="189">
        <v>12.61</v>
      </c>
      <c r="H136" s="245">
        <v>1</v>
      </c>
      <c r="I136" s="27" t="s">
        <v>1325</v>
      </c>
      <c r="J136" s="27" t="s">
        <v>1073</v>
      </c>
      <c r="K136" s="29" t="s">
        <v>15</v>
      </c>
      <c r="L136" s="27">
        <v>2016</v>
      </c>
      <c r="M136" s="169"/>
      <c r="O136" s="51"/>
      <c r="Q136" s="51"/>
      <c r="R136" s="51"/>
      <c r="S136" s="51"/>
      <c r="T136" s="51"/>
    </row>
    <row r="137" spans="1:20" s="41" customFormat="1" ht="12.95" customHeight="1" x14ac:dyDescent="0.25">
      <c r="A137" s="132" t="s">
        <v>1495</v>
      </c>
      <c r="B137" s="121" t="s">
        <v>1495</v>
      </c>
      <c r="C137" s="121" t="s">
        <v>1085</v>
      </c>
      <c r="D137" s="78" t="s">
        <v>12</v>
      </c>
      <c r="E137" s="19">
        <v>1961</v>
      </c>
      <c r="F137" s="125" t="s">
        <v>1496</v>
      </c>
      <c r="G137" s="122">
        <v>212613</v>
      </c>
      <c r="H137" s="246">
        <v>1</v>
      </c>
      <c r="I137" s="78" t="s">
        <v>1498</v>
      </c>
      <c r="J137" s="121" t="s">
        <v>1497</v>
      </c>
      <c r="K137" s="29" t="s">
        <v>78</v>
      </c>
      <c r="L137" s="78">
        <v>2016</v>
      </c>
      <c r="M137"/>
      <c r="N137"/>
      <c r="O137" s="121"/>
      <c r="P137"/>
      <c r="Q137" s="121"/>
      <c r="R137" s="121"/>
      <c r="S137" s="121"/>
      <c r="T137" s="121"/>
    </row>
    <row r="138" spans="1:20" s="41" customFormat="1" ht="15" x14ac:dyDescent="0.25">
      <c r="A138" s="112" t="s">
        <v>1284</v>
      </c>
      <c r="B138" s="36" t="s">
        <v>437</v>
      </c>
      <c r="C138" s="36" t="s">
        <v>74</v>
      </c>
      <c r="D138" s="29" t="s">
        <v>59</v>
      </c>
      <c r="E138" s="154">
        <v>1984</v>
      </c>
      <c r="F138" s="5" t="s">
        <v>1038</v>
      </c>
      <c r="G138" s="187">
        <v>1.93</v>
      </c>
      <c r="H138" s="244">
        <v>1</v>
      </c>
      <c r="I138" s="27" t="s">
        <v>1285</v>
      </c>
      <c r="J138" s="27" t="s">
        <v>981</v>
      </c>
      <c r="K138" s="9" t="s">
        <v>15</v>
      </c>
      <c r="L138" s="27">
        <v>2016</v>
      </c>
      <c r="M138" s="169"/>
      <c r="N138" s="51"/>
      <c r="O138" s="51"/>
      <c r="P138" s="51"/>
      <c r="Q138" s="51"/>
      <c r="R138" s="51"/>
      <c r="S138" s="51"/>
      <c r="T138" s="51"/>
    </row>
    <row r="139" spans="1:20" s="41" customFormat="1" ht="15" x14ac:dyDescent="0.25">
      <c r="A139" s="112" t="s">
        <v>1286</v>
      </c>
      <c r="B139" s="85" t="s">
        <v>284</v>
      </c>
      <c r="C139" s="50" t="s">
        <v>98</v>
      </c>
      <c r="D139" s="29" t="s">
        <v>59</v>
      </c>
      <c r="E139" s="154">
        <v>1998</v>
      </c>
      <c r="F139" s="5" t="s">
        <v>970</v>
      </c>
      <c r="G139" s="189">
        <v>6.66</v>
      </c>
      <c r="H139" s="245">
        <v>1</v>
      </c>
      <c r="I139" s="27" t="s">
        <v>1287</v>
      </c>
      <c r="J139" s="27" t="s">
        <v>1139</v>
      </c>
      <c r="K139" s="9" t="s">
        <v>15</v>
      </c>
      <c r="L139" s="27">
        <v>2016</v>
      </c>
      <c r="M139" s="169"/>
      <c r="N139" s="51"/>
      <c r="O139" s="51"/>
      <c r="P139" s="51"/>
      <c r="Q139" s="51"/>
      <c r="R139" s="51"/>
      <c r="S139" s="51"/>
      <c r="T139" s="51"/>
    </row>
    <row r="140" spans="1:20" s="41" customFormat="1" ht="15" x14ac:dyDescent="0.25">
      <c r="A140" s="112" t="s">
        <v>1288</v>
      </c>
      <c r="B140" s="36" t="s">
        <v>1469</v>
      </c>
      <c r="C140" s="59" t="s">
        <v>46</v>
      </c>
      <c r="D140" s="29" t="s">
        <v>59</v>
      </c>
      <c r="E140" s="19">
        <v>2001</v>
      </c>
      <c r="F140" s="5" t="s">
        <v>1038</v>
      </c>
      <c r="G140" s="187">
        <v>1.93</v>
      </c>
      <c r="H140" s="244">
        <v>1</v>
      </c>
      <c r="I140" s="27" t="s">
        <v>1289</v>
      </c>
      <c r="J140" s="27" t="s">
        <v>1073</v>
      </c>
      <c r="K140" s="9" t="s">
        <v>15</v>
      </c>
      <c r="L140" s="27">
        <v>2016</v>
      </c>
      <c r="M140" s="169"/>
      <c r="N140" s="51"/>
      <c r="O140" s="51"/>
      <c r="P140" s="51"/>
      <c r="Q140" s="51"/>
      <c r="R140" s="51"/>
      <c r="S140" s="51"/>
      <c r="T140" s="51"/>
    </row>
    <row r="141" spans="1:20" s="41" customFormat="1" ht="15" x14ac:dyDescent="0.25">
      <c r="A141" s="112" t="s">
        <v>1403</v>
      </c>
      <c r="B141" s="36" t="s">
        <v>197</v>
      </c>
      <c r="C141" s="80" t="s">
        <v>98</v>
      </c>
      <c r="D141" s="27" t="s">
        <v>12</v>
      </c>
      <c r="E141" s="19">
        <v>2001</v>
      </c>
      <c r="F141" s="5" t="s">
        <v>1152</v>
      </c>
      <c r="G141" s="27" t="s">
        <v>1404</v>
      </c>
      <c r="H141" s="245">
        <v>1</v>
      </c>
      <c r="I141" s="27" t="s">
        <v>1191</v>
      </c>
      <c r="J141" s="27" t="s">
        <v>1020</v>
      </c>
      <c r="K141" s="29" t="s">
        <v>15</v>
      </c>
      <c r="L141" s="27">
        <v>2016</v>
      </c>
      <c r="M141" s="169"/>
      <c r="O141" s="51"/>
      <c r="Q141" s="51"/>
      <c r="R141" s="51"/>
      <c r="S141" s="51"/>
      <c r="T141" s="51"/>
    </row>
    <row r="142" spans="1:20" s="41" customFormat="1" ht="15" x14ac:dyDescent="0.25">
      <c r="A142" s="112" t="s">
        <v>1290</v>
      </c>
      <c r="B142" s="59" t="s">
        <v>273</v>
      </c>
      <c r="C142" s="50" t="s">
        <v>274</v>
      </c>
      <c r="D142" s="29" t="s">
        <v>59</v>
      </c>
      <c r="E142" s="39">
        <v>1999</v>
      </c>
      <c r="F142" s="5" t="s">
        <v>1136</v>
      </c>
      <c r="G142" s="27" t="s">
        <v>1291</v>
      </c>
      <c r="H142" s="245">
        <v>1</v>
      </c>
      <c r="I142" s="27" t="s">
        <v>1292</v>
      </c>
      <c r="J142" s="27" t="s">
        <v>1206</v>
      </c>
      <c r="K142" s="9" t="s">
        <v>26</v>
      </c>
      <c r="L142" s="27">
        <v>2016</v>
      </c>
      <c r="M142" s="169"/>
      <c r="N142" s="51"/>
      <c r="O142" s="51"/>
      <c r="P142" s="51"/>
      <c r="Q142" s="51"/>
      <c r="R142" s="51"/>
      <c r="S142" s="51"/>
      <c r="T142" s="51"/>
    </row>
    <row r="143" spans="1:20" s="41" customFormat="1" ht="15" x14ac:dyDescent="0.25">
      <c r="A143" s="117" t="s">
        <v>1293</v>
      </c>
      <c r="B143" s="198" t="s">
        <v>1448</v>
      </c>
      <c r="C143" s="2" t="s">
        <v>36</v>
      </c>
      <c r="D143" s="9" t="s">
        <v>59</v>
      </c>
      <c r="E143" s="14">
        <v>1999</v>
      </c>
      <c r="F143" s="5" t="s">
        <v>1294</v>
      </c>
      <c r="G143" s="234">
        <v>57.39</v>
      </c>
      <c r="H143" s="245">
        <v>1</v>
      </c>
      <c r="I143" s="5" t="s">
        <v>1295</v>
      </c>
      <c r="J143" s="5" t="s">
        <v>1296</v>
      </c>
      <c r="K143" s="9" t="s">
        <v>15</v>
      </c>
      <c r="L143" s="5">
        <v>2016</v>
      </c>
      <c r="M143" s="44"/>
      <c r="N143" s="13"/>
      <c r="O143" s="13"/>
      <c r="P143" s="13"/>
      <c r="Q143" s="13"/>
      <c r="R143" s="13"/>
      <c r="S143" s="13"/>
      <c r="T143" s="13"/>
    </row>
    <row r="144" spans="1:20" s="41" customFormat="1" ht="15" x14ac:dyDescent="0.25">
      <c r="A144" s="112" t="s">
        <v>1297</v>
      </c>
      <c r="B144" s="69" t="s">
        <v>169</v>
      </c>
      <c r="C144" s="66" t="s">
        <v>170</v>
      </c>
      <c r="D144" s="29" t="s">
        <v>59</v>
      </c>
      <c r="E144" s="39">
        <v>1997</v>
      </c>
      <c r="F144" s="5" t="s">
        <v>1041</v>
      </c>
      <c r="G144" s="187">
        <v>22.65</v>
      </c>
      <c r="H144" s="244" t="str">
        <f>IF(ISBLANK(G144),"",IF(G144&gt;25.94,"",IF(G144&lt;=20.74,"LM",IF(G144&lt;=21.34,"SM",IF(G144&lt;=22.04,"SMK",IF(G144&lt;=23.14,"1",IF(G144&lt;=24.24,"2",IF(G144&lt;=25.94,"3"))))))))</f>
        <v>1</v>
      </c>
      <c r="I144" s="27" t="s">
        <v>1298</v>
      </c>
      <c r="J144" s="27" t="s">
        <v>972</v>
      </c>
      <c r="K144" s="9" t="s">
        <v>15</v>
      </c>
      <c r="L144" s="27">
        <v>2016</v>
      </c>
      <c r="M144" s="169"/>
      <c r="N144" s="51"/>
      <c r="O144" s="51"/>
      <c r="P144" s="51"/>
      <c r="Q144" s="51"/>
      <c r="R144" s="51"/>
      <c r="S144" s="51"/>
      <c r="T144" s="51"/>
    </row>
    <row r="145" spans="1:20" s="41" customFormat="1" ht="15" x14ac:dyDescent="0.25">
      <c r="A145" s="112" t="s">
        <v>1299</v>
      </c>
      <c r="B145" s="36" t="s">
        <v>187</v>
      </c>
      <c r="C145" s="26" t="s">
        <v>172</v>
      </c>
      <c r="D145" s="29" t="s">
        <v>59</v>
      </c>
      <c r="E145" s="19">
        <v>2000</v>
      </c>
      <c r="F145" s="5" t="s">
        <v>1062</v>
      </c>
      <c r="G145" s="187">
        <v>66.37</v>
      </c>
      <c r="H145" s="245">
        <v>1</v>
      </c>
      <c r="I145" s="27" t="s">
        <v>1300</v>
      </c>
      <c r="J145" s="27" t="s">
        <v>1175</v>
      </c>
      <c r="K145" s="9" t="s">
        <v>15</v>
      </c>
      <c r="L145" s="27">
        <v>2016</v>
      </c>
      <c r="M145" s="36"/>
      <c r="N145" s="51"/>
      <c r="O145" s="51"/>
      <c r="P145" s="51"/>
      <c r="Q145" s="51"/>
      <c r="R145" s="51"/>
      <c r="S145" s="51"/>
      <c r="T145" s="51"/>
    </row>
    <row r="146" spans="1:20" s="41" customFormat="1" ht="14.1" customHeight="1" x14ac:dyDescent="0.25">
      <c r="A146" s="143" t="s">
        <v>1301</v>
      </c>
      <c r="B146" s="36" t="s">
        <v>1470</v>
      </c>
      <c r="C146" s="36" t="s">
        <v>1302</v>
      </c>
      <c r="D146" s="29" t="s">
        <v>59</v>
      </c>
      <c r="E146" s="19">
        <v>2000</v>
      </c>
      <c r="F146" s="5" t="s">
        <v>960</v>
      </c>
      <c r="G146" s="157" t="s">
        <v>1303</v>
      </c>
      <c r="H146" s="245">
        <v>1</v>
      </c>
      <c r="I146" s="27" t="s">
        <v>1304</v>
      </c>
      <c r="J146" s="27" t="s">
        <v>1305</v>
      </c>
      <c r="K146" s="29" t="s">
        <v>78</v>
      </c>
      <c r="L146" s="27">
        <v>2016</v>
      </c>
      <c r="M146" s="169"/>
      <c r="N146" s="51"/>
      <c r="O146" s="51"/>
      <c r="P146" s="51"/>
      <c r="Q146" s="51"/>
      <c r="R146" s="51"/>
      <c r="S146" s="51"/>
      <c r="T146" s="51"/>
    </row>
    <row r="147" spans="1:20" s="41" customFormat="1" ht="15" x14ac:dyDescent="0.25">
      <c r="A147" s="112" t="s">
        <v>1306</v>
      </c>
      <c r="B147" s="26" t="s">
        <v>44</v>
      </c>
      <c r="C147" s="26" t="s">
        <v>46</v>
      </c>
      <c r="D147" s="29" t="s">
        <v>59</v>
      </c>
      <c r="E147" s="39">
        <v>1999</v>
      </c>
      <c r="F147" s="5" t="s">
        <v>1096</v>
      </c>
      <c r="G147" s="187">
        <v>17.350000000000001</v>
      </c>
      <c r="H147" s="245">
        <v>1</v>
      </c>
      <c r="I147" s="27" t="s">
        <v>1307</v>
      </c>
      <c r="J147" s="27" t="s">
        <v>1197</v>
      </c>
      <c r="K147" s="9" t="s">
        <v>15</v>
      </c>
      <c r="L147" s="27">
        <v>2016</v>
      </c>
      <c r="M147" s="36"/>
      <c r="N147" s="51"/>
      <c r="O147" s="51"/>
      <c r="P147" s="51"/>
      <c r="Q147" s="51"/>
      <c r="R147" s="51"/>
      <c r="S147" s="51"/>
      <c r="T147" s="51"/>
    </row>
    <row r="148" spans="1:20" s="41" customFormat="1" ht="15" x14ac:dyDescent="0.25">
      <c r="A148" s="112" t="s">
        <v>1308</v>
      </c>
      <c r="B148" s="36" t="s">
        <v>1471</v>
      </c>
      <c r="C148" s="36" t="s">
        <v>1309</v>
      </c>
      <c r="D148" s="29" t="s">
        <v>59</v>
      </c>
      <c r="E148" s="154">
        <v>1989</v>
      </c>
      <c r="F148" s="5" t="s">
        <v>960</v>
      </c>
      <c r="G148" s="27" t="s">
        <v>1310</v>
      </c>
      <c r="H148" s="245">
        <v>1</v>
      </c>
      <c r="I148" s="27" t="s">
        <v>1311</v>
      </c>
      <c r="J148" s="27" t="s">
        <v>1312</v>
      </c>
      <c r="K148" s="29" t="s">
        <v>78</v>
      </c>
      <c r="L148" s="27">
        <v>2016</v>
      </c>
      <c r="M148" s="169"/>
      <c r="N148" s="51"/>
      <c r="O148" s="51"/>
      <c r="P148" s="51"/>
      <c r="Q148" s="51"/>
      <c r="R148" s="51"/>
      <c r="S148" s="51"/>
      <c r="T148" s="51"/>
    </row>
    <row r="149" spans="1:20" s="41" customFormat="1" ht="15" x14ac:dyDescent="0.25">
      <c r="A149" s="112" t="s">
        <v>1314</v>
      </c>
      <c r="B149" s="36" t="s">
        <v>1451</v>
      </c>
      <c r="C149" s="70" t="s">
        <v>251</v>
      </c>
      <c r="D149" s="29" t="s">
        <v>59</v>
      </c>
      <c r="E149" s="19">
        <v>2000</v>
      </c>
      <c r="F149" s="5" t="s">
        <v>1222</v>
      </c>
      <c r="G149" s="27" t="s">
        <v>1315</v>
      </c>
      <c r="H149" s="245">
        <v>1</v>
      </c>
      <c r="I149" s="27" t="s">
        <v>207</v>
      </c>
      <c r="J149" s="27" t="s">
        <v>1217</v>
      </c>
      <c r="K149" s="9" t="s">
        <v>15</v>
      </c>
      <c r="L149" s="27">
        <v>2016</v>
      </c>
      <c r="M149" s="169"/>
      <c r="N149" s="51"/>
      <c r="O149" s="51"/>
      <c r="P149" s="51"/>
      <c r="Q149" s="51"/>
      <c r="R149" s="51"/>
      <c r="S149" s="51"/>
      <c r="T149" s="51"/>
    </row>
    <row r="150" spans="1:20" s="41" customFormat="1" ht="15" x14ac:dyDescent="0.25">
      <c r="A150" s="112" t="s">
        <v>1316</v>
      </c>
      <c r="B150" s="36" t="s">
        <v>224</v>
      </c>
      <c r="C150" s="26" t="s">
        <v>172</v>
      </c>
      <c r="D150" s="29" t="s">
        <v>59</v>
      </c>
      <c r="E150" s="154">
        <v>1995</v>
      </c>
      <c r="F150" s="5" t="s">
        <v>970</v>
      </c>
      <c r="G150" s="236">
        <v>7</v>
      </c>
      <c r="H150" s="245">
        <v>1</v>
      </c>
      <c r="I150" s="27" t="s">
        <v>1317</v>
      </c>
      <c r="J150" s="27" t="s">
        <v>1129</v>
      </c>
      <c r="K150" s="9" t="s">
        <v>15</v>
      </c>
      <c r="L150" s="27">
        <v>2016</v>
      </c>
      <c r="M150" s="169"/>
      <c r="N150" s="51"/>
      <c r="O150" s="51"/>
      <c r="P150" s="51"/>
      <c r="Q150" s="51"/>
      <c r="R150" s="51"/>
      <c r="S150" s="51"/>
      <c r="T150" s="51"/>
    </row>
    <row r="151" spans="1:20" s="41" customFormat="1" ht="15" x14ac:dyDescent="0.25">
      <c r="A151" s="112" t="s">
        <v>1318</v>
      </c>
      <c r="B151" s="36" t="s">
        <v>407</v>
      </c>
      <c r="C151" s="26" t="s">
        <v>172</v>
      </c>
      <c r="D151" s="29" t="s">
        <v>59</v>
      </c>
      <c r="E151" s="154">
        <v>1995</v>
      </c>
      <c r="F151" s="5" t="s">
        <v>1078</v>
      </c>
      <c r="G151" s="189">
        <v>14.24</v>
      </c>
      <c r="H151" s="245">
        <v>1</v>
      </c>
      <c r="I151" s="27" t="s">
        <v>1313</v>
      </c>
      <c r="J151" s="27" t="s">
        <v>1019</v>
      </c>
      <c r="K151" s="9" t="s">
        <v>26</v>
      </c>
      <c r="L151" s="27">
        <v>2016</v>
      </c>
      <c r="M151" s="36"/>
      <c r="N151" s="51"/>
      <c r="O151" s="51"/>
      <c r="P151" s="51"/>
      <c r="Q151" s="51"/>
      <c r="R151" s="51"/>
      <c r="S151" s="51"/>
      <c r="T151" s="51"/>
    </row>
    <row r="152" spans="1:20" s="41" customFormat="1" ht="15" x14ac:dyDescent="0.25">
      <c r="A152" s="239" t="s">
        <v>1441</v>
      </c>
      <c r="B152" s="63" t="s">
        <v>304</v>
      </c>
      <c r="C152" s="49" t="s">
        <v>1440</v>
      </c>
      <c r="D152" s="27" t="s">
        <v>12</v>
      </c>
      <c r="E152" s="19">
        <v>2000</v>
      </c>
      <c r="F152" s="5" t="s">
        <v>1332</v>
      </c>
      <c r="G152" s="188">
        <v>11.86</v>
      </c>
      <c r="H152" s="245">
        <v>1</v>
      </c>
      <c r="I152" s="27" t="s">
        <v>1405</v>
      </c>
      <c r="J152" s="27" t="s">
        <v>1406</v>
      </c>
      <c r="K152" s="9" t="s">
        <v>26</v>
      </c>
      <c r="L152" s="27">
        <v>2016</v>
      </c>
      <c r="M152" s="169"/>
      <c r="O152" s="51"/>
      <c r="Q152" s="51"/>
      <c r="R152" s="51"/>
      <c r="S152" s="51"/>
      <c r="T152" s="51"/>
    </row>
    <row r="153" spans="1:20" s="41" customFormat="1" ht="12.95" customHeight="1" x14ac:dyDescent="0.25">
      <c r="A153" s="132" t="s">
        <v>1492</v>
      </c>
      <c r="B153" s="121" t="s">
        <v>1492</v>
      </c>
      <c r="C153" s="121" t="s">
        <v>160</v>
      </c>
      <c r="D153" s="27" t="s">
        <v>59</v>
      </c>
      <c r="E153" s="154">
        <v>1980</v>
      </c>
      <c r="F153" s="125" t="s">
        <v>1486</v>
      </c>
      <c r="G153" s="133" t="s">
        <v>1494</v>
      </c>
      <c r="H153" s="246">
        <v>1</v>
      </c>
      <c r="I153" s="78" t="s">
        <v>1493</v>
      </c>
      <c r="J153" s="121" t="s">
        <v>1488</v>
      </c>
      <c r="K153" s="29" t="s">
        <v>78</v>
      </c>
      <c r="L153" s="78">
        <v>2016</v>
      </c>
      <c r="M153"/>
      <c r="N153"/>
      <c r="O153" s="121"/>
      <c r="P153"/>
      <c r="Q153" s="121"/>
      <c r="R153" s="121"/>
      <c r="S153" s="121"/>
      <c r="T153" s="121"/>
    </row>
    <row r="154" spans="1:20" s="41" customFormat="1" ht="15" x14ac:dyDescent="0.25">
      <c r="A154" s="112" t="s">
        <v>1407</v>
      </c>
      <c r="B154" s="36" t="s">
        <v>1472</v>
      </c>
      <c r="C154" s="1" t="s">
        <v>173</v>
      </c>
      <c r="D154" s="27" t="s">
        <v>12</v>
      </c>
      <c r="E154" s="154">
        <v>1998</v>
      </c>
      <c r="F154" s="5" t="s">
        <v>991</v>
      </c>
      <c r="G154" s="157" t="s">
        <v>1408</v>
      </c>
      <c r="H154" s="245">
        <v>1</v>
      </c>
      <c r="I154" s="27" t="s">
        <v>1409</v>
      </c>
      <c r="J154" s="27" t="s">
        <v>998</v>
      </c>
      <c r="K154" s="29" t="s">
        <v>15</v>
      </c>
      <c r="L154" s="27">
        <v>2016</v>
      </c>
      <c r="M154" s="169"/>
      <c r="O154" s="51"/>
      <c r="Q154" s="51"/>
      <c r="R154" s="51"/>
      <c r="S154" s="51"/>
      <c r="T154" s="51"/>
    </row>
    <row r="155" spans="1:20" s="41" customFormat="1" ht="15" x14ac:dyDescent="0.25">
      <c r="A155" s="112" t="s">
        <v>1320</v>
      </c>
      <c r="B155" s="26" t="s">
        <v>163</v>
      </c>
      <c r="C155" s="26" t="s">
        <v>165</v>
      </c>
      <c r="D155" s="29" t="s">
        <v>59</v>
      </c>
      <c r="E155" s="154">
        <v>1995</v>
      </c>
      <c r="F155" s="5" t="s">
        <v>1174</v>
      </c>
      <c r="G155" s="237">
        <v>6.83</v>
      </c>
      <c r="H155" s="245">
        <v>1</v>
      </c>
      <c r="I155" s="27" t="s">
        <v>1055</v>
      </c>
      <c r="J155" s="27" t="s">
        <v>1056</v>
      </c>
      <c r="K155" s="9" t="s">
        <v>26</v>
      </c>
      <c r="L155" s="27">
        <v>2016</v>
      </c>
      <c r="M155" s="169"/>
      <c r="N155" s="51"/>
      <c r="O155" s="51"/>
      <c r="P155" s="51"/>
      <c r="Q155" s="51"/>
      <c r="R155" s="51"/>
      <c r="S155" s="51"/>
      <c r="T155" s="51"/>
    </row>
    <row r="156" spans="1:20" s="41" customFormat="1" ht="15" x14ac:dyDescent="0.25">
      <c r="A156" s="112" t="s">
        <v>1410</v>
      </c>
      <c r="B156" s="195" t="s">
        <v>947</v>
      </c>
      <c r="C156" s="16" t="s">
        <v>945</v>
      </c>
      <c r="D156" s="27" t="s">
        <v>12</v>
      </c>
      <c r="E156" s="154">
        <v>1999</v>
      </c>
      <c r="F156" s="5" t="s">
        <v>1152</v>
      </c>
      <c r="G156" s="27" t="s">
        <v>1411</v>
      </c>
      <c r="H156" s="245">
        <v>1</v>
      </c>
      <c r="I156" s="27" t="s">
        <v>1412</v>
      </c>
      <c r="J156" s="27" t="s">
        <v>1206</v>
      </c>
      <c r="K156" s="29" t="s">
        <v>15</v>
      </c>
      <c r="L156" s="27">
        <v>2016</v>
      </c>
      <c r="M156" s="169"/>
      <c r="O156" s="51"/>
      <c r="Q156" s="51"/>
      <c r="R156" s="51"/>
      <c r="S156" s="51"/>
      <c r="T156" s="51"/>
    </row>
    <row r="157" spans="1:20" s="41" customFormat="1" ht="15" x14ac:dyDescent="0.25">
      <c r="A157" s="112" t="s">
        <v>1413</v>
      </c>
      <c r="B157" s="36" t="s">
        <v>1473</v>
      </c>
      <c r="C157" s="36" t="s">
        <v>1101</v>
      </c>
      <c r="D157" s="27" t="s">
        <v>12</v>
      </c>
      <c r="E157" s="39">
        <v>1997</v>
      </c>
      <c r="F157" s="5" t="s">
        <v>1038</v>
      </c>
      <c r="G157" s="188">
        <v>1.65</v>
      </c>
      <c r="H157" s="245">
        <v>1</v>
      </c>
      <c r="I157" s="27" t="s">
        <v>1414</v>
      </c>
      <c r="J157" s="27" t="s">
        <v>1040</v>
      </c>
      <c r="K157" s="29" t="s">
        <v>15</v>
      </c>
      <c r="L157" s="27">
        <v>2016</v>
      </c>
      <c r="M157" s="169"/>
      <c r="O157" s="51"/>
      <c r="Q157" s="51"/>
      <c r="R157" s="51"/>
      <c r="S157" s="51"/>
      <c r="T157" s="51"/>
    </row>
    <row r="158" spans="1:20" s="41" customFormat="1" ht="15" x14ac:dyDescent="0.25">
      <c r="A158" s="112" t="s">
        <v>1321</v>
      </c>
      <c r="B158" s="36" t="s">
        <v>141</v>
      </c>
      <c r="C158" s="80" t="s">
        <v>98</v>
      </c>
      <c r="D158" s="29" t="s">
        <v>59</v>
      </c>
      <c r="E158" s="39">
        <v>1997</v>
      </c>
      <c r="F158" s="5" t="s">
        <v>1121</v>
      </c>
      <c r="G158" s="189">
        <v>1.95</v>
      </c>
      <c r="H158" s="244">
        <v>1</v>
      </c>
      <c r="I158" s="27" t="s">
        <v>1322</v>
      </c>
      <c r="J158" s="27" t="s">
        <v>1077</v>
      </c>
      <c r="K158" s="9" t="s">
        <v>26</v>
      </c>
      <c r="L158" s="27">
        <v>2016</v>
      </c>
      <c r="M158" s="169"/>
      <c r="N158" s="51"/>
      <c r="O158" s="51"/>
      <c r="P158" s="51"/>
      <c r="Q158" s="51"/>
      <c r="R158" s="51"/>
      <c r="S158" s="51"/>
      <c r="T158" s="51"/>
    </row>
    <row r="159" spans="1:20" s="41" customFormat="1" ht="15" x14ac:dyDescent="0.25">
      <c r="A159" s="112" t="s">
        <v>1323</v>
      </c>
      <c r="B159" s="36" t="s">
        <v>154</v>
      </c>
      <c r="C159" s="36" t="s">
        <v>1319</v>
      </c>
      <c r="D159" s="29" t="s">
        <v>59</v>
      </c>
      <c r="E159" s="154">
        <v>1993</v>
      </c>
      <c r="F159" s="5" t="s">
        <v>1041</v>
      </c>
      <c r="G159" s="187">
        <v>22.99</v>
      </c>
      <c r="H159" s="244" t="str">
        <f>IF(ISBLANK(G159),"",IF(G159&gt;25.94,"",IF(G159&lt;=20.74,"LM",IF(G159&lt;=21.34,"SM",IF(G159&lt;=22.04,"SMK",IF(G159&lt;=23.14,"1",IF(G159&lt;=24.24,"2",IF(G159&lt;=25.94,"3"))))))))</f>
        <v>1</v>
      </c>
      <c r="I159" s="27" t="s">
        <v>1324</v>
      </c>
      <c r="J159" s="27" t="s">
        <v>1040</v>
      </c>
      <c r="K159" s="9" t="s">
        <v>15</v>
      </c>
      <c r="L159" s="27">
        <v>2016</v>
      </c>
      <c r="M159" s="169"/>
      <c r="N159" s="51"/>
      <c r="O159" s="51"/>
      <c r="P159" s="51"/>
      <c r="Q159" s="51"/>
      <c r="R159" s="51"/>
      <c r="S159" s="51"/>
      <c r="T159" s="51"/>
    </row>
    <row r="160" spans="1:20" s="41" customFormat="1" ht="15" x14ac:dyDescent="0.25">
      <c r="A160" s="112" t="s">
        <v>1415</v>
      </c>
      <c r="B160" s="63" t="s">
        <v>1447</v>
      </c>
      <c r="C160" s="50" t="s">
        <v>987</v>
      </c>
      <c r="D160" s="27" t="s">
        <v>12</v>
      </c>
      <c r="E160" s="154">
        <v>1994</v>
      </c>
      <c r="F160" s="5" t="s">
        <v>1152</v>
      </c>
      <c r="G160" s="157" t="s">
        <v>1416</v>
      </c>
      <c r="H160" s="245">
        <v>1</v>
      </c>
      <c r="I160" s="27" t="s">
        <v>1128</v>
      </c>
      <c r="J160" s="27" t="s">
        <v>1129</v>
      </c>
      <c r="K160" s="29" t="s">
        <v>15</v>
      </c>
      <c r="L160" s="27">
        <v>2016</v>
      </c>
      <c r="M160" s="169"/>
      <c r="O160" s="51"/>
      <c r="Q160" s="51"/>
      <c r="R160" s="51"/>
      <c r="S160" s="51"/>
      <c r="T160" s="51"/>
    </row>
    <row r="161" spans="1:20" s="121" customFormat="1" ht="15.75" x14ac:dyDescent="0.25">
      <c r="A161" s="112" t="s">
        <v>1417</v>
      </c>
      <c r="B161" s="36" t="s">
        <v>1474</v>
      </c>
      <c r="C161" s="36" t="s">
        <v>1475</v>
      </c>
      <c r="D161" s="27" t="s">
        <v>12</v>
      </c>
      <c r="E161" s="19">
        <v>2001</v>
      </c>
      <c r="F161" s="5" t="s">
        <v>1395</v>
      </c>
      <c r="G161" s="187">
        <v>48.31</v>
      </c>
      <c r="H161" s="245">
        <v>1</v>
      </c>
      <c r="I161" s="27" t="s">
        <v>1418</v>
      </c>
      <c r="J161" s="27" t="s">
        <v>1073</v>
      </c>
      <c r="K161" s="29" t="s">
        <v>15</v>
      </c>
      <c r="L161" s="27">
        <v>2016</v>
      </c>
      <c r="M161" s="169"/>
      <c r="N161" s="41"/>
      <c r="O161" s="51"/>
      <c r="P161" s="41"/>
      <c r="Q161" s="51"/>
      <c r="R161" s="51"/>
      <c r="S161" s="51"/>
      <c r="T161" s="51"/>
    </row>
    <row r="162" spans="1:20" s="121" customFormat="1" ht="15.75" x14ac:dyDescent="0.25">
      <c r="A162" s="112" t="s">
        <v>1419</v>
      </c>
      <c r="B162" s="36" t="s">
        <v>1476</v>
      </c>
      <c r="C162" s="36" t="s">
        <v>160</v>
      </c>
      <c r="D162" s="27" t="s">
        <v>12</v>
      </c>
      <c r="E162" s="154">
        <v>1982</v>
      </c>
      <c r="F162" s="5" t="s">
        <v>960</v>
      </c>
      <c r="G162" s="157" t="s">
        <v>1420</v>
      </c>
      <c r="H162" s="245">
        <v>1</v>
      </c>
      <c r="I162" s="27" t="s">
        <v>1421</v>
      </c>
      <c r="J162" s="27" t="s">
        <v>1012</v>
      </c>
      <c r="K162" s="29" t="s">
        <v>78</v>
      </c>
      <c r="L162" s="27">
        <v>2016</v>
      </c>
      <c r="M162" s="169"/>
      <c r="N162" s="41"/>
      <c r="O162" s="51"/>
      <c r="P162" s="41"/>
      <c r="Q162" s="51"/>
      <c r="R162" s="51"/>
      <c r="S162" s="51"/>
      <c r="T162" s="51"/>
    </row>
    <row r="163" spans="1:20" s="121" customFormat="1" ht="15.75" x14ac:dyDescent="0.25">
      <c r="A163" s="112" t="s">
        <v>1422</v>
      </c>
      <c r="B163" s="36" t="s">
        <v>1477</v>
      </c>
      <c r="C163" s="79" t="s">
        <v>396</v>
      </c>
      <c r="D163" s="27" t="s">
        <v>12</v>
      </c>
      <c r="E163" s="154">
        <v>2005</v>
      </c>
      <c r="F163" s="5" t="s">
        <v>953</v>
      </c>
      <c r="G163" s="157" t="s">
        <v>1423</v>
      </c>
      <c r="H163" s="245">
        <v>1</v>
      </c>
      <c r="I163" s="27" t="s">
        <v>1424</v>
      </c>
      <c r="J163" s="27" t="s">
        <v>1425</v>
      </c>
      <c r="K163" s="29" t="s">
        <v>78</v>
      </c>
      <c r="L163" s="27">
        <v>2016</v>
      </c>
      <c r="M163" s="169"/>
      <c r="N163" s="41"/>
      <c r="O163" s="51"/>
      <c r="P163" s="41"/>
      <c r="Q163" s="51"/>
      <c r="R163" s="51"/>
      <c r="S163" s="51"/>
      <c r="T163" s="51"/>
    </row>
  </sheetData>
  <sortState ref="A2:T18">
    <sortCondition ref="L2:L18"/>
    <sortCondition ref="A2:A18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="125" zoomScaleNormal="125" zoomScalePageLayoutView="125" workbookViewId="0">
      <selection activeCell="E6" sqref="E6"/>
    </sheetView>
  </sheetViews>
  <sheetFormatPr defaultColWidth="10.85546875" defaultRowHeight="15.75" x14ac:dyDescent="0.25"/>
  <cols>
    <col min="1" max="1" width="10.85546875" style="190"/>
    <col min="2" max="16384" width="10.85546875" style="123"/>
  </cols>
  <sheetData>
    <row r="1" spans="1:6" s="191" customFormat="1" x14ac:dyDescent="0.25">
      <c r="A1" s="190"/>
      <c r="B1" s="190">
        <v>2015</v>
      </c>
      <c r="C1" s="190">
        <v>2016</v>
      </c>
      <c r="D1" s="190" t="s">
        <v>1428</v>
      </c>
      <c r="E1" s="190" t="s">
        <v>1431</v>
      </c>
      <c r="F1" s="190" t="s">
        <v>1430</v>
      </c>
    </row>
    <row r="2" spans="1:6" x14ac:dyDescent="0.25">
      <c r="A2" s="190" t="s">
        <v>39</v>
      </c>
      <c r="B2" s="193">
        <v>13</v>
      </c>
      <c r="C2" s="193">
        <v>15</v>
      </c>
      <c r="D2" s="193">
        <f>C2-B2</f>
        <v>2</v>
      </c>
      <c r="E2" s="193">
        <v>19</v>
      </c>
      <c r="F2" s="193">
        <v>6</v>
      </c>
    </row>
    <row r="3" spans="1:6" x14ac:dyDescent="0.25">
      <c r="A3" s="190" t="s">
        <v>16</v>
      </c>
      <c r="B3" s="193">
        <v>39</v>
      </c>
      <c r="C3" s="193">
        <v>39</v>
      </c>
      <c r="D3" s="193">
        <f>C3-B3</f>
        <v>0</v>
      </c>
      <c r="E3" s="193">
        <v>46</v>
      </c>
      <c r="F3" s="193">
        <v>11</v>
      </c>
    </row>
    <row r="4" spans="1:6" x14ac:dyDescent="0.25">
      <c r="A4" s="190" t="s">
        <v>1042</v>
      </c>
      <c r="B4" s="193">
        <v>94</v>
      </c>
      <c r="C4" s="193">
        <v>116</v>
      </c>
      <c r="D4" s="193">
        <f>C4-B4</f>
        <v>22</v>
      </c>
      <c r="E4" s="193">
        <v>131</v>
      </c>
      <c r="F4" s="193">
        <v>49</v>
      </c>
    </row>
    <row r="5" spans="1:6" x14ac:dyDescent="0.25">
      <c r="A5" s="190" t="s">
        <v>1429</v>
      </c>
      <c r="B5" s="193">
        <v>181</v>
      </c>
      <c r="C5" s="193">
        <v>189</v>
      </c>
      <c r="D5" s="193">
        <f>C5-B5</f>
        <v>8</v>
      </c>
      <c r="E5" s="193">
        <v>240</v>
      </c>
      <c r="F5" s="193">
        <v>102</v>
      </c>
    </row>
    <row r="7" spans="1:6" x14ac:dyDescent="0.25">
      <c r="A7" s="190" t="s">
        <v>1432</v>
      </c>
      <c r="B7" s="190">
        <f>SUM(B2:B5)</f>
        <v>327</v>
      </c>
      <c r="C7" s="190">
        <f>SUM(C2:C5)</f>
        <v>359</v>
      </c>
      <c r="D7" s="192"/>
      <c r="E7" s="190">
        <f>SUM(E2:E5)</f>
        <v>436</v>
      </c>
      <c r="F7" s="19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LM</vt:lpstr>
      <vt:lpstr>SM</vt:lpstr>
      <vt:lpstr>SMK</vt:lpstr>
      <vt:lpstr>I</vt:lpstr>
      <vt:lpstr>2016 izpildījušie</vt:lpstr>
      <vt:lpstr>Analīze</vt:lpstr>
    </vt:vector>
  </TitlesOfParts>
  <Company>WWW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Zālītis Guntis</dc:creator>
  <cp:lastModifiedBy>Ieva</cp:lastModifiedBy>
  <cp:lastPrinted>2016-02-12T09:05:13Z</cp:lastPrinted>
  <dcterms:created xsi:type="dcterms:W3CDTF">2016-02-03T10:11:49Z</dcterms:created>
  <dcterms:modified xsi:type="dcterms:W3CDTF">2017-01-09T16:07:51Z</dcterms:modified>
</cp:coreProperties>
</file>