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8800" windowHeight="17460" firstSheet="1" activeTab="3"/>
  </bookViews>
  <sheets>
    <sheet name="Trīssoļlēkšana - Sievietes" sheetId="14" state="hidden" r:id="rId1"/>
    <sheet name="xTrīssoļlēkšana - Sievietes- Re" sheetId="13" r:id="rId2"/>
    <sheet name="Trīssoļlēkšana - Vīrieši" sheetId="8" state="hidden" r:id="rId3"/>
    <sheet name="xTrīssoļlēkšana - Vīrieši - Re" sheetId="11" r:id="rId4"/>
  </sheets>
  <definedNames>
    <definedName name="_xlnm._FilterDatabase" localSheetId="1" hidden="1">'xTrīssoļlēkšana - Sievietes- Re'!$B$5:$R$16</definedName>
    <definedName name="_xlnm._FilterDatabase" localSheetId="3" hidden="1">'xTrīssoļlēkšana - Vīrieši - Re'!$B$5:$R$25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11" l="1"/>
  <c r="N15" i="11"/>
  <c r="N17" i="11"/>
  <c r="N18" i="11"/>
  <c r="N19" i="11"/>
  <c r="N21" i="11"/>
  <c r="N20" i="11"/>
  <c r="N22" i="11"/>
  <c r="N24" i="11"/>
  <c r="N23" i="11"/>
  <c r="N14" i="11"/>
  <c r="N7" i="11"/>
  <c r="N8" i="11"/>
  <c r="N9" i="11"/>
  <c r="N10" i="11"/>
  <c r="N11" i="11"/>
  <c r="N13" i="11"/>
  <c r="N6" i="11"/>
  <c r="N9" i="13"/>
  <c r="N10" i="13"/>
  <c r="N7" i="13"/>
  <c r="N8" i="13"/>
  <c r="N11" i="13"/>
  <c r="N14" i="13"/>
  <c r="N12" i="13"/>
  <c r="N13" i="13"/>
  <c r="N16" i="13"/>
  <c r="N15" i="13"/>
  <c r="N6" i="13"/>
  <c r="L25" i="8"/>
  <c r="L16" i="14"/>
  <c r="L15" i="14"/>
  <c r="L14" i="14"/>
  <c r="L13" i="14"/>
  <c r="L12" i="14"/>
  <c r="L11" i="14"/>
  <c r="L10" i="14"/>
  <c r="L9" i="14"/>
  <c r="L8" i="14"/>
  <c r="L7" i="14"/>
  <c r="L6" i="14"/>
  <c r="O13" i="13"/>
  <c r="O10" i="13"/>
  <c r="O6" i="13"/>
  <c r="O11" i="13"/>
  <c r="O12" i="13"/>
  <c r="O15" i="13"/>
  <c r="O16" i="13"/>
  <c r="O8" i="13"/>
  <c r="O7" i="13"/>
  <c r="O14" i="13"/>
  <c r="O9" i="13"/>
  <c r="O23" i="11"/>
  <c r="O14" i="11"/>
  <c r="O6" i="11"/>
  <c r="O11" i="11"/>
  <c r="O17" i="11"/>
  <c r="O15" i="11"/>
  <c r="O8" i="11"/>
  <c r="O10" i="11"/>
  <c r="O16" i="11"/>
  <c r="O9" i="11"/>
  <c r="O20" i="11"/>
  <c r="O24" i="11"/>
  <c r="O21" i="11"/>
  <c r="O18" i="11"/>
  <c r="O13" i="11"/>
  <c r="O7" i="11"/>
  <c r="O19" i="11"/>
  <c r="O22" i="11"/>
  <c r="L7" i="8"/>
  <c r="L8" i="8"/>
  <c r="L9" i="8"/>
  <c r="L10" i="8"/>
  <c r="L11" i="8"/>
  <c r="L12" i="8"/>
  <c r="L13" i="8"/>
  <c r="L15" i="8"/>
  <c r="L16" i="8"/>
  <c r="L17" i="8"/>
  <c r="L18" i="8"/>
  <c r="L19" i="8"/>
  <c r="L20" i="8"/>
  <c r="L21" i="8"/>
  <c r="L22" i="8"/>
  <c r="L23" i="8"/>
  <c r="L24" i="8"/>
  <c r="L6" i="8"/>
</calcChain>
</file>

<file path=xl/sharedStrings.xml><?xml version="1.0" encoding="utf-8"?>
<sst xmlns="http://schemas.openxmlformats.org/spreadsheetml/2006/main" count="339" uniqueCount="118">
  <si>
    <t>LATVIJAS ČEMPIONĀTS VIEGLATLĒTIKĀ VETERĀNIEM 2016</t>
  </si>
  <si>
    <t>2016.gada 13.augustā - Liepājā.</t>
  </si>
  <si>
    <t>V35</t>
  </si>
  <si>
    <t>Vārds</t>
  </si>
  <si>
    <t>Uzvārds</t>
  </si>
  <si>
    <t>Komanda</t>
  </si>
  <si>
    <t>Grupa</t>
  </si>
  <si>
    <t>Pilni gadi</t>
  </si>
  <si>
    <t>Uģis</t>
  </si>
  <si>
    <t>Ozoliņš</t>
  </si>
  <si>
    <t>Garkalnes nov.</t>
  </si>
  <si>
    <t>Juris</t>
  </si>
  <si>
    <t>Kožeurovs</t>
  </si>
  <si>
    <t>V40</t>
  </si>
  <si>
    <t>Liepājas SSK</t>
  </si>
  <si>
    <t>Raimonds</t>
  </si>
  <si>
    <t>Žizņevskis</t>
  </si>
  <si>
    <t>V45</t>
  </si>
  <si>
    <t>Aleksandrs</t>
  </si>
  <si>
    <t>Ventspils</t>
  </si>
  <si>
    <t>V50</t>
  </si>
  <si>
    <t>Rīga</t>
  </si>
  <si>
    <t>V55</t>
  </si>
  <si>
    <t>Viktors</t>
  </si>
  <si>
    <t>Smiltenes novads</t>
  </si>
  <si>
    <t>Jānis</t>
  </si>
  <si>
    <t>V60</t>
  </si>
  <si>
    <t>V65</t>
  </si>
  <si>
    <t>Valdis</t>
  </si>
  <si>
    <t>Cela</t>
  </si>
  <si>
    <t>Ventspils VK</t>
  </si>
  <si>
    <t>Zarņickis</t>
  </si>
  <si>
    <t>Jēkabpils</t>
  </si>
  <si>
    <t>V70</t>
  </si>
  <si>
    <t>Riga</t>
  </si>
  <si>
    <t>V75</t>
  </si>
  <si>
    <t>Janis</t>
  </si>
  <si>
    <t>Mankovskis</t>
  </si>
  <si>
    <t>V85</t>
  </si>
  <si>
    <t>Francis</t>
  </si>
  <si>
    <t>Sjomkāns</t>
  </si>
  <si>
    <t>Tukuma vieglatlētika</t>
  </si>
  <si>
    <t>Vieta</t>
  </si>
  <si>
    <t>Dal. Nr.</t>
  </si>
  <si>
    <t>Dz. g.</t>
  </si>
  <si>
    <t>N.p.k.</t>
  </si>
  <si>
    <t>Koeficients</t>
  </si>
  <si>
    <t>Piezīmes</t>
  </si>
  <si>
    <t>Rezultāts</t>
  </si>
  <si>
    <t>Rezultāts ar koef</t>
  </si>
  <si>
    <t>S45</t>
  </si>
  <si>
    <t>Mārīte</t>
  </si>
  <si>
    <t>Līvāni</t>
  </si>
  <si>
    <t>S55</t>
  </si>
  <si>
    <t>Liene</t>
  </si>
  <si>
    <t>S40</t>
  </si>
  <si>
    <t>Klaipeda</t>
  </si>
  <si>
    <t>S50</t>
  </si>
  <si>
    <t>Tukuma VK</t>
  </si>
  <si>
    <t>Vasiļjeva</t>
  </si>
  <si>
    <t>Vieta pēc koeficienta</t>
  </si>
  <si>
    <t>Vieta grupā</t>
  </si>
  <si>
    <t>Māris</t>
  </si>
  <si>
    <t>Eglītis</t>
  </si>
  <si>
    <t>Latvija</t>
  </si>
  <si>
    <t>Aizkraukle</t>
  </si>
  <si>
    <t>Vnukovs</t>
  </si>
  <si>
    <t>Daugavpils</t>
  </si>
  <si>
    <t>Algirdas</t>
  </si>
  <si>
    <t>Petravičius</t>
  </si>
  <si>
    <t>LTU, Gargždai</t>
  </si>
  <si>
    <t>Zigmunds</t>
  </si>
  <si>
    <t>Znotiņš</t>
  </si>
  <si>
    <t>Zaniauskas</t>
  </si>
  <si>
    <t>Gusevs</t>
  </si>
  <si>
    <t>Stanislav</t>
  </si>
  <si>
    <t>Loskarev</t>
  </si>
  <si>
    <t>Liepaja</t>
  </si>
  <si>
    <t>V80</t>
  </si>
  <si>
    <t>Lebedoks</t>
  </si>
  <si>
    <t>Oļegs</t>
  </si>
  <si>
    <t>Laura</t>
  </si>
  <si>
    <t>Katkeviča</t>
  </si>
  <si>
    <t>S35</t>
  </si>
  <si>
    <t>Ināra</t>
  </si>
  <si>
    <t>Fjodorova</t>
  </si>
  <si>
    <t>Ilona</t>
  </si>
  <si>
    <t>Sirsone</t>
  </si>
  <si>
    <t>Maija</t>
  </si>
  <si>
    <t>Vesele</t>
  </si>
  <si>
    <t>S65</t>
  </si>
  <si>
    <t>Gudriniece</t>
  </si>
  <si>
    <t>Trīssoļlēkšana vīriešiem</t>
  </si>
  <si>
    <t>Vladas</t>
  </si>
  <si>
    <t>Raivis</t>
  </si>
  <si>
    <t>Bērziņš</t>
  </si>
  <si>
    <t>Gulbene</t>
  </si>
  <si>
    <t>Kaspars</t>
  </si>
  <si>
    <t>Abuls</t>
  </si>
  <si>
    <t>Okuņevs</t>
  </si>
  <si>
    <t>Romāns</t>
  </si>
  <si>
    <t>Nipkens</t>
  </si>
  <si>
    <t>Ogre</t>
  </si>
  <si>
    <t>Trīssoļlēkšana sievietēm</t>
  </si>
  <si>
    <t>Vilcāne</t>
  </si>
  <si>
    <t>Galina</t>
  </si>
  <si>
    <t>Metelska</t>
  </si>
  <si>
    <t>Daugavpils novads</t>
  </si>
  <si>
    <t>S60</t>
  </si>
  <si>
    <t>Svetlana</t>
  </si>
  <si>
    <t>Pugacheva</t>
  </si>
  <si>
    <t>Laila</t>
  </si>
  <si>
    <t>Pētersone</t>
  </si>
  <si>
    <t>Varvara</t>
  </si>
  <si>
    <t>Efimova</t>
  </si>
  <si>
    <t>S70</t>
  </si>
  <si>
    <t>x</t>
  </si>
  <si>
    <t>DNS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</si>
</sst>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186"/>
    </font>
    <font>
      <b/>
      <sz val="13.5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  <xf numFmtId="0" fontId="4" fillId="0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1" fillId="0" borderId="0" xfId="0" applyFont="1" applyFill="1" applyAlignment="1"/>
    <xf numFmtId="0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NumberFormat="1" applyFont="1" applyFill="1" applyBorder="1" applyAlignment="1">
      <alignment horizontal="center" vertical="center" wrapText="1"/>
    </xf>
    <xf numFmtId="2" fontId="6" fillId="0" borderId="1" xfId="4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/>
    </xf>
  </cellXfs>
  <cellStyles count="5">
    <cellStyle name="Normal" xfId="0" builtinId="0"/>
    <cellStyle name="Normal 3" xfId="4"/>
    <cellStyle name="Parasts 2" xfId="1"/>
    <cellStyle name="Parasts 3" xfId="2"/>
    <cellStyle name="Parasts 3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"/>
  <sheetViews>
    <sheetView workbookViewId="0">
      <selection activeCell="E29" sqref="E29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1" bestFit="1" customWidth="1"/>
    <col min="5" max="5" width="18.42578125" bestFit="1" customWidth="1"/>
    <col min="6" max="6" width="9" bestFit="1" customWidth="1"/>
    <col min="7" max="7" width="6.7109375" bestFit="1" customWidth="1"/>
    <col min="12" max="12" width="9.7109375" bestFit="1" customWidth="1"/>
  </cols>
  <sheetData>
    <row r="1" spans="1:12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18.75" x14ac:dyDescent="0.3">
      <c r="A4" s="9" t="s">
        <v>103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3" t="s">
        <v>45</v>
      </c>
      <c r="B5" s="3" t="s">
        <v>43</v>
      </c>
      <c r="C5" s="3" t="s">
        <v>3</v>
      </c>
      <c r="D5" s="3" t="s">
        <v>4</v>
      </c>
      <c r="E5" s="3" t="s">
        <v>5</v>
      </c>
      <c r="F5" s="3" t="s">
        <v>44</v>
      </c>
      <c r="G5" s="3" t="s">
        <v>6</v>
      </c>
      <c r="H5" s="11">
        <v>1</v>
      </c>
      <c r="I5" s="11">
        <v>2</v>
      </c>
      <c r="J5" s="11">
        <v>3</v>
      </c>
      <c r="K5" s="11">
        <v>4</v>
      </c>
      <c r="L5" s="3" t="s">
        <v>48</v>
      </c>
    </row>
    <row r="6" spans="1:12" s="2" customFormat="1" x14ac:dyDescent="0.25">
      <c r="A6" s="6">
        <v>1</v>
      </c>
      <c r="B6" s="6">
        <v>197</v>
      </c>
      <c r="C6" s="6" t="s">
        <v>113</v>
      </c>
      <c r="D6" s="6" t="s">
        <v>114</v>
      </c>
      <c r="E6" s="6" t="s">
        <v>107</v>
      </c>
      <c r="F6" s="6">
        <v>19431217</v>
      </c>
      <c r="G6" s="6" t="s">
        <v>115</v>
      </c>
      <c r="H6" s="6"/>
      <c r="I6" s="6"/>
      <c r="J6" s="6"/>
      <c r="K6" s="6"/>
      <c r="L6" s="12">
        <f>MAX(H6:K6)</f>
        <v>0</v>
      </c>
    </row>
    <row r="7" spans="1:12" s="2" customFormat="1" x14ac:dyDescent="0.25">
      <c r="A7" s="6">
        <v>2</v>
      </c>
      <c r="B7" s="6">
        <v>109</v>
      </c>
      <c r="C7" s="6" t="s">
        <v>88</v>
      </c>
      <c r="D7" s="6" t="s">
        <v>89</v>
      </c>
      <c r="E7" s="6" t="s">
        <v>19</v>
      </c>
      <c r="F7" s="6">
        <v>19500511</v>
      </c>
      <c r="G7" s="6" t="s">
        <v>90</v>
      </c>
      <c r="H7" s="6"/>
      <c r="I7" s="6"/>
      <c r="J7" s="6"/>
      <c r="K7" s="6"/>
      <c r="L7" s="12">
        <f t="shared" ref="L7" si="0">MAX(H7:K7)</f>
        <v>0</v>
      </c>
    </row>
    <row r="8" spans="1:12" s="2" customFormat="1" x14ac:dyDescent="0.25">
      <c r="A8" s="6">
        <v>3</v>
      </c>
      <c r="B8" s="6">
        <v>198</v>
      </c>
      <c r="C8" s="6" t="s">
        <v>105</v>
      </c>
      <c r="D8" s="6" t="s">
        <v>106</v>
      </c>
      <c r="E8" s="6" t="s">
        <v>107</v>
      </c>
      <c r="F8" s="6">
        <v>19520704</v>
      </c>
      <c r="G8" s="6" t="s">
        <v>108</v>
      </c>
      <c r="H8" s="6"/>
      <c r="I8" s="6"/>
      <c r="J8" s="6"/>
      <c r="K8" s="6"/>
      <c r="L8" s="12">
        <f t="shared" ref="L8" si="1">MAX(H8:K8)</f>
        <v>0</v>
      </c>
    </row>
    <row r="9" spans="1:12" s="2" customFormat="1" x14ac:dyDescent="0.25">
      <c r="A9" s="6">
        <v>4</v>
      </c>
      <c r="B9" s="6">
        <v>70</v>
      </c>
      <c r="C9" s="6" t="s">
        <v>51</v>
      </c>
      <c r="D9" s="6" t="s">
        <v>104</v>
      </c>
      <c r="E9" s="6" t="s">
        <v>52</v>
      </c>
      <c r="F9" s="6">
        <v>19600112</v>
      </c>
      <c r="G9" s="6" t="s">
        <v>53</v>
      </c>
      <c r="H9" s="6"/>
      <c r="I9" s="6"/>
      <c r="J9" s="6"/>
      <c r="K9" s="6"/>
      <c r="L9" s="12">
        <f t="shared" ref="L9" si="2">MAX(H9:K9)</f>
        <v>0</v>
      </c>
    </row>
    <row r="10" spans="1:12" s="2" customFormat="1" x14ac:dyDescent="0.25">
      <c r="A10" s="6">
        <v>5</v>
      </c>
      <c r="B10" s="6">
        <v>41</v>
      </c>
      <c r="C10" s="6" t="s">
        <v>84</v>
      </c>
      <c r="D10" s="6" t="s">
        <v>85</v>
      </c>
      <c r="E10" s="6" t="s">
        <v>67</v>
      </c>
      <c r="F10" s="6">
        <v>19651024</v>
      </c>
      <c r="G10" s="6" t="s">
        <v>57</v>
      </c>
      <c r="H10" s="6"/>
      <c r="I10" s="6"/>
      <c r="J10" s="6"/>
      <c r="K10" s="6"/>
      <c r="L10" s="12">
        <f t="shared" ref="L10" si="3">MAX(H10:K10)</f>
        <v>0</v>
      </c>
    </row>
    <row r="11" spans="1:12" s="2" customFormat="1" x14ac:dyDescent="0.25">
      <c r="A11" s="6">
        <v>6</v>
      </c>
      <c r="B11" s="6">
        <v>121</v>
      </c>
      <c r="C11" s="6" t="s">
        <v>111</v>
      </c>
      <c r="D11" s="6" t="s">
        <v>112</v>
      </c>
      <c r="E11" s="6" t="s">
        <v>58</v>
      </c>
      <c r="F11" s="6">
        <v>19701009</v>
      </c>
      <c r="G11" s="6" t="s">
        <v>50</v>
      </c>
      <c r="H11" s="6"/>
      <c r="I11" s="6"/>
      <c r="J11" s="6"/>
      <c r="K11" s="6"/>
      <c r="L11" s="12">
        <f t="shared" ref="L11" si="4">MAX(H11:K11)</f>
        <v>0</v>
      </c>
    </row>
    <row r="12" spans="1:12" s="2" customFormat="1" x14ac:dyDescent="0.25">
      <c r="A12" s="6">
        <v>7</v>
      </c>
      <c r="B12" s="6">
        <v>75</v>
      </c>
      <c r="C12" s="6" t="s">
        <v>51</v>
      </c>
      <c r="D12" s="6" t="s">
        <v>59</v>
      </c>
      <c r="E12" s="6" t="s">
        <v>52</v>
      </c>
      <c r="F12" s="6">
        <v>19760310</v>
      </c>
      <c r="G12" s="6" t="s">
        <v>55</v>
      </c>
      <c r="H12" s="6"/>
      <c r="I12" s="6"/>
      <c r="J12" s="6"/>
      <c r="K12" s="6"/>
      <c r="L12" s="12">
        <f t="shared" ref="L12" si="5">MAX(H12:K12)</f>
        <v>0</v>
      </c>
    </row>
    <row r="13" spans="1:12" s="2" customFormat="1" x14ac:dyDescent="0.25">
      <c r="A13" s="6">
        <v>8</v>
      </c>
      <c r="B13" s="6">
        <v>99</v>
      </c>
      <c r="C13" s="6" t="s">
        <v>109</v>
      </c>
      <c r="D13" s="6" t="s">
        <v>110</v>
      </c>
      <c r="E13" s="6" t="s">
        <v>56</v>
      </c>
      <c r="F13" s="6">
        <v>19730304</v>
      </c>
      <c r="G13" s="6" t="s">
        <v>55</v>
      </c>
      <c r="H13" s="6"/>
      <c r="I13" s="6"/>
      <c r="J13" s="6"/>
      <c r="K13" s="6"/>
      <c r="L13" s="12">
        <f t="shared" ref="L13" si="6">MAX(H13:K13)</f>
        <v>0</v>
      </c>
    </row>
    <row r="14" spans="1:12" s="2" customFormat="1" x14ac:dyDescent="0.25">
      <c r="A14" s="6">
        <v>9</v>
      </c>
      <c r="B14" s="6">
        <v>104</v>
      </c>
      <c r="C14" s="6" t="s">
        <v>86</v>
      </c>
      <c r="D14" s="6" t="s">
        <v>87</v>
      </c>
      <c r="E14" s="6" t="s">
        <v>21</v>
      </c>
      <c r="F14" s="6">
        <v>19720715</v>
      </c>
      <c r="G14" s="6" t="s">
        <v>55</v>
      </c>
      <c r="H14" s="6"/>
      <c r="I14" s="6"/>
      <c r="J14" s="6"/>
      <c r="K14" s="6"/>
      <c r="L14" s="12">
        <f t="shared" ref="L14" si="7">MAX(H14:K14)</f>
        <v>0</v>
      </c>
    </row>
    <row r="15" spans="1:12" s="2" customFormat="1" x14ac:dyDescent="0.25">
      <c r="A15" s="6">
        <v>10</v>
      </c>
      <c r="B15" s="6">
        <v>212</v>
      </c>
      <c r="C15" s="6" t="s">
        <v>54</v>
      </c>
      <c r="D15" s="6" t="s">
        <v>91</v>
      </c>
      <c r="E15" s="6" t="s">
        <v>41</v>
      </c>
      <c r="F15" s="6">
        <v>19810228</v>
      </c>
      <c r="G15" s="6" t="s">
        <v>83</v>
      </c>
      <c r="H15" s="6"/>
      <c r="I15" s="6"/>
      <c r="J15" s="6"/>
      <c r="K15" s="6"/>
      <c r="L15" s="12">
        <f t="shared" ref="L15" si="8">MAX(H15:K15)</f>
        <v>0</v>
      </c>
    </row>
    <row r="16" spans="1:12" s="2" customFormat="1" x14ac:dyDescent="0.25">
      <c r="A16" s="6">
        <v>11</v>
      </c>
      <c r="B16" s="6">
        <v>35</v>
      </c>
      <c r="C16" s="6" t="s">
        <v>81</v>
      </c>
      <c r="D16" s="6" t="s">
        <v>82</v>
      </c>
      <c r="E16" s="6" t="s">
        <v>14</v>
      </c>
      <c r="F16" s="6">
        <v>19761106</v>
      </c>
      <c r="G16" s="6" t="s">
        <v>83</v>
      </c>
      <c r="H16" s="6"/>
      <c r="I16" s="6"/>
      <c r="J16" s="6"/>
      <c r="K16" s="6"/>
      <c r="L16" s="12">
        <f t="shared" ref="L16" si="9">MAX(H16:K16)</f>
        <v>0</v>
      </c>
    </row>
    <row r="17" spans="1:12" ht="18.75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</sheetData>
  <pageMargins left="0.25" right="0.25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workbookViewId="0">
      <selection activeCell="F18" sqref="F18"/>
    </sheetView>
  </sheetViews>
  <sheetFormatPr defaultColWidth="8.85546875" defaultRowHeight="15" x14ac:dyDescent="0.25"/>
  <cols>
    <col min="1" max="1" width="8.85546875" style="2"/>
    <col min="2" max="2" width="12.85546875" style="2" bestFit="1" customWidth="1"/>
    <col min="3" max="3" width="11" style="2" bestFit="1" customWidth="1"/>
    <col min="4" max="4" width="13.140625" style="2" bestFit="1" customWidth="1"/>
    <col min="5" max="5" width="18.42578125" style="2" bestFit="1" customWidth="1"/>
    <col min="6" max="6" width="10.85546875" style="2" bestFit="1" customWidth="1"/>
    <col min="7" max="7" width="11.28515625" style="2" bestFit="1" customWidth="1"/>
    <col min="8" max="8" width="14.140625" style="2" bestFit="1" customWidth="1"/>
    <col min="9" max="9" width="16.28515625" style="2" bestFit="1" customWidth="1"/>
    <col min="10" max="13" width="8.85546875" style="2"/>
    <col min="14" max="14" width="14.28515625" style="2" bestFit="1" customWidth="1"/>
    <col min="15" max="15" width="13.140625" style="2" customWidth="1"/>
    <col min="16" max="16" width="15.85546875" style="2" customWidth="1"/>
    <col min="17" max="17" width="10.85546875" style="2" customWidth="1"/>
    <col min="18" max="18" width="12.85546875" style="2" bestFit="1" customWidth="1"/>
    <col min="19" max="16384" width="8.85546875" style="2"/>
  </cols>
  <sheetData>
    <row r="1" spans="1:18" ht="17.25" x14ac:dyDescent="0.25">
      <c r="A1" s="1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1:18" ht="17.25" x14ac:dyDescent="0.25">
      <c r="A2" s="1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pans="1:18" ht="18.75" x14ac:dyDescent="0.3">
      <c r="A4" s="9" t="s">
        <v>103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18" ht="28.5" x14ac:dyDescent="0.25">
      <c r="A5" s="3" t="s">
        <v>42</v>
      </c>
      <c r="B5" s="3" t="s">
        <v>43</v>
      </c>
      <c r="C5" s="3" t="s">
        <v>3</v>
      </c>
      <c r="D5" s="3" t="s">
        <v>4</v>
      </c>
      <c r="E5" s="3" t="s">
        <v>5</v>
      </c>
      <c r="F5" s="3" t="s">
        <v>44</v>
      </c>
      <c r="G5" s="3" t="s">
        <v>6</v>
      </c>
      <c r="H5" s="3" t="s">
        <v>7</v>
      </c>
      <c r="I5" s="3" t="s">
        <v>46</v>
      </c>
      <c r="J5" s="11">
        <v>1</v>
      </c>
      <c r="K5" s="11">
        <v>2</v>
      </c>
      <c r="L5" s="11">
        <v>3</v>
      </c>
      <c r="M5" s="11">
        <v>4</v>
      </c>
      <c r="N5" s="3" t="s">
        <v>48</v>
      </c>
      <c r="O5" s="3" t="s">
        <v>49</v>
      </c>
      <c r="P5" s="3" t="s">
        <v>60</v>
      </c>
      <c r="Q5" s="3" t="s">
        <v>61</v>
      </c>
      <c r="R5" s="3" t="s">
        <v>47</v>
      </c>
    </row>
    <row r="6" spans="1:18" x14ac:dyDescent="0.25">
      <c r="A6" s="6">
        <v>1</v>
      </c>
      <c r="B6" s="6">
        <v>197</v>
      </c>
      <c r="C6" s="6" t="s">
        <v>113</v>
      </c>
      <c r="D6" s="6" t="s">
        <v>114</v>
      </c>
      <c r="E6" s="6" t="s">
        <v>107</v>
      </c>
      <c r="F6" s="6">
        <v>19431217</v>
      </c>
      <c r="G6" s="6" t="s">
        <v>115</v>
      </c>
      <c r="H6" s="6">
        <v>72</v>
      </c>
      <c r="I6" s="6">
        <v>1.8563000000000001</v>
      </c>
      <c r="J6" s="6">
        <v>4.32</v>
      </c>
      <c r="K6" s="6">
        <v>4.9400000000000004</v>
      </c>
      <c r="L6" s="6">
        <v>5.03</v>
      </c>
      <c r="M6" s="6">
        <v>4.9800000000000004</v>
      </c>
      <c r="N6" s="6">
        <f t="shared" ref="N6:N16" si="0">MAX(J6:M6)</f>
        <v>5.03</v>
      </c>
      <c r="O6" s="6">
        <f t="shared" ref="O6:O16" si="1">N6*I6</f>
        <v>9.3371890000000004</v>
      </c>
      <c r="P6" s="6">
        <v>10</v>
      </c>
      <c r="Q6" s="6">
        <v>1</v>
      </c>
      <c r="R6" s="6"/>
    </row>
    <row r="7" spans="1:18" x14ac:dyDescent="0.25">
      <c r="A7" s="6">
        <v>2</v>
      </c>
      <c r="B7" s="6">
        <v>109</v>
      </c>
      <c r="C7" s="6" t="s">
        <v>88</v>
      </c>
      <c r="D7" s="6" t="s">
        <v>89</v>
      </c>
      <c r="E7" s="6" t="s">
        <v>19</v>
      </c>
      <c r="F7" s="6">
        <v>19500511</v>
      </c>
      <c r="G7" s="6" t="s">
        <v>90</v>
      </c>
      <c r="H7" s="6">
        <v>66</v>
      </c>
      <c r="I7" s="6">
        <v>1.6595</v>
      </c>
      <c r="J7" s="6" t="s">
        <v>116</v>
      </c>
      <c r="K7" s="6">
        <v>5.7</v>
      </c>
      <c r="L7" s="6">
        <v>5.5</v>
      </c>
      <c r="M7" s="6">
        <v>5.45</v>
      </c>
      <c r="N7" s="6">
        <f t="shared" si="0"/>
        <v>5.7</v>
      </c>
      <c r="O7" s="6">
        <f t="shared" si="1"/>
        <v>9.4591499999999993</v>
      </c>
      <c r="P7" s="6">
        <v>9</v>
      </c>
      <c r="Q7" s="6">
        <v>1</v>
      </c>
      <c r="R7" s="6"/>
    </row>
    <row r="8" spans="1:18" x14ac:dyDescent="0.25">
      <c r="A8" s="6">
        <v>3</v>
      </c>
      <c r="B8" s="6">
        <v>198</v>
      </c>
      <c r="C8" s="6" t="s">
        <v>105</v>
      </c>
      <c r="D8" s="6" t="s">
        <v>106</v>
      </c>
      <c r="E8" s="6" t="s">
        <v>107</v>
      </c>
      <c r="F8" s="6">
        <v>19520704</v>
      </c>
      <c r="G8" s="6" t="s">
        <v>108</v>
      </c>
      <c r="H8" s="6">
        <v>64</v>
      </c>
      <c r="I8" s="6">
        <v>1.6012</v>
      </c>
      <c r="J8" s="6">
        <v>4.9000000000000004</v>
      </c>
      <c r="K8" s="6">
        <v>4.55</v>
      </c>
      <c r="L8" s="6" t="s">
        <v>116</v>
      </c>
      <c r="M8" s="6" t="s">
        <v>116</v>
      </c>
      <c r="N8" s="6">
        <f t="shared" si="0"/>
        <v>4.9000000000000004</v>
      </c>
      <c r="O8" s="6">
        <f t="shared" si="1"/>
        <v>7.8458800000000002</v>
      </c>
      <c r="P8" s="6">
        <v>11</v>
      </c>
      <c r="Q8" s="6">
        <v>1</v>
      </c>
      <c r="R8" s="6"/>
    </row>
    <row r="9" spans="1:18" x14ac:dyDescent="0.25">
      <c r="A9" s="6">
        <v>4</v>
      </c>
      <c r="B9" s="6">
        <v>70</v>
      </c>
      <c r="C9" s="6" t="s">
        <v>51</v>
      </c>
      <c r="D9" s="6" t="s">
        <v>104</v>
      </c>
      <c r="E9" s="6" t="s">
        <v>52</v>
      </c>
      <c r="F9" s="6">
        <v>19600112</v>
      </c>
      <c r="G9" s="6" t="s">
        <v>53</v>
      </c>
      <c r="H9" s="6">
        <v>56</v>
      </c>
      <c r="I9" s="6">
        <v>1.4091</v>
      </c>
      <c r="J9" s="6">
        <v>8.08</v>
      </c>
      <c r="K9" s="6">
        <v>7.91</v>
      </c>
      <c r="L9" s="6" t="s">
        <v>116</v>
      </c>
      <c r="M9" s="6" t="s">
        <v>116</v>
      </c>
      <c r="N9" s="6">
        <f t="shared" si="0"/>
        <v>8.08</v>
      </c>
      <c r="O9" s="6">
        <f t="shared" si="1"/>
        <v>11.385528000000001</v>
      </c>
      <c r="P9" s="6">
        <v>3</v>
      </c>
      <c r="Q9" s="6">
        <v>1</v>
      </c>
      <c r="R9" s="6"/>
    </row>
    <row r="10" spans="1:18" x14ac:dyDescent="0.25">
      <c r="A10" s="6">
        <v>5</v>
      </c>
      <c r="B10" s="6">
        <v>41</v>
      </c>
      <c r="C10" s="6" t="s">
        <v>84</v>
      </c>
      <c r="D10" s="6" t="s">
        <v>85</v>
      </c>
      <c r="E10" s="6" t="s">
        <v>67</v>
      </c>
      <c r="F10" s="6">
        <v>19651024</v>
      </c>
      <c r="G10" s="6" t="s">
        <v>57</v>
      </c>
      <c r="H10" s="6">
        <v>50</v>
      </c>
      <c r="I10" s="6">
        <v>1.2927</v>
      </c>
      <c r="J10" s="6" t="s">
        <v>116</v>
      </c>
      <c r="K10" s="6">
        <v>9.32</v>
      </c>
      <c r="L10" s="6" t="s">
        <v>116</v>
      </c>
      <c r="M10" s="6">
        <v>9.25</v>
      </c>
      <c r="N10" s="6">
        <f t="shared" si="0"/>
        <v>9.32</v>
      </c>
      <c r="O10" s="6">
        <f t="shared" si="1"/>
        <v>12.047964</v>
      </c>
      <c r="P10" s="6">
        <v>2</v>
      </c>
      <c r="Q10" s="6">
        <v>1</v>
      </c>
      <c r="R10" s="6"/>
    </row>
    <row r="11" spans="1:18" x14ac:dyDescent="0.25">
      <c r="A11" s="6">
        <v>6</v>
      </c>
      <c r="B11" s="6">
        <v>121</v>
      </c>
      <c r="C11" s="6" t="s">
        <v>111</v>
      </c>
      <c r="D11" s="6" t="s">
        <v>112</v>
      </c>
      <c r="E11" s="6" t="s">
        <v>58</v>
      </c>
      <c r="F11" s="6">
        <v>19701009</v>
      </c>
      <c r="G11" s="6" t="s">
        <v>50</v>
      </c>
      <c r="H11" s="6">
        <v>45</v>
      </c>
      <c r="I11" s="6">
        <v>1.21</v>
      </c>
      <c r="J11" s="6">
        <v>10.73</v>
      </c>
      <c r="K11" s="6">
        <v>10.86</v>
      </c>
      <c r="L11" s="6">
        <v>10.73</v>
      </c>
      <c r="M11" s="6">
        <v>10.87</v>
      </c>
      <c r="N11" s="6">
        <f t="shared" si="0"/>
        <v>10.87</v>
      </c>
      <c r="O11" s="6">
        <f t="shared" si="1"/>
        <v>13.152699999999999</v>
      </c>
      <c r="P11" s="6">
        <v>1</v>
      </c>
      <c r="Q11" s="6">
        <v>1</v>
      </c>
      <c r="R11" s="6"/>
    </row>
    <row r="12" spans="1:18" x14ac:dyDescent="0.25">
      <c r="A12" s="6">
        <v>7</v>
      </c>
      <c r="B12" s="6">
        <v>99</v>
      </c>
      <c r="C12" s="6" t="s">
        <v>109</v>
      </c>
      <c r="D12" s="6" t="s">
        <v>110</v>
      </c>
      <c r="E12" s="6" t="s">
        <v>56</v>
      </c>
      <c r="F12" s="6">
        <v>19730304</v>
      </c>
      <c r="G12" s="6" t="s">
        <v>55</v>
      </c>
      <c r="H12" s="6">
        <v>43</v>
      </c>
      <c r="I12" s="6">
        <v>1.1796</v>
      </c>
      <c r="J12" s="6">
        <v>9.33</v>
      </c>
      <c r="K12" s="6">
        <v>9.36</v>
      </c>
      <c r="L12" s="6">
        <v>9.5500000000000007</v>
      </c>
      <c r="M12" s="6">
        <v>9.5</v>
      </c>
      <c r="N12" s="6">
        <f t="shared" si="0"/>
        <v>9.5500000000000007</v>
      </c>
      <c r="O12" s="6">
        <f t="shared" si="1"/>
        <v>11.265180000000001</v>
      </c>
      <c r="P12" s="6">
        <v>4</v>
      </c>
      <c r="Q12" s="6">
        <v>1</v>
      </c>
      <c r="R12" s="6"/>
    </row>
    <row r="13" spans="1:18" x14ac:dyDescent="0.25">
      <c r="A13" s="6">
        <v>8</v>
      </c>
      <c r="B13" s="6">
        <v>104</v>
      </c>
      <c r="C13" s="6" t="s">
        <v>86</v>
      </c>
      <c r="D13" s="6" t="s">
        <v>87</v>
      </c>
      <c r="E13" s="6" t="s">
        <v>21</v>
      </c>
      <c r="F13" s="6">
        <v>19720715</v>
      </c>
      <c r="G13" s="6" t="s">
        <v>55</v>
      </c>
      <c r="H13" s="6">
        <v>44</v>
      </c>
      <c r="I13" s="6">
        <v>1.1940999999999999</v>
      </c>
      <c r="J13" s="6">
        <v>9.2100000000000009</v>
      </c>
      <c r="K13" s="6" t="s">
        <v>116</v>
      </c>
      <c r="L13" s="6">
        <v>9.3000000000000007</v>
      </c>
      <c r="M13" s="6" t="s">
        <v>116</v>
      </c>
      <c r="N13" s="6">
        <f t="shared" si="0"/>
        <v>9.3000000000000007</v>
      </c>
      <c r="O13" s="6">
        <f t="shared" si="1"/>
        <v>11.105130000000001</v>
      </c>
      <c r="P13" s="6">
        <v>5</v>
      </c>
      <c r="Q13" s="6">
        <v>3</v>
      </c>
      <c r="R13" s="6"/>
    </row>
    <row r="14" spans="1:18" x14ac:dyDescent="0.25">
      <c r="A14" s="6">
        <v>9</v>
      </c>
      <c r="B14" s="6">
        <v>75</v>
      </c>
      <c r="C14" s="6" t="s">
        <v>51</v>
      </c>
      <c r="D14" s="6" t="s">
        <v>59</v>
      </c>
      <c r="E14" s="6" t="s">
        <v>52</v>
      </c>
      <c r="F14" s="6">
        <v>19760310</v>
      </c>
      <c r="G14" s="6" t="s">
        <v>55</v>
      </c>
      <c r="H14" s="6">
        <v>40</v>
      </c>
      <c r="I14" s="6">
        <v>1.1364000000000001</v>
      </c>
      <c r="J14" s="6">
        <v>8.76</v>
      </c>
      <c r="K14" s="6">
        <v>9.16</v>
      </c>
      <c r="L14" s="6">
        <v>9.41</v>
      </c>
      <c r="M14" s="6">
        <v>9.4700000000000006</v>
      </c>
      <c r="N14" s="6">
        <f t="shared" si="0"/>
        <v>9.4700000000000006</v>
      </c>
      <c r="O14" s="6">
        <f t="shared" si="1"/>
        <v>10.761708000000002</v>
      </c>
      <c r="P14" s="6">
        <v>6</v>
      </c>
      <c r="Q14" s="6">
        <v>2</v>
      </c>
      <c r="R14" s="6"/>
    </row>
    <row r="15" spans="1:18" x14ac:dyDescent="0.25">
      <c r="A15" s="6">
        <v>10</v>
      </c>
      <c r="B15" s="6">
        <v>35</v>
      </c>
      <c r="C15" s="6" t="s">
        <v>81</v>
      </c>
      <c r="D15" s="6" t="s">
        <v>82</v>
      </c>
      <c r="E15" s="6" t="s">
        <v>14</v>
      </c>
      <c r="F15" s="6">
        <v>19761106</v>
      </c>
      <c r="G15" s="6" t="s">
        <v>83</v>
      </c>
      <c r="H15" s="6">
        <v>39</v>
      </c>
      <c r="I15" s="6">
        <v>1.1232</v>
      </c>
      <c r="J15" s="6" t="s">
        <v>116</v>
      </c>
      <c r="K15" s="6">
        <v>9.3800000000000008</v>
      </c>
      <c r="L15" s="6">
        <v>9.19</v>
      </c>
      <c r="M15" s="6" t="s">
        <v>116</v>
      </c>
      <c r="N15" s="6">
        <f t="shared" si="0"/>
        <v>9.3800000000000008</v>
      </c>
      <c r="O15" s="6">
        <f t="shared" si="1"/>
        <v>10.535616000000001</v>
      </c>
      <c r="P15" s="6">
        <v>7</v>
      </c>
      <c r="Q15" s="6">
        <v>1</v>
      </c>
      <c r="R15" s="6"/>
    </row>
    <row r="16" spans="1:18" x14ac:dyDescent="0.25">
      <c r="A16" s="6">
        <v>11</v>
      </c>
      <c r="B16" s="6">
        <v>212</v>
      </c>
      <c r="C16" s="6" t="s">
        <v>54</v>
      </c>
      <c r="D16" s="6" t="s">
        <v>91</v>
      </c>
      <c r="E16" s="6" t="s">
        <v>41</v>
      </c>
      <c r="F16" s="6">
        <v>19810228</v>
      </c>
      <c r="G16" s="6" t="s">
        <v>83</v>
      </c>
      <c r="H16" s="6">
        <v>35</v>
      </c>
      <c r="I16" s="6">
        <v>1.0719000000000001</v>
      </c>
      <c r="J16" s="6" t="s">
        <v>116</v>
      </c>
      <c r="K16" s="6" t="s">
        <v>116</v>
      </c>
      <c r="L16" s="6" t="s">
        <v>116</v>
      </c>
      <c r="M16" s="6">
        <v>9.32</v>
      </c>
      <c r="N16" s="6">
        <f t="shared" si="0"/>
        <v>9.32</v>
      </c>
      <c r="O16" s="6">
        <f t="shared" si="1"/>
        <v>9.9901080000000011</v>
      </c>
      <c r="P16" s="6">
        <v>8</v>
      </c>
      <c r="Q16" s="6">
        <v>2</v>
      </c>
      <c r="R16" s="6"/>
    </row>
    <row r="17" spans="1:18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ht="18.75" x14ac:dyDescent="0.3">
      <c r="A18" s="9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</row>
    <row r="19" spans="1:18" ht="18.75" x14ac:dyDescent="0.3">
      <c r="A19" s="9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</row>
  </sheetData>
  <autoFilter ref="B5:R16">
    <sortState ref="B6:R16">
      <sortCondition descending="1" ref="G5:G16"/>
    </sortState>
  </autoFilter>
  <pageMargins left="0.25" right="0.25" top="0.75" bottom="0.75" header="0.3" footer="0.3"/>
  <pageSetup paperSize="9" scale="65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workbookViewId="0">
      <selection activeCell="G14" sqref="G14:L14"/>
    </sheetView>
  </sheetViews>
  <sheetFormatPr defaultColWidth="8.85546875" defaultRowHeight="15" x14ac:dyDescent="0.25"/>
  <cols>
    <col min="2" max="2" width="8.28515625" bestFit="1" customWidth="1"/>
    <col min="3" max="3" width="10.42578125" bestFit="1" customWidth="1"/>
    <col min="4" max="4" width="11" bestFit="1" customWidth="1"/>
    <col min="5" max="5" width="18.42578125" bestFit="1" customWidth="1"/>
    <col min="6" max="6" width="9" bestFit="1" customWidth="1"/>
    <col min="7" max="7" width="6.7109375" bestFit="1" customWidth="1"/>
    <col min="12" max="12" width="9.7109375" bestFit="1" customWidth="1"/>
  </cols>
  <sheetData>
    <row r="1" spans="1:12" ht="17.25" x14ac:dyDescent="0.25">
      <c r="A1" s="1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ht="17.25" x14ac:dyDescent="0.25">
      <c r="A2" s="1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ht="18.75" x14ac:dyDescent="0.25">
      <c r="A4" s="13" t="s">
        <v>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5">
      <c r="A5" s="7" t="s">
        <v>45</v>
      </c>
      <c r="B5" s="7" t="s">
        <v>43</v>
      </c>
      <c r="C5" s="7" t="s">
        <v>3</v>
      </c>
      <c r="D5" s="7" t="s">
        <v>4</v>
      </c>
      <c r="E5" s="7" t="s">
        <v>5</v>
      </c>
      <c r="F5" s="7" t="s">
        <v>44</v>
      </c>
      <c r="G5" s="7" t="s">
        <v>6</v>
      </c>
      <c r="H5" s="10">
        <v>1</v>
      </c>
      <c r="I5" s="10">
        <v>2</v>
      </c>
      <c r="J5" s="10">
        <v>3</v>
      </c>
      <c r="K5" s="10">
        <v>4</v>
      </c>
      <c r="L5" s="7" t="s">
        <v>48</v>
      </c>
    </row>
    <row r="6" spans="1:12" s="2" customFormat="1" x14ac:dyDescent="0.25">
      <c r="A6" s="6">
        <v>1</v>
      </c>
      <c r="B6" s="6">
        <v>84</v>
      </c>
      <c r="C6" s="6" t="s">
        <v>39</v>
      </c>
      <c r="D6" s="6" t="s">
        <v>40</v>
      </c>
      <c r="E6" s="6" t="s">
        <v>32</v>
      </c>
      <c r="F6" s="6">
        <v>19281013</v>
      </c>
      <c r="G6" s="6" t="s">
        <v>38</v>
      </c>
      <c r="H6" s="6"/>
      <c r="I6" s="6"/>
      <c r="J6" s="6"/>
      <c r="K6" s="6"/>
      <c r="L6" s="12">
        <f>MAX(H6:K6)</f>
        <v>0</v>
      </c>
    </row>
    <row r="7" spans="1:12" s="2" customFormat="1" x14ac:dyDescent="0.25">
      <c r="A7" s="6">
        <v>2</v>
      </c>
      <c r="B7" s="6">
        <v>62</v>
      </c>
      <c r="C7" s="6" t="s">
        <v>75</v>
      </c>
      <c r="D7" s="6" t="s">
        <v>76</v>
      </c>
      <c r="E7" s="6" t="s">
        <v>77</v>
      </c>
      <c r="F7" s="6">
        <v>19351010</v>
      </c>
      <c r="G7" s="6" t="s">
        <v>78</v>
      </c>
      <c r="H7" s="6"/>
      <c r="I7" s="6"/>
      <c r="J7" s="6"/>
      <c r="K7" s="6"/>
      <c r="L7" s="12">
        <f t="shared" ref="L7" si="0">MAX(H7:K7)</f>
        <v>0</v>
      </c>
    </row>
    <row r="8" spans="1:12" s="2" customFormat="1" x14ac:dyDescent="0.25">
      <c r="A8" s="6">
        <v>3</v>
      </c>
      <c r="B8" s="6">
        <v>60</v>
      </c>
      <c r="C8" s="6" t="s">
        <v>36</v>
      </c>
      <c r="D8" s="6" t="s">
        <v>37</v>
      </c>
      <c r="E8" s="6" t="s">
        <v>34</v>
      </c>
      <c r="F8" s="6">
        <v>19400110</v>
      </c>
      <c r="G8" s="6" t="s">
        <v>35</v>
      </c>
      <c r="H8" s="6"/>
      <c r="I8" s="6"/>
      <c r="J8" s="6"/>
      <c r="K8" s="6"/>
      <c r="L8" s="12">
        <f t="shared" ref="L8" si="1">MAX(H8:K8)</f>
        <v>0</v>
      </c>
    </row>
    <row r="9" spans="1:12" s="2" customFormat="1" x14ac:dyDescent="0.25">
      <c r="A9" s="6">
        <v>4</v>
      </c>
      <c r="B9" s="6">
        <v>22</v>
      </c>
      <c r="C9" s="6" t="s">
        <v>18</v>
      </c>
      <c r="D9" s="6" t="s">
        <v>66</v>
      </c>
      <c r="E9" s="6" t="s">
        <v>67</v>
      </c>
      <c r="F9" s="6">
        <v>19440510</v>
      </c>
      <c r="G9" s="6" t="s">
        <v>33</v>
      </c>
      <c r="H9" s="6"/>
      <c r="I9" s="6"/>
      <c r="J9" s="6"/>
      <c r="K9" s="6"/>
      <c r="L9" s="12">
        <f t="shared" ref="L9" si="2">MAX(H9:K9)</f>
        <v>0</v>
      </c>
    </row>
    <row r="10" spans="1:12" s="2" customFormat="1" x14ac:dyDescent="0.25">
      <c r="A10" s="6">
        <v>5</v>
      </c>
      <c r="B10" s="6">
        <v>59</v>
      </c>
      <c r="C10" s="6" t="s">
        <v>93</v>
      </c>
      <c r="D10" s="6" t="s">
        <v>73</v>
      </c>
      <c r="E10" s="6" t="s">
        <v>56</v>
      </c>
      <c r="F10" s="6">
        <v>19470422</v>
      </c>
      <c r="G10" s="6" t="s">
        <v>27</v>
      </c>
      <c r="H10" s="6"/>
      <c r="I10" s="6"/>
      <c r="J10" s="6"/>
      <c r="K10" s="6"/>
      <c r="L10" s="12">
        <f t="shared" ref="L10" si="3">MAX(H10:K10)</f>
        <v>0</v>
      </c>
    </row>
    <row r="11" spans="1:12" s="2" customFormat="1" x14ac:dyDescent="0.25">
      <c r="A11" s="6">
        <v>6</v>
      </c>
      <c r="B11" s="6">
        <v>55</v>
      </c>
      <c r="C11" s="6" t="s">
        <v>28</v>
      </c>
      <c r="D11" s="6" t="s">
        <v>29</v>
      </c>
      <c r="E11" s="6" t="s">
        <v>30</v>
      </c>
      <c r="F11" s="6">
        <v>19480201</v>
      </c>
      <c r="G11" s="6" t="s">
        <v>27</v>
      </c>
      <c r="H11" s="6"/>
      <c r="I11" s="6"/>
      <c r="J11" s="6"/>
      <c r="K11" s="6"/>
      <c r="L11" s="12">
        <f t="shared" ref="L11" si="4">MAX(H11:K11)</f>
        <v>0</v>
      </c>
    </row>
    <row r="12" spans="1:12" s="2" customFormat="1" x14ac:dyDescent="0.25">
      <c r="A12" s="6">
        <v>7</v>
      </c>
      <c r="B12" s="6">
        <v>82</v>
      </c>
      <c r="C12" s="6" t="s">
        <v>23</v>
      </c>
      <c r="D12" s="6" t="s">
        <v>31</v>
      </c>
      <c r="E12" s="6" t="s">
        <v>32</v>
      </c>
      <c r="F12" s="6">
        <v>19470905</v>
      </c>
      <c r="G12" s="6" t="s">
        <v>27</v>
      </c>
      <c r="H12" s="6"/>
      <c r="I12" s="6"/>
      <c r="J12" s="6"/>
      <c r="K12" s="6"/>
      <c r="L12" s="12">
        <f t="shared" ref="L12" si="5">MAX(H12:K12)</f>
        <v>0</v>
      </c>
    </row>
    <row r="13" spans="1:12" s="2" customFormat="1" x14ac:dyDescent="0.25">
      <c r="A13" s="6">
        <v>8</v>
      </c>
      <c r="B13" s="6">
        <v>74</v>
      </c>
      <c r="C13" s="6" t="s">
        <v>11</v>
      </c>
      <c r="D13" s="6" t="s">
        <v>79</v>
      </c>
      <c r="E13" s="6" t="s">
        <v>52</v>
      </c>
      <c r="F13" s="6">
        <v>19531106</v>
      </c>
      <c r="G13" s="6" t="s">
        <v>26</v>
      </c>
      <c r="H13" s="6"/>
      <c r="I13" s="6"/>
      <c r="J13" s="6"/>
      <c r="K13" s="6"/>
      <c r="L13" s="12">
        <f t="shared" ref="L13" si="6">MAX(H13:K13)</f>
        <v>0</v>
      </c>
    </row>
    <row r="14" spans="1:12" s="2" customForma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2" s="2" customFormat="1" x14ac:dyDescent="0.25">
      <c r="A15" s="6">
        <v>9</v>
      </c>
      <c r="B15" s="6">
        <v>153</v>
      </c>
      <c r="C15" s="6" t="s">
        <v>25</v>
      </c>
      <c r="D15" s="6" t="s">
        <v>74</v>
      </c>
      <c r="E15" s="6" t="s">
        <v>65</v>
      </c>
      <c r="F15" s="6">
        <v>19590530</v>
      </c>
      <c r="G15" s="6" t="s">
        <v>22</v>
      </c>
      <c r="H15" s="6"/>
      <c r="I15" s="6"/>
      <c r="J15" s="6"/>
      <c r="K15" s="6"/>
      <c r="L15" s="12">
        <f t="shared" ref="L15" si="7">MAX(H15:K15)</f>
        <v>0</v>
      </c>
    </row>
    <row r="16" spans="1:12" s="2" customFormat="1" x14ac:dyDescent="0.25">
      <c r="A16" s="6">
        <v>10</v>
      </c>
      <c r="B16" s="6">
        <v>42</v>
      </c>
      <c r="C16" s="6" t="s">
        <v>100</v>
      </c>
      <c r="D16" s="6" t="s">
        <v>101</v>
      </c>
      <c r="E16" s="6" t="s">
        <v>102</v>
      </c>
      <c r="F16" s="6">
        <v>19640214</v>
      </c>
      <c r="G16" s="6" t="s">
        <v>20</v>
      </c>
      <c r="H16" s="6"/>
      <c r="I16" s="6"/>
      <c r="J16" s="6"/>
      <c r="K16" s="6"/>
      <c r="L16" s="12">
        <f t="shared" ref="L16" si="8">MAX(H16:K16)</f>
        <v>0</v>
      </c>
    </row>
    <row r="17" spans="1:12" s="2" customFormat="1" x14ac:dyDescent="0.25">
      <c r="A17" s="6">
        <v>11</v>
      </c>
      <c r="B17" s="6">
        <v>63</v>
      </c>
      <c r="C17" s="6" t="s">
        <v>68</v>
      </c>
      <c r="D17" s="6" t="s">
        <v>69</v>
      </c>
      <c r="E17" s="6" t="s">
        <v>70</v>
      </c>
      <c r="F17" s="6">
        <v>19640715</v>
      </c>
      <c r="G17" s="6" t="s">
        <v>20</v>
      </c>
      <c r="H17" s="6"/>
      <c r="I17" s="6"/>
      <c r="J17" s="6"/>
      <c r="K17" s="6"/>
      <c r="L17" s="12">
        <f>MAX(H17:K17)</f>
        <v>0</v>
      </c>
    </row>
    <row r="18" spans="1:12" s="2" customFormat="1" x14ac:dyDescent="0.25">
      <c r="A18" s="6">
        <v>12</v>
      </c>
      <c r="B18" s="6">
        <v>80</v>
      </c>
      <c r="C18" s="6" t="s">
        <v>71</v>
      </c>
      <c r="D18" s="6" t="s">
        <v>72</v>
      </c>
      <c r="E18" s="6" t="s">
        <v>32</v>
      </c>
      <c r="F18" s="6">
        <v>19630613</v>
      </c>
      <c r="G18" s="6" t="s">
        <v>20</v>
      </c>
      <c r="H18" s="6"/>
      <c r="I18" s="6"/>
      <c r="J18" s="6"/>
      <c r="K18" s="6"/>
      <c r="L18" s="12">
        <f>MAX(H18:K18)</f>
        <v>0</v>
      </c>
    </row>
    <row r="19" spans="1:12" s="2" customFormat="1" x14ac:dyDescent="0.25">
      <c r="A19" s="6">
        <v>13</v>
      </c>
      <c r="B19" s="6">
        <v>136</v>
      </c>
      <c r="C19" s="6" t="s">
        <v>62</v>
      </c>
      <c r="D19" s="6" t="s">
        <v>63</v>
      </c>
      <c r="E19" s="6" t="s">
        <v>64</v>
      </c>
      <c r="F19" s="6">
        <v>19670429</v>
      </c>
      <c r="G19" s="6" t="s">
        <v>17</v>
      </c>
      <c r="H19" s="6"/>
      <c r="I19" s="6"/>
      <c r="J19" s="6"/>
      <c r="K19" s="6"/>
      <c r="L19" s="12">
        <f>MAX(H19:K19)</f>
        <v>0</v>
      </c>
    </row>
    <row r="20" spans="1:12" s="2" customFormat="1" x14ac:dyDescent="0.25">
      <c r="A20" s="6">
        <v>14</v>
      </c>
      <c r="B20" s="6">
        <v>213</v>
      </c>
      <c r="C20" s="6" t="s">
        <v>15</v>
      </c>
      <c r="D20" s="6" t="s">
        <v>16</v>
      </c>
      <c r="E20" s="6" t="s">
        <v>41</v>
      </c>
      <c r="F20" s="6">
        <v>19711101</v>
      </c>
      <c r="G20" s="6" t="s">
        <v>13</v>
      </c>
      <c r="H20" s="6"/>
      <c r="I20" s="6"/>
      <c r="J20" s="6"/>
      <c r="K20" s="6"/>
      <c r="L20" s="12">
        <f>MAX(H20:K20)</f>
        <v>0</v>
      </c>
    </row>
    <row r="21" spans="1:12" s="2" customFormat="1" x14ac:dyDescent="0.25">
      <c r="A21" s="6">
        <v>15</v>
      </c>
      <c r="B21" s="6">
        <v>171</v>
      </c>
      <c r="C21" s="6" t="s">
        <v>94</v>
      </c>
      <c r="D21" s="6" t="s">
        <v>95</v>
      </c>
      <c r="E21" s="6" t="s">
        <v>96</v>
      </c>
      <c r="F21" s="6">
        <v>19730125</v>
      </c>
      <c r="G21" s="6" t="s">
        <v>13</v>
      </c>
      <c r="H21" s="6"/>
      <c r="I21" s="6"/>
      <c r="J21" s="6"/>
      <c r="K21" s="6"/>
      <c r="L21" s="12">
        <f t="shared" ref="L21" si="9">MAX(H21:K21)</f>
        <v>0</v>
      </c>
    </row>
    <row r="22" spans="1:12" s="2" customFormat="1" x14ac:dyDescent="0.25">
      <c r="A22" s="6">
        <v>16</v>
      </c>
      <c r="B22" s="6">
        <v>18</v>
      </c>
      <c r="C22" s="6" t="s">
        <v>80</v>
      </c>
      <c r="D22" s="6" t="s">
        <v>99</v>
      </c>
      <c r="E22" s="6" t="s">
        <v>67</v>
      </c>
      <c r="F22" s="6">
        <v>19740701</v>
      </c>
      <c r="G22" s="6" t="s">
        <v>13</v>
      </c>
      <c r="H22" s="6"/>
      <c r="I22" s="6"/>
      <c r="J22" s="6"/>
      <c r="K22" s="6"/>
      <c r="L22" s="12">
        <f t="shared" ref="L22" si="10">MAX(H22:K22)</f>
        <v>0</v>
      </c>
    </row>
    <row r="23" spans="1:12" s="2" customFormat="1" x14ac:dyDescent="0.25">
      <c r="A23" s="6">
        <v>17</v>
      </c>
      <c r="B23" s="6">
        <v>211</v>
      </c>
      <c r="C23" s="6" t="s">
        <v>11</v>
      </c>
      <c r="D23" s="6" t="s">
        <v>12</v>
      </c>
      <c r="E23" s="6" t="s">
        <v>41</v>
      </c>
      <c r="F23" s="6">
        <v>19801112</v>
      </c>
      <c r="G23" s="6" t="s">
        <v>2</v>
      </c>
      <c r="H23" s="6"/>
      <c r="I23" s="6"/>
      <c r="J23" s="6"/>
      <c r="K23" s="6"/>
      <c r="L23" s="12">
        <f t="shared" ref="L23" si="11">MAX(H23:K23)</f>
        <v>0</v>
      </c>
    </row>
    <row r="24" spans="1:12" s="2" customFormat="1" x14ac:dyDescent="0.25">
      <c r="A24" s="6">
        <v>18</v>
      </c>
      <c r="B24" s="6">
        <v>223</v>
      </c>
      <c r="C24" s="6" t="s">
        <v>97</v>
      </c>
      <c r="D24" s="6" t="s">
        <v>98</v>
      </c>
      <c r="E24" s="6" t="s">
        <v>24</v>
      </c>
      <c r="F24" s="6">
        <v>19810104</v>
      </c>
      <c r="G24" s="6" t="s">
        <v>2</v>
      </c>
      <c r="H24" s="6"/>
      <c r="I24" s="6"/>
      <c r="J24" s="6"/>
      <c r="K24" s="6"/>
      <c r="L24" s="12">
        <f t="shared" ref="L24" si="12">MAX(H24:K24)</f>
        <v>0</v>
      </c>
    </row>
    <row r="25" spans="1:12" s="2" customFormat="1" x14ac:dyDescent="0.25">
      <c r="A25" s="6">
        <v>19</v>
      </c>
      <c r="B25" s="6">
        <v>177</v>
      </c>
      <c r="C25" s="6" t="s">
        <v>8</v>
      </c>
      <c r="D25" s="6" t="s">
        <v>9</v>
      </c>
      <c r="E25" s="6" t="s">
        <v>10</v>
      </c>
      <c r="F25" s="6">
        <v>19810304</v>
      </c>
      <c r="G25" s="6" t="s">
        <v>2</v>
      </c>
      <c r="H25" s="6"/>
      <c r="I25" s="6"/>
      <c r="J25" s="6"/>
      <c r="K25" s="6"/>
      <c r="L25" s="12">
        <f t="shared" ref="L25" si="13">MAX(H25:K25)</f>
        <v>0</v>
      </c>
    </row>
    <row r="26" spans="1:12" ht="18.75" x14ac:dyDescent="0.3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</sheetData>
  <pageMargins left="0.25" right="0.25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tabSelected="1" workbookViewId="0">
      <selection activeCell="Q24" sqref="Q24"/>
    </sheetView>
  </sheetViews>
  <sheetFormatPr defaultColWidth="8.85546875" defaultRowHeight="15" x14ac:dyDescent="0.25"/>
  <cols>
    <col min="2" max="2" width="12.85546875" bestFit="1" customWidth="1"/>
    <col min="3" max="3" width="11" bestFit="1" customWidth="1"/>
    <col min="4" max="4" width="13.140625" bestFit="1" customWidth="1"/>
    <col min="5" max="5" width="18.42578125" bestFit="1" customWidth="1"/>
    <col min="6" max="6" width="10.85546875" bestFit="1" customWidth="1"/>
    <col min="7" max="7" width="11.28515625" bestFit="1" customWidth="1"/>
    <col min="8" max="8" width="14.140625" bestFit="1" customWidth="1"/>
    <col min="9" max="9" width="16.28515625" bestFit="1" customWidth="1"/>
    <col min="14" max="14" width="14.28515625" bestFit="1" customWidth="1"/>
    <col min="15" max="15" width="13.140625" customWidth="1"/>
    <col min="16" max="16" width="15.85546875" customWidth="1"/>
    <col min="17" max="17" width="10.85546875" customWidth="1"/>
    <col min="18" max="18" width="12.85546875" bestFit="1" customWidth="1"/>
  </cols>
  <sheetData>
    <row r="1" spans="1:20" ht="17.25" x14ac:dyDescent="0.25">
      <c r="A1" s="1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20" ht="17.25" x14ac:dyDescent="0.25">
      <c r="A2" s="1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</row>
    <row r="3" spans="1:2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20" ht="18.75" x14ac:dyDescent="0.25">
      <c r="A4" s="13" t="s">
        <v>92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20" ht="28.5" x14ac:dyDescent="0.25">
      <c r="A5" s="3" t="s">
        <v>42</v>
      </c>
      <c r="B5" s="3" t="s">
        <v>43</v>
      </c>
      <c r="C5" s="3" t="s">
        <v>3</v>
      </c>
      <c r="D5" s="3" t="s">
        <v>4</v>
      </c>
      <c r="E5" s="3" t="s">
        <v>5</v>
      </c>
      <c r="F5" s="3" t="s">
        <v>44</v>
      </c>
      <c r="G5" s="3" t="s">
        <v>6</v>
      </c>
      <c r="H5" s="3" t="s">
        <v>7</v>
      </c>
      <c r="I5" s="3" t="s">
        <v>46</v>
      </c>
      <c r="J5" s="11">
        <v>1</v>
      </c>
      <c r="K5" s="11">
        <v>2</v>
      </c>
      <c r="L5" s="11">
        <v>3</v>
      </c>
      <c r="M5" s="11">
        <v>4</v>
      </c>
      <c r="N5" s="3" t="s">
        <v>48</v>
      </c>
      <c r="O5" s="3" t="s">
        <v>49</v>
      </c>
      <c r="P5" s="3" t="s">
        <v>60</v>
      </c>
      <c r="Q5" s="3" t="s">
        <v>61</v>
      </c>
      <c r="R5" s="3" t="s">
        <v>47</v>
      </c>
    </row>
    <row r="6" spans="1:20" x14ac:dyDescent="0.25">
      <c r="A6" s="6">
        <v>1</v>
      </c>
      <c r="B6" s="6">
        <v>84</v>
      </c>
      <c r="C6" s="6" t="s">
        <v>39</v>
      </c>
      <c r="D6" s="6" t="s">
        <v>40</v>
      </c>
      <c r="E6" s="6" t="s">
        <v>32</v>
      </c>
      <c r="F6" s="6">
        <v>19281013</v>
      </c>
      <c r="G6" s="6" t="s">
        <v>38</v>
      </c>
      <c r="H6" s="6">
        <v>87</v>
      </c>
      <c r="I6" s="6">
        <v>2.4483999999999999</v>
      </c>
      <c r="J6" s="6">
        <v>5.35</v>
      </c>
      <c r="K6" s="6" t="s">
        <v>116</v>
      </c>
      <c r="L6" s="6" t="s">
        <v>116</v>
      </c>
      <c r="M6" s="6" t="s">
        <v>116</v>
      </c>
      <c r="N6" s="6">
        <f>MAX(J6:M6)</f>
        <v>5.35</v>
      </c>
      <c r="O6" s="6">
        <f>N6*I6</f>
        <v>13.098939999999999</v>
      </c>
      <c r="P6" s="6">
        <v>8</v>
      </c>
      <c r="Q6" s="6">
        <v>1</v>
      </c>
      <c r="R6" s="6"/>
      <c r="S6" s="2"/>
      <c r="T6" s="2"/>
    </row>
    <row r="7" spans="1:20" x14ac:dyDescent="0.25">
      <c r="A7" s="6">
        <v>2</v>
      </c>
      <c r="B7" s="6">
        <v>62</v>
      </c>
      <c r="C7" s="6" t="s">
        <v>75</v>
      </c>
      <c r="D7" s="6" t="s">
        <v>76</v>
      </c>
      <c r="E7" s="6" t="s">
        <v>77</v>
      </c>
      <c r="F7" s="6">
        <v>19351010</v>
      </c>
      <c r="G7" s="6" t="s">
        <v>78</v>
      </c>
      <c r="H7" s="6">
        <v>80</v>
      </c>
      <c r="I7" s="6">
        <v>2.0209999999999999</v>
      </c>
      <c r="J7" s="6">
        <v>5.88</v>
      </c>
      <c r="K7" s="6">
        <v>4.0999999999999996</v>
      </c>
      <c r="L7" s="6" t="s">
        <v>116</v>
      </c>
      <c r="M7" s="6" t="s">
        <v>116</v>
      </c>
      <c r="N7" s="6">
        <f>MAX(J7:M7)</f>
        <v>5.88</v>
      </c>
      <c r="O7" s="6">
        <f>N7*I7</f>
        <v>11.883479999999999</v>
      </c>
      <c r="P7" s="6">
        <v>15</v>
      </c>
      <c r="Q7" s="6">
        <v>1</v>
      </c>
      <c r="R7" s="6"/>
      <c r="S7" s="2"/>
      <c r="T7" s="2"/>
    </row>
    <row r="8" spans="1:20" x14ac:dyDescent="0.25">
      <c r="A8" s="6">
        <v>3</v>
      </c>
      <c r="B8" s="6">
        <v>60</v>
      </c>
      <c r="C8" s="6" t="s">
        <v>36</v>
      </c>
      <c r="D8" s="6" t="s">
        <v>37</v>
      </c>
      <c r="E8" s="6" t="s">
        <v>34</v>
      </c>
      <c r="F8" s="6">
        <v>19400110</v>
      </c>
      <c r="G8" s="6" t="s">
        <v>35</v>
      </c>
      <c r="H8" s="6">
        <v>76</v>
      </c>
      <c r="I8" s="6">
        <v>1.8569</v>
      </c>
      <c r="J8" s="6">
        <v>7.27</v>
      </c>
      <c r="K8" s="6">
        <v>7.69</v>
      </c>
      <c r="L8" s="6">
        <v>7.74</v>
      </c>
      <c r="M8" s="6" t="s">
        <v>116</v>
      </c>
      <c r="N8" s="6">
        <f>MAX(J8:M8)</f>
        <v>7.74</v>
      </c>
      <c r="O8" s="6">
        <f>N8*I8</f>
        <v>14.372406</v>
      </c>
      <c r="P8" s="6">
        <v>3</v>
      </c>
      <c r="Q8" s="6">
        <v>1</v>
      </c>
      <c r="R8" s="6"/>
      <c r="S8" s="2"/>
      <c r="T8" s="2"/>
    </row>
    <row r="9" spans="1:20" x14ac:dyDescent="0.25">
      <c r="A9" s="6">
        <v>4</v>
      </c>
      <c r="B9" s="6">
        <v>22</v>
      </c>
      <c r="C9" s="6" t="s">
        <v>18</v>
      </c>
      <c r="D9" s="6" t="s">
        <v>66</v>
      </c>
      <c r="E9" s="6" t="s">
        <v>67</v>
      </c>
      <c r="F9" s="6">
        <v>19440510</v>
      </c>
      <c r="G9" s="6" t="s">
        <v>33</v>
      </c>
      <c r="H9" s="6">
        <v>72</v>
      </c>
      <c r="I9" s="6">
        <v>1.7174</v>
      </c>
      <c r="J9" s="6">
        <v>8.1199999999999992</v>
      </c>
      <c r="K9" s="6">
        <v>7.95</v>
      </c>
      <c r="L9" s="6" t="s">
        <v>116</v>
      </c>
      <c r="M9" s="6" t="s">
        <v>116</v>
      </c>
      <c r="N9" s="6">
        <f>MAX(J9:M9)</f>
        <v>8.1199999999999992</v>
      </c>
      <c r="O9" s="6">
        <f>N9*I9</f>
        <v>13.945288</v>
      </c>
      <c r="P9" s="6">
        <v>7</v>
      </c>
      <c r="Q9" s="6">
        <v>1</v>
      </c>
      <c r="R9" s="6"/>
      <c r="S9" s="2"/>
      <c r="T9" s="2"/>
    </row>
    <row r="10" spans="1:20" x14ac:dyDescent="0.25">
      <c r="A10" s="6">
        <v>5</v>
      </c>
      <c r="B10" s="6">
        <v>55</v>
      </c>
      <c r="C10" s="6" t="s">
        <v>28</v>
      </c>
      <c r="D10" s="6" t="s">
        <v>29</v>
      </c>
      <c r="E10" s="6" t="s">
        <v>30</v>
      </c>
      <c r="F10" s="6">
        <v>19480201</v>
      </c>
      <c r="G10" s="6" t="s">
        <v>27</v>
      </c>
      <c r="H10" s="6">
        <v>68</v>
      </c>
      <c r="I10" s="6">
        <v>1.5973999999999999</v>
      </c>
      <c r="J10" s="6" t="s">
        <v>116</v>
      </c>
      <c r="K10" s="6">
        <v>9.9600000000000009</v>
      </c>
      <c r="L10" s="6">
        <v>9.83</v>
      </c>
      <c r="M10" s="6" t="s">
        <v>116</v>
      </c>
      <c r="N10" s="6">
        <f>MAX(J10:M10)</f>
        <v>9.9600000000000009</v>
      </c>
      <c r="O10" s="6">
        <f>N10*I10</f>
        <v>15.910104</v>
      </c>
      <c r="P10" s="6">
        <v>1</v>
      </c>
      <c r="Q10" s="6">
        <v>1</v>
      </c>
      <c r="R10" s="6"/>
      <c r="S10" s="2"/>
      <c r="T10" s="2"/>
    </row>
    <row r="11" spans="1:20" x14ac:dyDescent="0.25">
      <c r="A11" s="6">
        <v>6</v>
      </c>
      <c r="B11" s="6">
        <v>82</v>
      </c>
      <c r="C11" s="6" t="s">
        <v>23</v>
      </c>
      <c r="D11" s="6" t="s">
        <v>31</v>
      </c>
      <c r="E11" s="6" t="s">
        <v>32</v>
      </c>
      <c r="F11" s="6">
        <v>19470905</v>
      </c>
      <c r="G11" s="6" t="s">
        <v>27</v>
      </c>
      <c r="H11" s="6">
        <v>68</v>
      </c>
      <c r="I11" s="6">
        <v>1.5973999999999999</v>
      </c>
      <c r="J11" s="6">
        <v>8.7799999999999994</v>
      </c>
      <c r="K11" s="6">
        <v>9.18</v>
      </c>
      <c r="L11" s="6" t="s">
        <v>116</v>
      </c>
      <c r="M11" s="6" t="s">
        <v>116</v>
      </c>
      <c r="N11" s="6">
        <f>MAX(J11:M11)</f>
        <v>9.18</v>
      </c>
      <c r="O11" s="6">
        <f>N11*I11</f>
        <v>14.664131999999999</v>
      </c>
      <c r="P11" s="6">
        <v>2</v>
      </c>
      <c r="Q11" s="6">
        <v>2</v>
      </c>
      <c r="R11" s="6"/>
      <c r="S11" s="2"/>
      <c r="T11" s="2"/>
    </row>
    <row r="12" spans="1:20" x14ac:dyDescent="0.25">
      <c r="A12" s="6">
        <v>7</v>
      </c>
      <c r="B12" s="6">
        <v>59</v>
      </c>
      <c r="C12" s="6" t="s">
        <v>93</v>
      </c>
      <c r="D12" s="6" t="s">
        <v>73</v>
      </c>
      <c r="E12" s="6" t="s">
        <v>56</v>
      </c>
      <c r="F12" s="6">
        <v>19470422</v>
      </c>
      <c r="G12" s="6" t="s">
        <v>27</v>
      </c>
      <c r="H12" s="6">
        <v>69</v>
      </c>
      <c r="I12" s="6">
        <v>1.6257999999999999</v>
      </c>
      <c r="J12" s="6"/>
      <c r="K12" s="6"/>
      <c r="L12" s="6"/>
      <c r="M12" s="6"/>
      <c r="N12" s="6" t="s">
        <v>117</v>
      </c>
      <c r="O12" s="6"/>
      <c r="P12" s="6"/>
      <c r="Q12" s="6" t="s">
        <v>117</v>
      </c>
      <c r="R12" s="6"/>
      <c r="S12" s="2"/>
      <c r="T12" s="2"/>
    </row>
    <row r="13" spans="1:20" x14ac:dyDescent="0.25">
      <c r="A13" s="6">
        <v>8</v>
      </c>
      <c r="B13" s="6">
        <v>74</v>
      </c>
      <c r="C13" s="6" t="s">
        <v>11</v>
      </c>
      <c r="D13" s="6" t="s">
        <v>79</v>
      </c>
      <c r="E13" s="6" t="s">
        <v>52</v>
      </c>
      <c r="F13" s="6">
        <v>19531106</v>
      </c>
      <c r="G13" s="6" t="s">
        <v>26</v>
      </c>
      <c r="H13" s="6">
        <v>62</v>
      </c>
      <c r="I13" s="6">
        <v>1.4458</v>
      </c>
      <c r="J13" s="6">
        <v>9.65</v>
      </c>
      <c r="K13" s="6" t="s">
        <v>116</v>
      </c>
      <c r="L13" s="6" t="s">
        <v>116</v>
      </c>
      <c r="M13" s="6" t="s">
        <v>116</v>
      </c>
      <c r="N13" s="6">
        <f>MAX(J13:M13)</f>
        <v>9.65</v>
      </c>
      <c r="O13" s="6">
        <f>N13*I13</f>
        <v>13.951970000000001</v>
      </c>
      <c r="P13" s="6">
        <v>6</v>
      </c>
      <c r="Q13" s="6">
        <v>1</v>
      </c>
      <c r="R13" s="6"/>
      <c r="S13" s="2"/>
      <c r="T13" s="2"/>
    </row>
    <row r="14" spans="1:20" x14ac:dyDescent="0.25">
      <c r="A14" s="18"/>
      <c r="B14" s="6">
        <v>153</v>
      </c>
      <c r="C14" s="6" t="s">
        <v>25</v>
      </c>
      <c r="D14" s="6" t="s">
        <v>74</v>
      </c>
      <c r="E14" s="6" t="s">
        <v>65</v>
      </c>
      <c r="F14" s="6">
        <v>19590530</v>
      </c>
      <c r="G14" s="6" t="s">
        <v>22</v>
      </c>
      <c r="H14" s="6">
        <v>57</v>
      </c>
      <c r="I14" s="6">
        <v>1.3393999999999999</v>
      </c>
      <c r="J14" s="6">
        <v>9.56</v>
      </c>
      <c r="K14" s="6" t="s">
        <v>116</v>
      </c>
      <c r="L14" s="6" t="s">
        <v>116</v>
      </c>
      <c r="M14" s="6" t="s">
        <v>116</v>
      </c>
      <c r="N14" s="6">
        <f>MAX(J14:M14)</f>
        <v>9.56</v>
      </c>
      <c r="O14" s="6">
        <f>N14*I14</f>
        <v>12.804664000000001</v>
      </c>
      <c r="P14" s="6">
        <v>10</v>
      </c>
      <c r="Q14" s="6">
        <v>1</v>
      </c>
      <c r="R14" s="6"/>
      <c r="S14" s="2"/>
      <c r="T14" s="2"/>
    </row>
    <row r="15" spans="1:20" x14ac:dyDescent="0.25">
      <c r="A15" s="6">
        <v>9</v>
      </c>
      <c r="B15" s="6">
        <v>63</v>
      </c>
      <c r="C15" s="6" t="s">
        <v>68</v>
      </c>
      <c r="D15" s="6" t="s">
        <v>69</v>
      </c>
      <c r="E15" s="6" t="s">
        <v>70</v>
      </c>
      <c r="F15" s="6">
        <v>19640715</v>
      </c>
      <c r="G15" s="6" t="s">
        <v>20</v>
      </c>
      <c r="H15" s="6">
        <v>52</v>
      </c>
      <c r="I15" s="6">
        <v>1.2476</v>
      </c>
      <c r="J15" s="6">
        <v>11.24</v>
      </c>
      <c r="K15" s="6">
        <v>10.99</v>
      </c>
      <c r="L15" s="6">
        <v>10.75</v>
      </c>
      <c r="M15" s="6">
        <v>10.62</v>
      </c>
      <c r="N15" s="6">
        <f>MAX(J15:M15)</f>
        <v>11.24</v>
      </c>
      <c r="O15" s="6">
        <f>N15*I15</f>
        <v>14.023024000000001</v>
      </c>
      <c r="P15" s="6">
        <v>5</v>
      </c>
      <c r="Q15" s="6">
        <v>1</v>
      </c>
      <c r="R15" s="6"/>
      <c r="S15" s="2"/>
      <c r="T15" s="2"/>
    </row>
    <row r="16" spans="1:20" x14ac:dyDescent="0.25">
      <c r="A16" s="6">
        <v>10</v>
      </c>
      <c r="B16" s="6">
        <v>42</v>
      </c>
      <c r="C16" s="6" t="s">
        <v>100</v>
      </c>
      <c r="D16" s="6" t="s">
        <v>101</v>
      </c>
      <c r="E16" s="6" t="s">
        <v>102</v>
      </c>
      <c r="F16" s="6">
        <v>19640214</v>
      </c>
      <c r="G16" s="6" t="s">
        <v>20</v>
      </c>
      <c r="H16" s="6">
        <v>52</v>
      </c>
      <c r="I16" s="6">
        <v>1.2476</v>
      </c>
      <c r="J16" s="6" t="s">
        <v>116</v>
      </c>
      <c r="K16" s="6">
        <v>9.3699999999999992</v>
      </c>
      <c r="L16" s="6">
        <v>9.5</v>
      </c>
      <c r="M16" s="6">
        <v>9.59</v>
      </c>
      <c r="N16" s="6">
        <f>MAX(J16:M16)</f>
        <v>9.59</v>
      </c>
      <c r="O16" s="6">
        <f>N16*I16</f>
        <v>11.964484000000001</v>
      </c>
      <c r="P16" s="6">
        <v>14</v>
      </c>
      <c r="Q16" s="6">
        <v>2</v>
      </c>
      <c r="R16" s="6"/>
      <c r="S16" s="2"/>
      <c r="T16" s="2"/>
    </row>
    <row r="17" spans="1:20" x14ac:dyDescent="0.25">
      <c r="A17" s="6">
        <v>11</v>
      </c>
      <c r="B17" s="6">
        <v>80</v>
      </c>
      <c r="C17" s="6" t="s">
        <v>71</v>
      </c>
      <c r="D17" s="6" t="s">
        <v>72</v>
      </c>
      <c r="E17" s="6" t="s">
        <v>32</v>
      </c>
      <c r="F17" s="6">
        <v>19630613</v>
      </c>
      <c r="G17" s="6" t="s">
        <v>20</v>
      </c>
      <c r="H17" s="6">
        <v>53</v>
      </c>
      <c r="I17" s="6">
        <v>1.2648999999999999</v>
      </c>
      <c r="J17" s="6">
        <v>8.9499999999999993</v>
      </c>
      <c r="K17" s="6">
        <v>9.27</v>
      </c>
      <c r="L17" s="6">
        <v>9.2799999999999994</v>
      </c>
      <c r="M17" s="6" t="s">
        <v>116</v>
      </c>
      <c r="N17" s="6">
        <f>MAX(J17:M17)</f>
        <v>9.2799999999999994</v>
      </c>
      <c r="O17" s="6">
        <f>N17*I17</f>
        <v>11.738271999999998</v>
      </c>
      <c r="P17" s="6">
        <v>16</v>
      </c>
      <c r="Q17" s="6">
        <v>3</v>
      </c>
      <c r="R17" s="6"/>
      <c r="S17" s="2"/>
      <c r="T17" s="2"/>
    </row>
    <row r="18" spans="1:20" x14ac:dyDescent="0.25">
      <c r="A18" s="6">
        <v>12</v>
      </c>
      <c r="B18" s="6">
        <v>136</v>
      </c>
      <c r="C18" s="6" t="s">
        <v>62</v>
      </c>
      <c r="D18" s="6" t="s">
        <v>63</v>
      </c>
      <c r="E18" s="6" t="s">
        <v>64</v>
      </c>
      <c r="F18" s="6">
        <v>19670429</v>
      </c>
      <c r="G18" s="6" t="s">
        <v>17</v>
      </c>
      <c r="H18" s="6">
        <v>49</v>
      </c>
      <c r="I18" s="6">
        <v>1.1986000000000001</v>
      </c>
      <c r="J18" s="6">
        <v>11.71</v>
      </c>
      <c r="K18" s="6" t="s">
        <v>116</v>
      </c>
      <c r="L18" s="6">
        <v>11.93</v>
      </c>
      <c r="M18" s="6">
        <v>11.81</v>
      </c>
      <c r="N18" s="6">
        <f>MAX(J18:M18)</f>
        <v>11.93</v>
      </c>
      <c r="O18" s="6">
        <f>N18*I18</f>
        <v>14.299298</v>
      </c>
      <c r="P18" s="6">
        <v>4</v>
      </c>
      <c r="Q18" s="6">
        <v>1</v>
      </c>
      <c r="R18" s="6"/>
      <c r="S18" s="2"/>
      <c r="T18" s="2"/>
    </row>
    <row r="19" spans="1:20" x14ac:dyDescent="0.25">
      <c r="A19" s="6">
        <v>13</v>
      </c>
      <c r="B19" s="6">
        <v>213</v>
      </c>
      <c r="C19" s="6" t="s">
        <v>15</v>
      </c>
      <c r="D19" s="6" t="s">
        <v>16</v>
      </c>
      <c r="E19" s="6" t="s">
        <v>41</v>
      </c>
      <c r="F19" s="6">
        <v>19711101</v>
      </c>
      <c r="G19" s="6" t="s">
        <v>13</v>
      </c>
      <c r="H19" s="6">
        <v>44</v>
      </c>
      <c r="I19" s="6">
        <v>1.1249</v>
      </c>
      <c r="J19" s="6">
        <v>10.52</v>
      </c>
      <c r="K19" s="6">
        <v>9.7200000000000006</v>
      </c>
      <c r="L19" s="6">
        <v>10.96</v>
      </c>
      <c r="M19" s="6">
        <v>11.33</v>
      </c>
      <c r="N19" s="6">
        <f>MAX(J19:M19)</f>
        <v>11.33</v>
      </c>
      <c r="O19" s="6">
        <f>N19*I19</f>
        <v>12.745117</v>
      </c>
      <c r="P19" s="6">
        <v>11</v>
      </c>
      <c r="Q19" s="6">
        <v>1</v>
      </c>
      <c r="R19" s="6"/>
      <c r="S19" s="2"/>
      <c r="T19" s="2"/>
    </row>
    <row r="20" spans="1:20" x14ac:dyDescent="0.25">
      <c r="A20" s="6">
        <v>14</v>
      </c>
      <c r="B20" s="6">
        <v>18</v>
      </c>
      <c r="C20" s="6" t="s">
        <v>80</v>
      </c>
      <c r="D20" s="6" t="s">
        <v>99</v>
      </c>
      <c r="E20" s="6" t="s">
        <v>67</v>
      </c>
      <c r="F20" s="6">
        <v>19740701</v>
      </c>
      <c r="G20" s="6" t="s">
        <v>13</v>
      </c>
      <c r="H20" s="6">
        <v>42</v>
      </c>
      <c r="I20" s="6">
        <v>1.0979000000000001</v>
      </c>
      <c r="J20" s="6">
        <v>10.35</v>
      </c>
      <c r="K20" s="6">
        <v>10.92</v>
      </c>
      <c r="L20" s="6">
        <v>11.23</v>
      </c>
      <c r="M20" s="6" t="s">
        <v>116</v>
      </c>
      <c r="N20" s="6">
        <f>MAX(J20:M20)</f>
        <v>11.23</v>
      </c>
      <c r="O20" s="6">
        <f>N20*I20</f>
        <v>12.329417000000001</v>
      </c>
      <c r="P20" s="6">
        <v>12</v>
      </c>
      <c r="Q20" s="6">
        <v>2</v>
      </c>
      <c r="R20" s="6"/>
      <c r="S20" s="2"/>
      <c r="T20" s="2"/>
    </row>
    <row r="21" spans="1:20" x14ac:dyDescent="0.25">
      <c r="A21" s="6">
        <v>15</v>
      </c>
      <c r="B21" s="6">
        <v>171</v>
      </c>
      <c r="C21" s="6" t="s">
        <v>94</v>
      </c>
      <c r="D21" s="6" t="s">
        <v>95</v>
      </c>
      <c r="E21" s="6" t="s">
        <v>96</v>
      </c>
      <c r="F21" s="6">
        <v>19730125</v>
      </c>
      <c r="G21" s="6" t="s">
        <v>13</v>
      </c>
      <c r="H21" s="6">
        <v>43</v>
      </c>
      <c r="I21" s="6">
        <v>1.1112</v>
      </c>
      <c r="J21" s="6" t="s">
        <v>116</v>
      </c>
      <c r="K21" s="6">
        <v>8.76</v>
      </c>
      <c r="L21" s="6">
        <v>8.4499999999999993</v>
      </c>
      <c r="M21" s="6">
        <v>8.91</v>
      </c>
      <c r="N21" s="6">
        <f>MAX(J21:M21)</f>
        <v>8.91</v>
      </c>
      <c r="O21" s="6">
        <f>N21*I21</f>
        <v>9.9007919999999991</v>
      </c>
      <c r="P21" s="6">
        <v>17</v>
      </c>
      <c r="Q21" s="6">
        <v>3</v>
      </c>
      <c r="R21" s="6"/>
      <c r="S21" s="2"/>
      <c r="T21" s="2"/>
    </row>
    <row r="22" spans="1:20" x14ac:dyDescent="0.25">
      <c r="A22" s="6">
        <v>16</v>
      </c>
      <c r="B22" s="6">
        <v>211</v>
      </c>
      <c r="C22" s="6" t="s">
        <v>11</v>
      </c>
      <c r="D22" s="6" t="s">
        <v>12</v>
      </c>
      <c r="E22" s="6" t="s">
        <v>41</v>
      </c>
      <c r="F22" s="6">
        <v>19801112</v>
      </c>
      <c r="G22" s="6" t="s">
        <v>2</v>
      </c>
      <c r="H22" s="6">
        <v>35</v>
      </c>
      <c r="I22" s="6">
        <v>1.0126999999999999</v>
      </c>
      <c r="J22" s="6">
        <v>11.37</v>
      </c>
      <c r="K22" s="6">
        <v>12.79</v>
      </c>
      <c r="L22" s="6">
        <v>12.7</v>
      </c>
      <c r="M22" s="6">
        <v>12.69</v>
      </c>
      <c r="N22" s="6">
        <f>MAX(J22:M22)</f>
        <v>12.79</v>
      </c>
      <c r="O22" s="6">
        <f>N22*I22</f>
        <v>12.952432999999997</v>
      </c>
      <c r="P22" s="6">
        <v>9</v>
      </c>
      <c r="Q22" s="6">
        <v>1</v>
      </c>
      <c r="R22" s="6"/>
      <c r="S22" s="2"/>
      <c r="T22" s="2"/>
    </row>
    <row r="23" spans="1:20" x14ac:dyDescent="0.25">
      <c r="A23" s="6">
        <v>17</v>
      </c>
      <c r="B23" s="6">
        <v>177</v>
      </c>
      <c r="C23" s="6" t="s">
        <v>8</v>
      </c>
      <c r="D23" s="6" t="s">
        <v>9</v>
      </c>
      <c r="E23" s="6" t="s">
        <v>10</v>
      </c>
      <c r="F23" s="6">
        <v>19810304</v>
      </c>
      <c r="G23" s="6" t="s">
        <v>2</v>
      </c>
      <c r="H23" s="6">
        <v>35</v>
      </c>
      <c r="I23" s="6">
        <v>1.0126999999999999</v>
      </c>
      <c r="J23" s="6">
        <v>11.51</v>
      </c>
      <c r="K23" s="6" t="s">
        <v>116</v>
      </c>
      <c r="L23" s="6">
        <v>12.04</v>
      </c>
      <c r="M23" s="6" t="s">
        <v>116</v>
      </c>
      <c r="N23" s="6">
        <f>MAX(J23:M23)</f>
        <v>12.04</v>
      </c>
      <c r="O23" s="6">
        <f>N23*I23</f>
        <v>12.192907999999999</v>
      </c>
      <c r="P23" s="6">
        <v>13</v>
      </c>
      <c r="Q23" s="6">
        <v>2</v>
      </c>
      <c r="R23" s="6"/>
      <c r="S23" s="2"/>
      <c r="T23" s="2"/>
    </row>
    <row r="24" spans="1:20" x14ac:dyDescent="0.25">
      <c r="A24" s="6">
        <v>18</v>
      </c>
      <c r="B24" s="6">
        <v>223</v>
      </c>
      <c r="C24" s="6" t="s">
        <v>97</v>
      </c>
      <c r="D24" s="6" t="s">
        <v>98</v>
      </c>
      <c r="E24" s="6" t="s">
        <v>24</v>
      </c>
      <c r="F24" s="6">
        <v>19810104</v>
      </c>
      <c r="G24" s="6" t="s">
        <v>2</v>
      </c>
      <c r="H24" s="6">
        <v>35</v>
      </c>
      <c r="I24" s="6">
        <v>1.0126999999999999</v>
      </c>
      <c r="J24" s="6" t="s">
        <v>116</v>
      </c>
      <c r="K24" s="6" t="s">
        <v>116</v>
      </c>
      <c r="L24" s="6">
        <v>9.06</v>
      </c>
      <c r="M24" s="6">
        <v>8.94</v>
      </c>
      <c r="N24" s="6">
        <f>MAX(J24:M24)</f>
        <v>9.06</v>
      </c>
      <c r="O24" s="6">
        <f>N24*I24</f>
        <v>9.1750620000000005</v>
      </c>
      <c r="P24" s="6">
        <v>18</v>
      </c>
      <c r="Q24" s="6">
        <v>3</v>
      </c>
      <c r="R24" s="6"/>
      <c r="S24" s="2"/>
      <c r="T24" s="2"/>
    </row>
    <row r="25" spans="1:20" x14ac:dyDescent="0.25">
      <c r="A25" s="6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2"/>
      <c r="T25" s="2"/>
    </row>
    <row r="26" spans="1:20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2"/>
      <c r="T26" s="2"/>
    </row>
    <row r="27" spans="1:20" ht="18.75" x14ac:dyDescent="0.25">
      <c r="A27" s="16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2"/>
      <c r="T27" s="2"/>
    </row>
    <row r="28" spans="1:20" ht="18.75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</row>
  </sheetData>
  <autoFilter ref="B5:R25">
    <sortState ref="B6:R25">
      <sortCondition descending="1" ref="G5:G25"/>
    </sortState>
  </autoFilter>
  <pageMargins left="0.25" right="0.25" top="0.75" bottom="0.75" header="0.3" footer="0.3"/>
  <pageSetup paperSize="9" scale="6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Trīssoļlēkšana - Sievietes</vt:lpstr>
      <vt:lpstr>xTrīssoļlēkšana - Sievietes- Re</vt:lpstr>
      <vt:lpstr>Trīssoļlēkšana - Vīrieši</vt:lpstr>
      <vt:lpstr>xTrīssoļlēkšana - Vīrieši - 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2016-08-13T10:37:54Z</dcterms:modified>
</cp:coreProperties>
</file>