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465" windowWidth="28800" windowHeight="17460" activeTab="3"/>
  </bookViews>
  <sheets>
    <sheet name="Tāllēkšana - Sievietes" sheetId="10" r:id="rId1"/>
    <sheet name="xTāllēkšana - Sievietes - Rez" sheetId="9" r:id="rId2"/>
    <sheet name="Tāllēkšana - Vīrieši" sheetId="8" r:id="rId3"/>
    <sheet name="xTāllēkšana - Vīrieši - Rez" sheetId="6" r:id="rId4"/>
  </sheets>
  <definedNames>
    <definedName name="_xlnm._FilterDatabase" localSheetId="0" hidden="1">'Tāllēkšana - Sievietes'!$B$5:$L$23</definedName>
    <definedName name="_xlnm._FilterDatabase" localSheetId="1" hidden="1">'xTāllēkšana - Sievietes - Rez'!$B$5:$R$23</definedName>
    <definedName name="_xlnm._FilterDatabase" localSheetId="3" hidden="1">'xTāllēkšana - Vīrieši - Rez'!$B$5:$R$34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6" l="1"/>
  <c r="O6" i="6"/>
  <c r="N21" i="6"/>
  <c r="N22" i="6"/>
  <c r="N25" i="6"/>
  <c r="N23" i="6"/>
  <c r="N26" i="6"/>
  <c r="N27" i="6"/>
  <c r="N28" i="6"/>
  <c r="N31" i="6"/>
  <c r="N30" i="6"/>
  <c r="N29" i="6"/>
  <c r="N34" i="6"/>
  <c r="N33" i="6"/>
  <c r="N32" i="6"/>
  <c r="N24" i="6"/>
  <c r="N8" i="6"/>
  <c r="N7" i="6"/>
  <c r="N9" i="6"/>
  <c r="N11" i="6"/>
  <c r="N12" i="6"/>
  <c r="N10" i="6"/>
  <c r="N15" i="6"/>
  <c r="N13" i="6"/>
  <c r="N14" i="6"/>
  <c r="N17" i="6"/>
  <c r="N16" i="6"/>
  <c r="N18" i="6"/>
  <c r="N19" i="6"/>
  <c r="N20" i="6"/>
  <c r="N13" i="9"/>
  <c r="N15" i="9"/>
  <c r="N16" i="9"/>
  <c r="N17" i="9"/>
  <c r="N18" i="9"/>
  <c r="N19" i="9"/>
  <c r="N20" i="9"/>
  <c r="N21" i="9"/>
  <c r="N22" i="9"/>
  <c r="N23" i="9"/>
  <c r="N14" i="9"/>
  <c r="N7" i="9"/>
  <c r="N8" i="9"/>
  <c r="N12" i="9"/>
  <c r="N11" i="9"/>
  <c r="N10" i="9"/>
  <c r="N6" i="9"/>
  <c r="L31" i="8"/>
  <c r="L24" i="10"/>
  <c r="L7" i="10"/>
  <c r="L8" i="10"/>
  <c r="L9" i="10"/>
  <c r="L10" i="10"/>
  <c r="L11" i="10"/>
  <c r="L12" i="10"/>
  <c r="L14" i="10"/>
  <c r="L15" i="10"/>
  <c r="L16" i="10"/>
  <c r="L17" i="10"/>
  <c r="L18" i="10"/>
  <c r="L19" i="10"/>
  <c r="L20" i="10"/>
  <c r="L21" i="10"/>
  <c r="L22" i="10"/>
  <c r="L23" i="10"/>
  <c r="L6" i="10"/>
  <c r="O15" i="9"/>
  <c r="O13" i="9"/>
  <c r="O23" i="9"/>
  <c r="O22" i="9"/>
  <c r="O10" i="9"/>
  <c r="O21" i="9"/>
  <c r="O20" i="9"/>
  <c r="O18" i="9"/>
  <c r="O8" i="9"/>
  <c r="O14" i="9"/>
  <c r="O6" i="9"/>
  <c r="O17" i="9"/>
  <c r="O16" i="9"/>
  <c r="O11" i="9"/>
  <c r="O19" i="9"/>
  <c r="O12" i="9"/>
  <c r="O7" i="9"/>
  <c r="O28" i="6"/>
  <c r="O15" i="6"/>
  <c r="O12" i="6"/>
  <c r="O10" i="6"/>
  <c r="O24" i="6"/>
  <c r="O31" i="6"/>
  <c r="O13" i="6"/>
  <c r="O9" i="6"/>
  <c r="O26" i="6"/>
  <c r="O27" i="6"/>
  <c r="O14" i="6"/>
  <c r="O21" i="6"/>
  <c r="O34" i="6"/>
  <c r="O22" i="6"/>
  <c r="O33" i="6"/>
  <c r="O32" i="6"/>
  <c r="O25" i="6"/>
  <c r="O30" i="6"/>
  <c r="O8" i="6"/>
  <c r="O17" i="6"/>
  <c r="O23" i="6"/>
  <c r="O29" i="6"/>
  <c r="O7" i="6"/>
  <c r="O11" i="6"/>
  <c r="L7" i="8"/>
  <c r="L8" i="8"/>
  <c r="L9" i="8"/>
  <c r="L10" i="8"/>
  <c r="L11" i="8"/>
  <c r="L12" i="8"/>
  <c r="L13" i="8"/>
  <c r="L14" i="8"/>
  <c r="L15" i="8"/>
  <c r="L16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6" i="8"/>
</calcChain>
</file>

<file path=xl/sharedStrings.xml><?xml version="1.0" encoding="utf-8"?>
<sst xmlns="http://schemas.openxmlformats.org/spreadsheetml/2006/main" count="470" uniqueCount="156">
  <si>
    <t>LATVIJAS ČEMPIONĀTS VIEGLATLĒTIKĀ VETERĀNIEM 2016</t>
  </si>
  <si>
    <t>2016.gada 13.augustā - Liepājā.</t>
  </si>
  <si>
    <t>V35</t>
  </si>
  <si>
    <t>Vārds</t>
  </si>
  <si>
    <t>Uzvārds</t>
  </si>
  <si>
    <t>Komanda</t>
  </si>
  <si>
    <t>Grupa</t>
  </si>
  <si>
    <t>Pilni gadi</t>
  </si>
  <si>
    <t>Uģis</t>
  </si>
  <si>
    <t>Ozoliņš</t>
  </si>
  <si>
    <t>Garkalnes nov.</t>
  </si>
  <si>
    <t>Juris</t>
  </si>
  <si>
    <t>Kožeurovs</t>
  </si>
  <si>
    <t>V40</t>
  </si>
  <si>
    <t>Liepājas SSK</t>
  </si>
  <si>
    <t>Raimonds</t>
  </si>
  <si>
    <t>Žizņevskis</t>
  </si>
  <si>
    <t>V45</t>
  </si>
  <si>
    <t>Aleksandrs</t>
  </si>
  <si>
    <t>Imants</t>
  </si>
  <si>
    <t>Balvu novads</t>
  </si>
  <si>
    <t>Ventspils</t>
  </si>
  <si>
    <t>V50</t>
  </si>
  <si>
    <t>Rīga</t>
  </si>
  <si>
    <t>V55</t>
  </si>
  <si>
    <t>Viktors</t>
  </si>
  <si>
    <t>Vējiņš</t>
  </si>
  <si>
    <t>Smiltenes novads</t>
  </si>
  <si>
    <t>Jānis</t>
  </si>
  <si>
    <t>V60</t>
  </si>
  <si>
    <t>V65</t>
  </si>
  <si>
    <t>Valdis</t>
  </si>
  <si>
    <t>Cela</t>
  </si>
  <si>
    <t>Ventspils VK</t>
  </si>
  <si>
    <t>Zarņickis</t>
  </si>
  <si>
    <t>Jēkabpils</t>
  </si>
  <si>
    <t>V70</t>
  </si>
  <si>
    <t>Bronislavs</t>
  </si>
  <si>
    <t>Buls</t>
  </si>
  <si>
    <t>Bauska</t>
  </si>
  <si>
    <t>Aizkalns</t>
  </si>
  <si>
    <t>Riga</t>
  </si>
  <si>
    <t>V75</t>
  </si>
  <si>
    <t>Janis</t>
  </si>
  <si>
    <t>Mankovskis</t>
  </si>
  <si>
    <t>V85</t>
  </si>
  <si>
    <t>Francis</t>
  </si>
  <si>
    <t>Sjomkāns</t>
  </si>
  <si>
    <t>Tukuma vieglatlētika</t>
  </si>
  <si>
    <t>Vieta</t>
  </si>
  <si>
    <t>Dal. Nr.</t>
  </si>
  <si>
    <t>Dz. g.</t>
  </si>
  <si>
    <t>N.p.k.</t>
  </si>
  <si>
    <t>Koeficients</t>
  </si>
  <si>
    <t>Piezīmes</t>
  </si>
  <si>
    <t>Rezultāts</t>
  </si>
  <si>
    <t>Rezultāts ar koef</t>
  </si>
  <si>
    <t>Dana</t>
  </si>
  <si>
    <t>Liepiņa</t>
  </si>
  <si>
    <t>S45</t>
  </si>
  <si>
    <t>Mārīte</t>
  </si>
  <si>
    <t>Līvāni</t>
  </si>
  <si>
    <t>S55</t>
  </si>
  <si>
    <t>Liene</t>
  </si>
  <si>
    <t>S30</t>
  </si>
  <si>
    <t>Dace</t>
  </si>
  <si>
    <t>S40</t>
  </si>
  <si>
    <t>Lina</t>
  </si>
  <si>
    <t>Zaniauskiene</t>
  </si>
  <si>
    <t>Klaipeda</t>
  </si>
  <si>
    <t>S50</t>
  </si>
  <si>
    <t>Gundega</t>
  </si>
  <si>
    <t>Kristvalde</t>
  </si>
  <si>
    <t>Marija</t>
  </si>
  <si>
    <t>Multāne</t>
  </si>
  <si>
    <t>Tukuma VK</t>
  </si>
  <si>
    <t>Vasiļjeva</t>
  </si>
  <si>
    <t>Tāllēkšana vīriešiem</t>
  </si>
  <si>
    <t>Vieta pēc koeficienta</t>
  </si>
  <si>
    <t>Vieta grupā</t>
  </si>
  <si>
    <t>Māris</t>
  </si>
  <si>
    <t>Eglītis</t>
  </si>
  <si>
    <t>Latvija</t>
  </si>
  <si>
    <t>Arvīds</t>
  </si>
  <si>
    <t>Vītols</t>
  </si>
  <si>
    <t>Aizkraukle</t>
  </si>
  <si>
    <t>Vnukovs</t>
  </si>
  <si>
    <t>Daugavpils</t>
  </si>
  <si>
    <t>Kupšis</t>
  </si>
  <si>
    <t>Vilnis</t>
  </si>
  <si>
    <t>Solovjovs</t>
  </si>
  <si>
    <t>Algirdas</t>
  </si>
  <si>
    <t>Petravičius</t>
  </si>
  <si>
    <t>LTU, Gargždai</t>
  </si>
  <si>
    <t>Zigmunds</t>
  </si>
  <si>
    <t>Znotiņš</t>
  </si>
  <si>
    <t>Vytautas</t>
  </si>
  <si>
    <t>Zaniauskas</t>
  </si>
  <si>
    <t>Oskars</t>
  </si>
  <si>
    <t>Garkājs</t>
  </si>
  <si>
    <t>Gusevs</t>
  </si>
  <si>
    <t>Tukuma vieglatlētik</t>
  </si>
  <si>
    <t>Dainis</t>
  </si>
  <si>
    <t>Šteinbergs</t>
  </si>
  <si>
    <t>Stanislav</t>
  </si>
  <si>
    <t>Loskarev</t>
  </si>
  <si>
    <t>Liepaja</t>
  </si>
  <si>
    <t>V80</t>
  </si>
  <si>
    <t>Lebedoks</t>
  </si>
  <si>
    <t>Aivars</t>
  </si>
  <si>
    <t>Zakis</t>
  </si>
  <si>
    <t>Rīga, LSC</t>
  </si>
  <si>
    <t>Oļegs</t>
  </si>
  <si>
    <t>Fjodorovs</t>
  </si>
  <si>
    <t>Tāllēkšana sievietēm</t>
  </si>
  <si>
    <t>Laura</t>
  </si>
  <si>
    <t>Katkeviča</t>
  </si>
  <si>
    <t>S35</t>
  </si>
  <si>
    <t>Ināra</t>
  </si>
  <si>
    <t>Fjodorova</t>
  </si>
  <si>
    <t>Ilona</t>
  </si>
  <si>
    <t>Sirsone</t>
  </si>
  <si>
    <t>Maija</t>
  </si>
  <si>
    <t>Vesele</t>
  </si>
  <si>
    <t>S65</t>
  </si>
  <si>
    <t>Velta</t>
  </si>
  <si>
    <t>Svaža</t>
  </si>
  <si>
    <t>Kuldiga</t>
  </si>
  <si>
    <t>Aija</t>
  </si>
  <si>
    <t>Vītola</t>
  </si>
  <si>
    <t>Gunta</t>
  </si>
  <si>
    <t>Helmane</t>
  </si>
  <si>
    <t>Gudriniece</t>
  </si>
  <si>
    <t>Zaiga</t>
  </si>
  <si>
    <t>Boguža</t>
  </si>
  <si>
    <t>Una</t>
  </si>
  <si>
    <t>Birzniece</t>
  </si>
  <si>
    <t>Kuldīga</t>
  </si>
  <si>
    <t>Inga</t>
  </si>
  <si>
    <t>Robežniece</t>
  </si>
  <si>
    <t>Faituša</t>
  </si>
  <si>
    <t>Rezevska</t>
  </si>
  <si>
    <t>Engures novads</t>
  </si>
  <si>
    <t>x</t>
  </si>
  <si>
    <t>DNS</t>
  </si>
  <si>
    <t>Ojārs</t>
  </si>
  <si>
    <t>Ārstenieks</t>
  </si>
  <si>
    <t>Ēriks</t>
  </si>
  <si>
    <t>Apšenieks</t>
  </si>
  <si>
    <t>Arnis</t>
  </si>
  <si>
    <t>Kadiķis</t>
  </si>
  <si>
    <t>Barkanovs</t>
  </si>
  <si>
    <t>OC Limbaži</t>
  </si>
  <si>
    <t>Balvi</t>
  </si>
  <si>
    <t>LSSK</t>
  </si>
  <si>
    <t>Liepāja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</si>
</sst>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186"/>
    </font>
    <font>
      <b/>
      <sz val="13.5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2" fontId="7" fillId="0" borderId="1" xfId="4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0" xfId="0" applyFont="1" applyFill="1" applyAlignment="1"/>
    <xf numFmtId="0" fontId="8" fillId="2" borderId="2" xfId="3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2" fontId="6" fillId="0" borderId="1" xfId="4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3" xfId="4"/>
    <cellStyle name="Parasts 2" xfId="1"/>
    <cellStyle name="Parasts 3" xfId="2"/>
    <cellStyle name="Parasts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I26" sqref="I26"/>
    </sheetView>
  </sheetViews>
  <sheetFormatPr defaultColWidth="8.85546875" defaultRowHeight="15" x14ac:dyDescent="0.25"/>
  <cols>
    <col min="2" max="2" width="8.28515625" bestFit="1" customWidth="1"/>
    <col min="3" max="3" width="8.42578125" bestFit="1" customWidth="1"/>
    <col min="4" max="4" width="12" bestFit="1" customWidth="1"/>
    <col min="5" max="5" width="18.42578125" bestFit="1" customWidth="1"/>
    <col min="6" max="6" width="9" bestFit="1" customWidth="1"/>
    <col min="7" max="7" width="6.7109375" bestFit="1" customWidth="1"/>
    <col min="12" max="12" width="9.7109375" bestFit="1" customWidth="1"/>
  </cols>
  <sheetData>
    <row r="1" spans="1:12" ht="17.25" x14ac:dyDescent="0.25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7.25" x14ac:dyDescent="0.25">
      <c r="A2" s="1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8.75" x14ac:dyDescent="0.3">
      <c r="A4" s="10" t="s">
        <v>114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8" t="s">
        <v>52</v>
      </c>
      <c r="B5" s="3" t="s">
        <v>50</v>
      </c>
      <c r="C5" s="3" t="s">
        <v>3</v>
      </c>
      <c r="D5" s="3" t="s">
        <v>4</v>
      </c>
      <c r="E5" s="3" t="s">
        <v>5</v>
      </c>
      <c r="F5" s="3" t="s">
        <v>51</v>
      </c>
      <c r="G5" s="3" t="s">
        <v>6</v>
      </c>
      <c r="H5" s="12">
        <v>1</v>
      </c>
      <c r="I5" s="12">
        <v>2</v>
      </c>
      <c r="J5" s="12">
        <v>3</v>
      </c>
      <c r="K5" s="12">
        <v>4</v>
      </c>
      <c r="L5" s="3" t="s">
        <v>55</v>
      </c>
    </row>
    <row r="6" spans="1:12" x14ac:dyDescent="0.25">
      <c r="A6" s="6">
        <v>1</v>
      </c>
      <c r="B6" s="6">
        <v>109</v>
      </c>
      <c r="C6" s="6" t="s">
        <v>122</v>
      </c>
      <c r="D6" s="6" t="s">
        <v>123</v>
      </c>
      <c r="E6" s="6" t="s">
        <v>21</v>
      </c>
      <c r="F6" s="6">
        <v>19500511</v>
      </c>
      <c r="G6" s="6" t="s">
        <v>124</v>
      </c>
      <c r="H6" s="6"/>
      <c r="I6" s="6"/>
      <c r="J6" s="6"/>
      <c r="K6" s="6"/>
      <c r="L6" s="13">
        <f>MAX(H6:K6)</f>
        <v>0</v>
      </c>
    </row>
    <row r="7" spans="1:12" x14ac:dyDescent="0.25">
      <c r="A7" s="6">
        <v>2</v>
      </c>
      <c r="B7" s="6">
        <v>33</v>
      </c>
      <c r="C7" s="6" t="s">
        <v>73</v>
      </c>
      <c r="D7" s="6" t="s">
        <v>74</v>
      </c>
      <c r="E7" s="6" t="s">
        <v>14</v>
      </c>
      <c r="F7" s="6">
        <v>19580822</v>
      </c>
      <c r="G7" s="6" t="s">
        <v>62</v>
      </c>
      <c r="H7" s="6"/>
      <c r="I7" s="6"/>
      <c r="J7" s="6"/>
      <c r="K7" s="6"/>
      <c r="L7" s="13">
        <f t="shared" ref="L7" si="0">MAX(H7:K7)</f>
        <v>0</v>
      </c>
    </row>
    <row r="8" spans="1:12" x14ac:dyDescent="0.25">
      <c r="A8" s="6">
        <v>3</v>
      </c>
      <c r="B8" s="6">
        <v>182</v>
      </c>
      <c r="C8" s="6" t="s">
        <v>125</v>
      </c>
      <c r="D8" s="6" t="s">
        <v>126</v>
      </c>
      <c r="E8" s="6" t="s">
        <v>127</v>
      </c>
      <c r="F8" s="6">
        <v>19580331</v>
      </c>
      <c r="G8" s="6" t="s">
        <v>62</v>
      </c>
      <c r="H8" s="6"/>
      <c r="I8" s="6"/>
      <c r="J8" s="6"/>
      <c r="K8" s="6"/>
      <c r="L8" s="13">
        <f t="shared" ref="L8" si="1">MAX(H8:K8)</f>
        <v>0</v>
      </c>
    </row>
    <row r="9" spans="1:12" x14ac:dyDescent="0.25">
      <c r="A9" s="6">
        <v>4</v>
      </c>
      <c r="B9" s="6">
        <v>180</v>
      </c>
      <c r="C9" s="6" t="s">
        <v>128</v>
      </c>
      <c r="D9" s="6" t="s">
        <v>129</v>
      </c>
      <c r="E9" s="6" t="s">
        <v>85</v>
      </c>
      <c r="F9" s="6">
        <v>19581217</v>
      </c>
      <c r="G9" s="6" t="s">
        <v>62</v>
      </c>
      <c r="H9" s="6"/>
      <c r="I9" s="6"/>
      <c r="J9" s="6"/>
      <c r="K9" s="6"/>
      <c r="L9" s="13">
        <f t="shared" ref="L9" si="2">MAX(H9:K9)</f>
        <v>0</v>
      </c>
    </row>
    <row r="10" spans="1:12" x14ac:dyDescent="0.25">
      <c r="A10" s="6">
        <v>5</v>
      </c>
      <c r="B10" s="6">
        <v>34</v>
      </c>
      <c r="C10" s="6" t="s">
        <v>71</v>
      </c>
      <c r="D10" s="6" t="s">
        <v>72</v>
      </c>
      <c r="E10" s="6" t="s">
        <v>14</v>
      </c>
      <c r="F10" s="6">
        <v>19650630</v>
      </c>
      <c r="G10" s="6" t="s">
        <v>70</v>
      </c>
      <c r="H10" s="6"/>
      <c r="I10" s="6"/>
      <c r="J10" s="6"/>
      <c r="K10" s="6"/>
      <c r="L10" s="13">
        <f t="shared" ref="L10" si="3">MAX(H10:K10)</f>
        <v>0</v>
      </c>
    </row>
    <row r="11" spans="1:12" x14ac:dyDescent="0.25">
      <c r="A11" s="6">
        <v>6</v>
      </c>
      <c r="B11" s="6">
        <v>41</v>
      </c>
      <c r="C11" s="6" t="s">
        <v>118</v>
      </c>
      <c r="D11" s="6" t="s">
        <v>119</v>
      </c>
      <c r="E11" s="6" t="s">
        <v>87</v>
      </c>
      <c r="F11" s="6">
        <v>19651024</v>
      </c>
      <c r="G11" s="6" t="s">
        <v>70</v>
      </c>
      <c r="H11" s="6"/>
      <c r="I11" s="6"/>
      <c r="J11" s="6"/>
      <c r="K11" s="6"/>
      <c r="L11" s="13">
        <f t="shared" ref="L11" si="4">MAX(H11:K11)</f>
        <v>0</v>
      </c>
    </row>
    <row r="12" spans="1:12" x14ac:dyDescent="0.25">
      <c r="A12" s="6">
        <v>7</v>
      </c>
      <c r="B12" s="6">
        <v>97</v>
      </c>
      <c r="C12" s="6" t="s">
        <v>67</v>
      </c>
      <c r="D12" s="6" t="s">
        <v>68</v>
      </c>
      <c r="E12" s="6" t="s">
        <v>69</v>
      </c>
      <c r="F12" s="6">
        <v>19621219</v>
      </c>
      <c r="G12" s="6" t="s">
        <v>70</v>
      </c>
      <c r="H12" s="6"/>
      <c r="I12" s="6"/>
      <c r="J12" s="6"/>
      <c r="K12" s="6"/>
      <c r="L12" s="13">
        <f t="shared" ref="L12" si="5">MAX(H12:K12)</f>
        <v>0</v>
      </c>
    </row>
    <row r="13" spans="1:12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5">
      <c r="A14" s="6">
        <v>8</v>
      </c>
      <c r="B14" s="6">
        <v>110</v>
      </c>
      <c r="C14" s="6" t="s">
        <v>57</v>
      </c>
      <c r="D14" s="6" t="s">
        <v>58</v>
      </c>
      <c r="E14" s="6" t="s">
        <v>33</v>
      </c>
      <c r="F14" s="6">
        <v>19680320</v>
      </c>
      <c r="G14" s="6" t="s">
        <v>59</v>
      </c>
      <c r="H14" s="6"/>
      <c r="I14" s="6"/>
      <c r="J14" s="6"/>
      <c r="K14" s="6"/>
      <c r="L14" s="13">
        <f t="shared" ref="L14" si="6">MAX(H14:K14)</f>
        <v>0</v>
      </c>
    </row>
    <row r="15" spans="1:12" x14ac:dyDescent="0.25">
      <c r="A15" s="6">
        <v>9</v>
      </c>
      <c r="B15" s="6">
        <v>135</v>
      </c>
      <c r="C15" s="6" t="s">
        <v>65</v>
      </c>
      <c r="D15" s="6" t="s">
        <v>140</v>
      </c>
      <c r="E15" s="6" t="s">
        <v>82</v>
      </c>
      <c r="F15" s="6">
        <v>19680210</v>
      </c>
      <c r="G15" s="6" t="s">
        <v>59</v>
      </c>
      <c r="H15" s="6"/>
      <c r="I15" s="6"/>
      <c r="J15" s="6"/>
      <c r="K15" s="6"/>
      <c r="L15" s="13">
        <f t="shared" ref="L15" si="7">MAX(H15:K15)</f>
        <v>0</v>
      </c>
    </row>
    <row r="16" spans="1:12" x14ac:dyDescent="0.25">
      <c r="A16" s="6">
        <v>10</v>
      </c>
      <c r="B16" s="6">
        <v>141</v>
      </c>
      <c r="C16" s="6" t="s">
        <v>65</v>
      </c>
      <c r="D16" s="6" t="s">
        <v>141</v>
      </c>
      <c r="E16" s="6" t="s">
        <v>142</v>
      </c>
      <c r="F16" s="6">
        <v>19710804</v>
      </c>
      <c r="G16" s="6" t="s">
        <v>59</v>
      </c>
      <c r="H16" s="6"/>
      <c r="I16" s="6"/>
      <c r="J16" s="6"/>
      <c r="K16" s="6"/>
      <c r="L16" s="13">
        <f t="shared" ref="L16" si="8">MAX(H16:K16)</f>
        <v>0</v>
      </c>
    </row>
    <row r="17" spans="1:12" x14ac:dyDescent="0.25">
      <c r="A17" s="6">
        <v>11</v>
      </c>
      <c r="B17" s="6">
        <v>75</v>
      </c>
      <c r="C17" s="6" t="s">
        <v>60</v>
      </c>
      <c r="D17" s="6" t="s">
        <v>76</v>
      </c>
      <c r="E17" s="6" t="s">
        <v>61</v>
      </c>
      <c r="F17" s="6">
        <v>19760310</v>
      </c>
      <c r="G17" s="6" t="s">
        <v>66</v>
      </c>
      <c r="H17" s="6"/>
      <c r="I17" s="6"/>
      <c r="J17" s="6"/>
      <c r="K17" s="6"/>
      <c r="L17" s="13">
        <f t="shared" ref="L17" si="9">MAX(H17:K17)</f>
        <v>0</v>
      </c>
    </row>
    <row r="18" spans="1:12" x14ac:dyDescent="0.25">
      <c r="A18" s="6">
        <v>12</v>
      </c>
      <c r="B18" s="6">
        <v>104</v>
      </c>
      <c r="C18" s="6" t="s">
        <v>120</v>
      </c>
      <c r="D18" s="6" t="s">
        <v>121</v>
      </c>
      <c r="E18" s="6" t="s">
        <v>23</v>
      </c>
      <c r="F18" s="6">
        <v>19720715</v>
      </c>
      <c r="G18" s="6" t="s">
        <v>66</v>
      </c>
      <c r="H18" s="6"/>
      <c r="I18" s="6"/>
      <c r="J18" s="6"/>
      <c r="K18" s="6"/>
      <c r="L18" s="13">
        <f t="shared" ref="L18" si="10">MAX(H18:K18)</f>
        <v>0</v>
      </c>
    </row>
    <row r="19" spans="1:12" x14ac:dyDescent="0.25">
      <c r="A19" s="6">
        <v>13</v>
      </c>
      <c r="B19" s="6">
        <v>181</v>
      </c>
      <c r="C19" s="6" t="s">
        <v>130</v>
      </c>
      <c r="D19" s="6" t="s">
        <v>131</v>
      </c>
      <c r="E19" s="6" t="s">
        <v>75</v>
      </c>
      <c r="F19" s="6">
        <v>19711013</v>
      </c>
      <c r="G19" s="6" t="s">
        <v>66</v>
      </c>
      <c r="H19" s="6"/>
      <c r="I19" s="6"/>
      <c r="J19" s="6"/>
      <c r="K19" s="6"/>
      <c r="L19" s="13">
        <f t="shared" ref="L19" si="11">MAX(H19:K19)</f>
        <v>0</v>
      </c>
    </row>
    <row r="20" spans="1:12" x14ac:dyDescent="0.25">
      <c r="A20" s="6">
        <v>14</v>
      </c>
      <c r="B20" s="6">
        <v>35</v>
      </c>
      <c r="C20" s="6" t="s">
        <v>115</v>
      </c>
      <c r="D20" s="6" t="s">
        <v>116</v>
      </c>
      <c r="E20" s="6" t="s">
        <v>14</v>
      </c>
      <c r="F20" s="6">
        <v>19761106</v>
      </c>
      <c r="G20" s="6" t="s">
        <v>117</v>
      </c>
      <c r="H20" s="6"/>
      <c r="I20" s="6"/>
      <c r="J20" s="6"/>
      <c r="K20" s="6"/>
      <c r="L20" s="13">
        <f t="shared" ref="L20" si="12">MAX(H20:K20)</f>
        <v>0</v>
      </c>
    </row>
    <row r="21" spans="1:12" x14ac:dyDescent="0.25">
      <c r="A21" s="6">
        <v>15</v>
      </c>
      <c r="B21" s="6">
        <v>212</v>
      </c>
      <c r="C21" s="6" t="s">
        <v>63</v>
      </c>
      <c r="D21" s="6" t="s">
        <v>132</v>
      </c>
      <c r="E21" s="6" t="s">
        <v>48</v>
      </c>
      <c r="F21" s="6">
        <v>19810228</v>
      </c>
      <c r="G21" s="6" t="s">
        <v>117</v>
      </c>
      <c r="H21" s="6"/>
      <c r="I21" s="6"/>
      <c r="J21" s="6"/>
      <c r="K21" s="6"/>
      <c r="L21" s="13">
        <f t="shared" ref="L21" si="13">MAX(H21:K21)</f>
        <v>0</v>
      </c>
    </row>
    <row r="22" spans="1:12" x14ac:dyDescent="0.25">
      <c r="A22" s="6">
        <v>16</v>
      </c>
      <c r="B22" s="6">
        <v>219</v>
      </c>
      <c r="C22" s="6" t="s">
        <v>133</v>
      </c>
      <c r="D22" s="6" t="s">
        <v>134</v>
      </c>
      <c r="E22" s="6" t="s">
        <v>48</v>
      </c>
      <c r="F22" s="6">
        <v>19810303</v>
      </c>
      <c r="G22" s="6" t="s">
        <v>117</v>
      </c>
      <c r="H22" s="6"/>
      <c r="I22" s="6"/>
      <c r="J22" s="6"/>
      <c r="K22" s="6"/>
      <c r="L22" s="13">
        <f t="shared" ref="L22" si="14">MAX(H22:K22)</f>
        <v>0</v>
      </c>
    </row>
    <row r="23" spans="1:12" x14ac:dyDescent="0.25">
      <c r="A23" s="6">
        <v>17</v>
      </c>
      <c r="B23" s="6">
        <v>125</v>
      </c>
      <c r="C23" s="6" t="s">
        <v>135</v>
      </c>
      <c r="D23" s="6" t="s">
        <v>136</v>
      </c>
      <c r="E23" s="6" t="s">
        <v>137</v>
      </c>
      <c r="F23" s="6">
        <v>19790827</v>
      </c>
      <c r="G23" s="6" t="s">
        <v>117</v>
      </c>
      <c r="H23" s="6"/>
      <c r="I23" s="6"/>
      <c r="J23" s="6"/>
      <c r="K23" s="6"/>
      <c r="L23" s="13">
        <f t="shared" ref="L23" si="15">MAX(H23:K23)</f>
        <v>0</v>
      </c>
    </row>
    <row r="24" spans="1:12" x14ac:dyDescent="0.25">
      <c r="A24" s="6">
        <v>18</v>
      </c>
      <c r="B24" s="6">
        <v>126</v>
      </c>
      <c r="C24" s="6" t="s">
        <v>138</v>
      </c>
      <c r="D24" s="6" t="s">
        <v>139</v>
      </c>
      <c r="E24" s="6" t="s">
        <v>137</v>
      </c>
      <c r="F24" s="6">
        <v>19811218</v>
      </c>
      <c r="G24" s="6" t="s">
        <v>64</v>
      </c>
      <c r="H24" s="6"/>
      <c r="I24" s="6"/>
      <c r="J24" s="6"/>
      <c r="K24" s="6"/>
      <c r="L24" s="13">
        <f t="shared" ref="L24" si="16">MAX(H24:K24)</f>
        <v>0</v>
      </c>
    </row>
  </sheetData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workbookViewId="0">
      <selection activeCell="I35" sqref="I35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14.140625" bestFit="1" customWidth="1"/>
    <col min="9" max="9" width="16.28515625" bestFit="1" customWidth="1"/>
    <col min="14" max="14" width="14.28515625" bestFit="1" customWidth="1"/>
    <col min="15" max="15" width="13.7109375" bestFit="1" customWidth="1"/>
    <col min="16" max="16" width="15.85546875" bestFit="1" customWidth="1"/>
    <col min="17" max="17" width="10.85546875" bestFit="1" customWidth="1"/>
    <col min="18" max="18" width="12.85546875" bestFit="1" customWidth="1"/>
  </cols>
  <sheetData>
    <row r="1" spans="1:18" ht="17.25" x14ac:dyDescent="0.25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7.25" x14ac:dyDescent="0.25">
      <c r="A2" s="1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8.75" x14ac:dyDescent="0.3">
      <c r="A4" s="10" t="s">
        <v>114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28.5" x14ac:dyDescent="0.25">
      <c r="A5" s="3" t="s">
        <v>49</v>
      </c>
      <c r="B5" s="3" t="s">
        <v>50</v>
      </c>
      <c r="C5" s="3" t="s">
        <v>3</v>
      </c>
      <c r="D5" s="3" t="s">
        <v>4</v>
      </c>
      <c r="E5" s="3" t="s">
        <v>5</v>
      </c>
      <c r="F5" s="3" t="s">
        <v>51</v>
      </c>
      <c r="G5" s="3" t="s">
        <v>6</v>
      </c>
      <c r="H5" s="3" t="s">
        <v>7</v>
      </c>
      <c r="I5" s="3" t="s">
        <v>53</v>
      </c>
      <c r="J5" s="12">
        <v>1</v>
      </c>
      <c r="K5" s="12">
        <v>2</v>
      </c>
      <c r="L5" s="12">
        <v>3</v>
      </c>
      <c r="M5" s="12">
        <v>4</v>
      </c>
      <c r="N5" s="3" t="s">
        <v>55</v>
      </c>
      <c r="O5" s="3" t="s">
        <v>56</v>
      </c>
      <c r="P5" s="3" t="s">
        <v>78</v>
      </c>
      <c r="Q5" s="3" t="s">
        <v>79</v>
      </c>
      <c r="R5" s="3" t="s">
        <v>54</v>
      </c>
    </row>
    <row r="6" spans="1:18" x14ac:dyDescent="0.25">
      <c r="A6" s="6">
        <v>1</v>
      </c>
      <c r="B6" s="6">
        <v>109</v>
      </c>
      <c r="C6" s="6" t="s">
        <v>122</v>
      </c>
      <c r="D6" s="6" t="s">
        <v>123</v>
      </c>
      <c r="E6" s="6" t="s">
        <v>21</v>
      </c>
      <c r="F6" s="6">
        <v>19500511</v>
      </c>
      <c r="G6" s="6" t="s">
        <v>124</v>
      </c>
      <c r="H6" s="6">
        <v>66</v>
      </c>
      <c r="I6" s="6">
        <v>1.6172</v>
      </c>
      <c r="J6" s="6" t="s">
        <v>143</v>
      </c>
      <c r="K6" s="6">
        <v>2.36</v>
      </c>
      <c r="L6" s="6">
        <v>2.3199999999999998</v>
      </c>
      <c r="M6" s="6">
        <v>2.35</v>
      </c>
      <c r="N6" s="7">
        <f>MAX(J6:M6)</f>
        <v>2.36</v>
      </c>
      <c r="O6" s="6">
        <f>N6*I6</f>
        <v>3.8165919999999995</v>
      </c>
      <c r="P6" s="6">
        <v>15</v>
      </c>
      <c r="Q6" s="6">
        <v>1</v>
      </c>
      <c r="R6" s="6"/>
    </row>
    <row r="7" spans="1:18" x14ac:dyDescent="0.25">
      <c r="A7" s="6">
        <v>2</v>
      </c>
      <c r="B7" s="6">
        <v>33</v>
      </c>
      <c r="C7" s="6" t="s">
        <v>73</v>
      </c>
      <c r="D7" s="6" t="s">
        <v>74</v>
      </c>
      <c r="E7" s="6" t="s">
        <v>14</v>
      </c>
      <c r="F7" s="6">
        <v>19580822</v>
      </c>
      <c r="G7" s="6" t="s">
        <v>62</v>
      </c>
      <c r="H7" s="6">
        <v>57</v>
      </c>
      <c r="I7" s="6">
        <v>1.3926000000000001</v>
      </c>
      <c r="J7" s="6">
        <v>3.58</v>
      </c>
      <c r="K7" s="6">
        <v>3.32</v>
      </c>
      <c r="L7" s="6">
        <v>3.65</v>
      </c>
      <c r="M7" s="6">
        <v>3.44</v>
      </c>
      <c r="N7" s="7">
        <f>MAX(J7:M7)</f>
        <v>3.65</v>
      </c>
      <c r="O7" s="6">
        <f>N7*I7</f>
        <v>5.0829899999999997</v>
      </c>
      <c r="P7" s="6">
        <v>3</v>
      </c>
      <c r="Q7" s="6">
        <v>1</v>
      </c>
      <c r="R7" s="6"/>
    </row>
    <row r="8" spans="1:18" x14ac:dyDescent="0.25">
      <c r="A8" s="6">
        <v>3</v>
      </c>
      <c r="B8" s="6">
        <v>182</v>
      </c>
      <c r="C8" s="6" t="s">
        <v>125</v>
      </c>
      <c r="D8" s="6" t="s">
        <v>126</v>
      </c>
      <c r="E8" s="6" t="s">
        <v>127</v>
      </c>
      <c r="F8" s="6">
        <v>19580331</v>
      </c>
      <c r="G8" s="6" t="s">
        <v>62</v>
      </c>
      <c r="H8" s="6">
        <v>58</v>
      </c>
      <c r="I8" s="6">
        <v>1.4135</v>
      </c>
      <c r="J8" s="6" t="s">
        <v>143</v>
      </c>
      <c r="K8" s="6">
        <v>3.07</v>
      </c>
      <c r="L8" s="6" t="s">
        <v>143</v>
      </c>
      <c r="M8" s="6">
        <v>3</v>
      </c>
      <c r="N8" s="7">
        <f>MAX(J8:M8)</f>
        <v>3.07</v>
      </c>
      <c r="O8" s="6">
        <f>N8*I8</f>
        <v>4.3394449999999996</v>
      </c>
      <c r="P8" s="6">
        <v>12</v>
      </c>
      <c r="Q8" s="6">
        <v>2</v>
      </c>
      <c r="R8" s="6"/>
    </row>
    <row r="9" spans="1:18" x14ac:dyDescent="0.25">
      <c r="A9" s="6">
        <v>4</v>
      </c>
      <c r="B9" s="6">
        <v>180</v>
      </c>
      <c r="C9" s="6" t="s">
        <v>128</v>
      </c>
      <c r="D9" s="6" t="s">
        <v>129</v>
      </c>
      <c r="E9" s="6" t="s">
        <v>85</v>
      </c>
      <c r="F9" s="6">
        <v>19581217</v>
      </c>
      <c r="G9" s="6" t="s">
        <v>62</v>
      </c>
      <c r="H9" s="6">
        <v>57</v>
      </c>
      <c r="I9" s="6">
        <v>1.3926000000000001</v>
      </c>
      <c r="J9" s="6"/>
      <c r="K9" s="6"/>
      <c r="L9" s="6"/>
      <c r="M9" s="6"/>
      <c r="N9" s="7" t="s">
        <v>144</v>
      </c>
      <c r="O9" s="6"/>
      <c r="P9" s="6"/>
      <c r="Q9" s="6" t="s">
        <v>144</v>
      </c>
      <c r="R9" s="6"/>
    </row>
    <row r="10" spans="1:18" x14ac:dyDescent="0.25">
      <c r="A10" s="6">
        <v>5</v>
      </c>
      <c r="B10" s="6">
        <v>97</v>
      </c>
      <c r="C10" s="6" t="s">
        <v>67</v>
      </c>
      <c r="D10" s="6" t="s">
        <v>68</v>
      </c>
      <c r="E10" s="6" t="s">
        <v>69</v>
      </c>
      <c r="F10" s="6">
        <v>19621219</v>
      </c>
      <c r="G10" s="6" t="s">
        <v>70</v>
      </c>
      <c r="H10" s="6">
        <v>53</v>
      </c>
      <c r="I10" s="6">
        <v>1.3101</v>
      </c>
      <c r="J10" s="6">
        <v>3.65</v>
      </c>
      <c r="K10" s="6">
        <v>3.75</v>
      </c>
      <c r="L10" s="6">
        <v>3.5</v>
      </c>
      <c r="M10" s="6" t="s">
        <v>143</v>
      </c>
      <c r="N10" s="7">
        <f t="shared" ref="N10:N23" si="0">MAX(J10:M10)</f>
        <v>3.75</v>
      </c>
      <c r="O10" s="6">
        <f t="shared" ref="O10:O23" si="1">N10*I10</f>
        <v>4.9128750000000005</v>
      </c>
      <c r="P10" s="6">
        <v>5</v>
      </c>
      <c r="Q10" s="6">
        <v>2</v>
      </c>
      <c r="R10" s="6"/>
    </row>
    <row r="11" spans="1:18" x14ac:dyDescent="0.25">
      <c r="A11" s="6">
        <v>6</v>
      </c>
      <c r="B11" s="6">
        <v>41</v>
      </c>
      <c r="C11" s="6" t="s">
        <v>118</v>
      </c>
      <c r="D11" s="6" t="s">
        <v>119</v>
      </c>
      <c r="E11" s="6" t="s">
        <v>87</v>
      </c>
      <c r="F11" s="6">
        <v>19651024</v>
      </c>
      <c r="G11" s="6" t="s">
        <v>70</v>
      </c>
      <c r="H11" s="6">
        <v>50</v>
      </c>
      <c r="I11" s="6">
        <v>1.2561</v>
      </c>
      <c r="J11" s="6" t="s">
        <v>143</v>
      </c>
      <c r="K11" s="6">
        <v>3.89</v>
      </c>
      <c r="L11" s="6">
        <v>3.85</v>
      </c>
      <c r="M11" s="6">
        <v>3.82</v>
      </c>
      <c r="N11" s="7">
        <f t="shared" si="0"/>
        <v>3.89</v>
      </c>
      <c r="O11" s="6">
        <f t="shared" si="1"/>
        <v>4.8862290000000002</v>
      </c>
      <c r="P11" s="6">
        <v>6</v>
      </c>
      <c r="Q11" s="6">
        <v>1</v>
      </c>
      <c r="R11" s="6"/>
    </row>
    <row r="12" spans="1:18" x14ac:dyDescent="0.25">
      <c r="A12" s="6">
        <v>7</v>
      </c>
      <c r="B12" s="6">
        <v>34</v>
      </c>
      <c r="C12" s="6" t="s">
        <v>71</v>
      </c>
      <c r="D12" s="6" t="s">
        <v>72</v>
      </c>
      <c r="E12" s="6" t="s">
        <v>14</v>
      </c>
      <c r="F12" s="6">
        <v>19650630</v>
      </c>
      <c r="G12" s="6" t="s">
        <v>70</v>
      </c>
      <c r="H12" s="6">
        <v>51</v>
      </c>
      <c r="I12" s="6">
        <v>1.2746</v>
      </c>
      <c r="J12" s="6">
        <v>3.25</v>
      </c>
      <c r="K12" s="6" t="s">
        <v>143</v>
      </c>
      <c r="L12" s="6" t="s">
        <v>143</v>
      </c>
      <c r="M12" s="6" t="s">
        <v>143</v>
      </c>
      <c r="N12" s="7">
        <f t="shared" si="0"/>
        <v>3.25</v>
      </c>
      <c r="O12" s="6">
        <f t="shared" si="1"/>
        <v>4.1424500000000002</v>
      </c>
      <c r="P12" s="6">
        <v>14</v>
      </c>
      <c r="Q12" s="6">
        <v>3</v>
      </c>
      <c r="R12" s="6"/>
    </row>
    <row r="13" spans="1:18" x14ac:dyDescent="0.25">
      <c r="A13" s="6">
        <v>8</v>
      </c>
      <c r="B13" s="6">
        <v>135</v>
      </c>
      <c r="C13" s="6" t="s">
        <v>65</v>
      </c>
      <c r="D13" s="6" t="s">
        <v>140</v>
      </c>
      <c r="E13" s="6" t="s">
        <v>82</v>
      </c>
      <c r="F13" s="6">
        <v>19680210</v>
      </c>
      <c r="G13" s="6" t="s">
        <v>59</v>
      </c>
      <c r="H13" s="6">
        <v>48</v>
      </c>
      <c r="I13" s="6">
        <v>1.2228000000000001</v>
      </c>
      <c r="J13" s="6">
        <v>4.01</v>
      </c>
      <c r="K13" s="6">
        <v>4.28</v>
      </c>
      <c r="L13" s="6">
        <v>4.25</v>
      </c>
      <c r="M13" s="6" t="s">
        <v>143</v>
      </c>
      <c r="N13" s="7">
        <f t="shared" si="0"/>
        <v>4.28</v>
      </c>
      <c r="O13" s="6">
        <f t="shared" si="1"/>
        <v>5.2335840000000005</v>
      </c>
      <c r="P13" s="6">
        <v>1</v>
      </c>
      <c r="Q13" s="6">
        <v>1</v>
      </c>
      <c r="R13" s="6"/>
    </row>
    <row r="14" spans="1:18" x14ac:dyDescent="0.25">
      <c r="A14" s="6">
        <v>9</v>
      </c>
      <c r="B14" s="6">
        <v>110</v>
      </c>
      <c r="C14" s="6" t="s">
        <v>57</v>
      </c>
      <c r="D14" s="6" t="s">
        <v>58</v>
      </c>
      <c r="E14" s="6" t="s">
        <v>33</v>
      </c>
      <c r="F14" s="6">
        <v>19680320</v>
      </c>
      <c r="G14" s="6" t="s">
        <v>59</v>
      </c>
      <c r="H14" s="6">
        <v>48</v>
      </c>
      <c r="I14" s="6">
        <v>1.2228000000000001</v>
      </c>
      <c r="J14" s="6">
        <v>3.8</v>
      </c>
      <c r="K14" s="6">
        <v>3.93</v>
      </c>
      <c r="L14" s="6">
        <v>3.8</v>
      </c>
      <c r="M14" s="6" t="s">
        <v>143</v>
      </c>
      <c r="N14" s="7">
        <f t="shared" si="0"/>
        <v>3.93</v>
      </c>
      <c r="O14" s="6">
        <f t="shared" si="1"/>
        <v>4.8056040000000007</v>
      </c>
      <c r="P14" s="6">
        <v>7</v>
      </c>
      <c r="Q14" s="6">
        <v>3</v>
      </c>
      <c r="R14" s="6"/>
    </row>
    <row r="15" spans="1:18" x14ac:dyDescent="0.25">
      <c r="A15" s="6">
        <v>10</v>
      </c>
      <c r="B15" s="6">
        <v>141</v>
      </c>
      <c r="C15" s="6" t="s">
        <v>65</v>
      </c>
      <c r="D15" s="6" t="s">
        <v>141</v>
      </c>
      <c r="E15" s="6" t="s">
        <v>142</v>
      </c>
      <c r="F15" s="6">
        <v>19710804</v>
      </c>
      <c r="G15" s="6" t="s">
        <v>59</v>
      </c>
      <c r="H15" s="6">
        <v>45</v>
      </c>
      <c r="I15" s="6">
        <v>1.1741999999999999</v>
      </c>
      <c r="J15" s="6">
        <v>3.57</v>
      </c>
      <c r="K15" s="6">
        <v>3.94</v>
      </c>
      <c r="L15" s="6">
        <v>3.57</v>
      </c>
      <c r="M15" s="6">
        <v>3.64</v>
      </c>
      <c r="N15" s="7">
        <f t="shared" si="0"/>
        <v>3.94</v>
      </c>
      <c r="O15" s="6">
        <f t="shared" si="1"/>
        <v>4.6263479999999992</v>
      </c>
      <c r="P15" s="6">
        <v>8</v>
      </c>
      <c r="Q15" s="6">
        <v>2</v>
      </c>
      <c r="R15" s="6"/>
    </row>
    <row r="16" spans="1:18" x14ac:dyDescent="0.25">
      <c r="A16" s="6">
        <v>11</v>
      </c>
      <c r="B16" s="6">
        <v>75</v>
      </c>
      <c r="C16" s="6" t="s">
        <v>60</v>
      </c>
      <c r="D16" s="6" t="s">
        <v>76</v>
      </c>
      <c r="E16" s="6" t="s">
        <v>61</v>
      </c>
      <c r="F16" s="6">
        <v>19760310</v>
      </c>
      <c r="G16" s="6" t="s">
        <v>66</v>
      </c>
      <c r="H16" s="6">
        <v>40</v>
      </c>
      <c r="I16" s="6">
        <v>1.1023000000000001</v>
      </c>
      <c r="J16" s="6" t="s">
        <v>143</v>
      </c>
      <c r="K16" s="6">
        <v>4.5599999999999996</v>
      </c>
      <c r="L16" s="6">
        <v>4.33</v>
      </c>
      <c r="M16" s="6">
        <v>4.68</v>
      </c>
      <c r="N16" s="7">
        <f t="shared" si="0"/>
        <v>4.68</v>
      </c>
      <c r="O16" s="6">
        <f t="shared" si="1"/>
        <v>5.1587639999999997</v>
      </c>
      <c r="P16" s="6">
        <v>2</v>
      </c>
      <c r="Q16" s="6">
        <v>1</v>
      </c>
      <c r="R16" s="6"/>
    </row>
    <row r="17" spans="1:18" x14ac:dyDescent="0.25">
      <c r="A17" s="6">
        <v>12</v>
      </c>
      <c r="B17" s="6">
        <v>104</v>
      </c>
      <c r="C17" s="6" t="s">
        <v>120</v>
      </c>
      <c r="D17" s="6" t="s">
        <v>121</v>
      </c>
      <c r="E17" s="6" t="s">
        <v>23</v>
      </c>
      <c r="F17" s="6">
        <v>19720715</v>
      </c>
      <c r="G17" s="6" t="s">
        <v>66</v>
      </c>
      <c r="H17" s="6">
        <v>44</v>
      </c>
      <c r="I17" s="6">
        <v>1.1587000000000001</v>
      </c>
      <c r="J17" s="6">
        <v>4.28</v>
      </c>
      <c r="K17" s="6" t="s">
        <v>143</v>
      </c>
      <c r="L17" s="6">
        <v>4.17</v>
      </c>
      <c r="M17" s="6">
        <v>4.2699999999999996</v>
      </c>
      <c r="N17" s="7">
        <f t="shared" si="0"/>
        <v>4.28</v>
      </c>
      <c r="O17" s="6">
        <f t="shared" si="1"/>
        <v>4.9592360000000006</v>
      </c>
      <c r="P17" s="6">
        <v>4</v>
      </c>
      <c r="Q17" s="6">
        <v>2</v>
      </c>
      <c r="R17" s="6"/>
    </row>
    <row r="18" spans="1:18" x14ac:dyDescent="0.25">
      <c r="A18" s="6">
        <v>13</v>
      </c>
      <c r="B18" s="6">
        <v>181</v>
      </c>
      <c r="C18" s="6" t="s">
        <v>130</v>
      </c>
      <c r="D18" s="6" t="s">
        <v>131</v>
      </c>
      <c r="E18" s="6" t="s">
        <v>75</v>
      </c>
      <c r="F18" s="6">
        <v>19711013</v>
      </c>
      <c r="G18" s="6" t="s">
        <v>66</v>
      </c>
      <c r="H18" s="6">
        <v>44</v>
      </c>
      <c r="I18" s="6">
        <v>1.1587000000000001</v>
      </c>
      <c r="J18" s="6" t="s">
        <v>143</v>
      </c>
      <c r="K18" s="6">
        <v>3.97</v>
      </c>
      <c r="L18" s="6">
        <v>3.98</v>
      </c>
      <c r="M18" s="6">
        <v>3.89</v>
      </c>
      <c r="N18" s="7">
        <f t="shared" si="0"/>
        <v>3.98</v>
      </c>
      <c r="O18" s="6">
        <f t="shared" si="1"/>
        <v>4.6116260000000002</v>
      </c>
      <c r="P18" s="6">
        <v>9</v>
      </c>
      <c r="Q18" s="6">
        <v>3</v>
      </c>
      <c r="R18" s="6"/>
    </row>
    <row r="19" spans="1:18" x14ac:dyDescent="0.25">
      <c r="A19" s="6">
        <v>14</v>
      </c>
      <c r="B19" s="6">
        <v>35</v>
      </c>
      <c r="C19" s="6" t="s">
        <v>115</v>
      </c>
      <c r="D19" s="6" t="s">
        <v>116</v>
      </c>
      <c r="E19" s="6" t="s">
        <v>14</v>
      </c>
      <c r="F19" s="6">
        <v>19761106</v>
      </c>
      <c r="G19" s="6" t="s">
        <v>117</v>
      </c>
      <c r="H19" s="6">
        <v>39</v>
      </c>
      <c r="I19" s="6">
        <v>1.0883</v>
      </c>
      <c r="J19" s="6">
        <v>4.05</v>
      </c>
      <c r="K19" s="6" t="s">
        <v>143</v>
      </c>
      <c r="L19" s="6" t="s">
        <v>143</v>
      </c>
      <c r="M19" s="6" t="s">
        <v>143</v>
      </c>
      <c r="N19" s="7">
        <f t="shared" si="0"/>
        <v>4.05</v>
      </c>
      <c r="O19" s="6">
        <f t="shared" si="1"/>
        <v>4.4076149999999998</v>
      </c>
      <c r="P19" s="6">
        <v>10</v>
      </c>
      <c r="Q19" s="6">
        <v>2</v>
      </c>
      <c r="R19" s="6"/>
    </row>
    <row r="20" spans="1:18" x14ac:dyDescent="0.25">
      <c r="A20" s="6">
        <v>15</v>
      </c>
      <c r="B20" s="6">
        <v>212</v>
      </c>
      <c r="C20" s="6" t="s">
        <v>63</v>
      </c>
      <c r="D20" s="6" t="s">
        <v>132</v>
      </c>
      <c r="E20" s="6" t="s">
        <v>48</v>
      </c>
      <c r="F20" s="6">
        <v>19810228</v>
      </c>
      <c r="G20" s="6" t="s">
        <v>117</v>
      </c>
      <c r="H20" s="6">
        <v>35</v>
      </c>
      <c r="I20" s="6">
        <v>1.0387</v>
      </c>
      <c r="J20" s="6">
        <v>3.98</v>
      </c>
      <c r="K20" s="6" t="s">
        <v>143</v>
      </c>
      <c r="L20" s="6">
        <v>4.2</v>
      </c>
      <c r="M20" s="6" t="s">
        <v>143</v>
      </c>
      <c r="N20" s="7">
        <f t="shared" si="0"/>
        <v>4.2</v>
      </c>
      <c r="O20" s="6">
        <f t="shared" si="1"/>
        <v>4.3625400000000001</v>
      </c>
      <c r="P20" s="6">
        <v>11</v>
      </c>
      <c r="Q20" s="6">
        <v>1</v>
      </c>
      <c r="R20" s="6"/>
    </row>
    <row r="21" spans="1:18" x14ac:dyDescent="0.25">
      <c r="A21" s="6">
        <v>16</v>
      </c>
      <c r="B21" s="6">
        <v>219</v>
      </c>
      <c r="C21" s="6" t="s">
        <v>133</v>
      </c>
      <c r="D21" s="6" t="s">
        <v>134</v>
      </c>
      <c r="E21" s="6" t="s">
        <v>48</v>
      </c>
      <c r="F21" s="6">
        <v>19810303</v>
      </c>
      <c r="G21" s="6" t="s">
        <v>117</v>
      </c>
      <c r="H21" s="6">
        <v>35</v>
      </c>
      <c r="I21" s="6">
        <v>1.0387</v>
      </c>
      <c r="J21" s="15">
        <v>3.7</v>
      </c>
      <c r="K21" s="6" t="s">
        <v>143</v>
      </c>
      <c r="L21" s="6" t="s">
        <v>143</v>
      </c>
      <c r="M21" s="6">
        <v>4</v>
      </c>
      <c r="N21" s="7">
        <f t="shared" si="0"/>
        <v>4</v>
      </c>
      <c r="O21" s="6">
        <f t="shared" si="1"/>
        <v>4.1547999999999998</v>
      </c>
      <c r="P21" s="6">
        <v>13</v>
      </c>
      <c r="Q21" s="6">
        <v>3</v>
      </c>
      <c r="R21" s="6"/>
    </row>
    <row r="22" spans="1:18" x14ac:dyDescent="0.25">
      <c r="A22" s="6">
        <v>17</v>
      </c>
      <c r="B22" s="6">
        <v>125</v>
      </c>
      <c r="C22" s="6" t="s">
        <v>135</v>
      </c>
      <c r="D22" s="6" t="s">
        <v>136</v>
      </c>
      <c r="E22" s="6" t="s">
        <v>137</v>
      </c>
      <c r="F22" s="6">
        <v>19790827</v>
      </c>
      <c r="G22" s="6" t="s">
        <v>117</v>
      </c>
      <c r="H22" s="6">
        <v>36</v>
      </c>
      <c r="I22" s="6">
        <v>1.0503</v>
      </c>
      <c r="J22" s="6">
        <v>3.45</v>
      </c>
      <c r="K22" s="6">
        <v>3.4</v>
      </c>
      <c r="L22" s="6">
        <v>3.5</v>
      </c>
      <c r="M22" s="6">
        <v>3.56</v>
      </c>
      <c r="N22" s="7">
        <f t="shared" si="0"/>
        <v>3.56</v>
      </c>
      <c r="O22" s="6">
        <f t="shared" si="1"/>
        <v>3.7390680000000001</v>
      </c>
      <c r="P22" s="6">
        <v>16</v>
      </c>
      <c r="Q22" s="6">
        <v>4</v>
      </c>
      <c r="R22" s="6"/>
    </row>
    <row r="23" spans="1:18" x14ac:dyDescent="0.25">
      <c r="A23" s="6">
        <v>18</v>
      </c>
      <c r="B23" s="6">
        <v>126</v>
      </c>
      <c r="C23" s="6" t="s">
        <v>138</v>
      </c>
      <c r="D23" s="6" t="s">
        <v>139</v>
      </c>
      <c r="E23" s="6" t="s">
        <v>137</v>
      </c>
      <c r="F23" s="6">
        <v>19811218</v>
      </c>
      <c r="G23" s="6" t="s">
        <v>64</v>
      </c>
      <c r="H23" s="6">
        <v>34</v>
      </c>
      <c r="I23" s="6">
        <v>1.0301</v>
      </c>
      <c r="J23" s="6">
        <v>2.36</v>
      </c>
      <c r="K23" s="6">
        <v>2.88</v>
      </c>
      <c r="L23" s="6" t="s">
        <v>143</v>
      </c>
      <c r="M23" s="6" t="s">
        <v>143</v>
      </c>
      <c r="N23" s="7">
        <f t="shared" si="0"/>
        <v>2.88</v>
      </c>
      <c r="O23" s="6">
        <f t="shared" si="1"/>
        <v>2.966688</v>
      </c>
      <c r="P23" s="6">
        <v>17</v>
      </c>
      <c r="Q23" s="6">
        <v>1</v>
      </c>
      <c r="R23" s="6"/>
    </row>
  </sheetData>
  <autoFilter ref="B5:R23">
    <sortState ref="B6:R24">
      <sortCondition descending="1" ref="G5:G24"/>
    </sortState>
  </autoFilter>
  <pageMargins left="0.25" right="0.25" top="0.75" bottom="0.75" header="0.3" footer="0.3"/>
  <pageSetup paperSize="9" scale="6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workbookViewId="0">
      <selection activeCell="J35" sqref="J35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1" bestFit="1" customWidth="1"/>
    <col min="5" max="5" width="18.42578125" bestFit="1" customWidth="1"/>
    <col min="6" max="6" width="9" bestFit="1" customWidth="1"/>
    <col min="7" max="7" width="6.7109375" bestFit="1" customWidth="1"/>
    <col min="12" max="12" width="9.7109375" bestFit="1" customWidth="1"/>
  </cols>
  <sheetData>
    <row r="1" spans="1:12" ht="17.25" x14ac:dyDescent="0.25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7.25" x14ac:dyDescent="0.25">
      <c r="A2" s="1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18.75" x14ac:dyDescent="0.3">
      <c r="A4" s="4" t="s">
        <v>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8" t="s">
        <v>52</v>
      </c>
      <c r="B5" s="8" t="s">
        <v>50</v>
      </c>
      <c r="C5" s="8" t="s">
        <v>3</v>
      </c>
      <c r="D5" s="8" t="s">
        <v>4</v>
      </c>
      <c r="E5" s="8" t="s">
        <v>5</v>
      </c>
      <c r="F5" s="8" t="s">
        <v>51</v>
      </c>
      <c r="G5" s="8" t="s">
        <v>6</v>
      </c>
      <c r="H5" s="11">
        <v>1</v>
      </c>
      <c r="I5" s="11">
        <v>2</v>
      </c>
      <c r="J5" s="11">
        <v>3</v>
      </c>
      <c r="K5" s="11">
        <v>4</v>
      </c>
      <c r="L5" s="8" t="s">
        <v>55</v>
      </c>
    </row>
    <row r="6" spans="1:12" s="2" customFormat="1" x14ac:dyDescent="0.25">
      <c r="A6" s="6">
        <v>1</v>
      </c>
      <c r="B6" s="6">
        <v>84</v>
      </c>
      <c r="C6" s="6" t="s">
        <v>46</v>
      </c>
      <c r="D6" s="6" t="s">
        <v>47</v>
      </c>
      <c r="E6" s="6" t="s">
        <v>35</v>
      </c>
      <c r="F6" s="6">
        <v>19281013</v>
      </c>
      <c r="G6" s="6" t="s">
        <v>45</v>
      </c>
      <c r="H6" s="6"/>
      <c r="I6" s="6"/>
      <c r="J6" s="6"/>
      <c r="K6" s="6"/>
      <c r="L6" s="13">
        <f>MAX(H6:K6)</f>
        <v>0</v>
      </c>
    </row>
    <row r="7" spans="1:12" s="2" customFormat="1" x14ac:dyDescent="0.25">
      <c r="A7" s="6">
        <v>2</v>
      </c>
      <c r="B7" s="6">
        <v>62</v>
      </c>
      <c r="C7" s="6" t="s">
        <v>104</v>
      </c>
      <c r="D7" s="6" t="s">
        <v>105</v>
      </c>
      <c r="E7" s="6" t="s">
        <v>106</v>
      </c>
      <c r="F7" s="6">
        <v>19351010</v>
      </c>
      <c r="G7" s="6" t="s">
        <v>107</v>
      </c>
      <c r="H7" s="6"/>
      <c r="I7" s="6"/>
      <c r="J7" s="6"/>
      <c r="K7" s="6"/>
      <c r="L7" s="13">
        <f t="shared" ref="L7" si="0">MAX(H7:K7)</f>
        <v>0</v>
      </c>
    </row>
    <row r="8" spans="1:12" s="2" customFormat="1" x14ac:dyDescent="0.25">
      <c r="A8" s="6">
        <v>3</v>
      </c>
      <c r="B8" s="6">
        <v>214</v>
      </c>
      <c r="C8" s="6" t="s">
        <v>112</v>
      </c>
      <c r="D8" s="6" t="s">
        <v>113</v>
      </c>
      <c r="E8" s="6" t="s">
        <v>48</v>
      </c>
      <c r="F8" s="6">
        <v>19340729</v>
      </c>
      <c r="G8" s="6" t="s">
        <v>107</v>
      </c>
      <c r="H8" s="6"/>
      <c r="I8" s="6"/>
      <c r="J8" s="6"/>
      <c r="K8" s="6"/>
      <c r="L8" s="13">
        <f t="shared" ref="L8" si="1">MAX(H8:K8)</f>
        <v>0</v>
      </c>
    </row>
    <row r="9" spans="1:12" s="2" customFormat="1" x14ac:dyDescent="0.25">
      <c r="A9" s="6">
        <v>4</v>
      </c>
      <c r="B9" s="6">
        <v>60</v>
      </c>
      <c r="C9" s="6" t="s">
        <v>43</v>
      </c>
      <c r="D9" s="6" t="s">
        <v>44</v>
      </c>
      <c r="E9" s="6" t="s">
        <v>41</v>
      </c>
      <c r="F9" s="6">
        <v>19400110</v>
      </c>
      <c r="G9" s="6" t="s">
        <v>42</v>
      </c>
      <c r="H9" s="6"/>
      <c r="I9" s="6"/>
      <c r="J9" s="6"/>
      <c r="K9" s="6"/>
      <c r="L9" s="13">
        <f t="shared" ref="L9" si="2">MAX(H9:K9)</f>
        <v>0</v>
      </c>
    </row>
    <row r="10" spans="1:12" s="2" customFormat="1" x14ac:dyDescent="0.25">
      <c r="A10" s="6">
        <v>5</v>
      </c>
      <c r="B10" s="6">
        <v>4</v>
      </c>
      <c r="C10" s="6" t="s">
        <v>19</v>
      </c>
      <c r="D10" s="6" t="s">
        <v>40</v>
      </c>
      <c r="E10" s="6" t="s">
        <v>14</v>
      </c>
      <c r="F10" s="6">
        <v>19440222</v>
      </c>
      <c r="G10" s="6" t="s">
        <v>36</v>
      </c>
      <c r="H10" s="6"/>
      <c r="I10" s="6"/>
      <c r="J10" s="6"/>
      <c r="K10" s="6"/>
      <c r="L10" s="13">
        <f t="shared" ref="L10" si="3">MAX(H10:K10)</f>
        <v>0</v>
      </c>
    </row>
    <row r="11" spans="1:12" s="2" customFormat="1" x14ac:dyDescent="0.25">
      <c r="A11" s="6">
        <v>6</v>
      </c>
      <c r="B11" s="6">
        <v>156</v>
      </c>
      <c r="C11" s="6" t="s">
        <v>37</v>
      </c>
      <c r="D11" s="6" t="s">
        <v>38</v>
      </c>
      <c r="E11" s="6" t="s">
        <v>39</v>
      </c>
      <c r="F11" s="6">
        <v>19460420</v>
      </c>
      <c r="G11" s="6" t="s">
        <v>36</v>
      </c>
      <c r="H11" s="6"/>
      <c r="I11" s="6"/>
      <c r="J11" s="6"/>
      <c r="K11" s="6"/>
      <c r="L11" s="13">
        <f t="shared" ref="L11" si="4">MAX(H11:K11)</f>
        <v>0</v>
      </c>
    </row>
    <row r="12" spans="1:12" s="2" customFormat="1" x14ac:dyDescent="0.25">
      <c r="A12" s="6">
        <v>7</v>
      </c>
      <c r="B12" s="6">
        <v>22</v>
      </c>
      <c r="C12" s="6" t="s">
        <v>18</v>
      </c>
      <c r="D12" s="6" t="s">
        <v>86</v>
      </c>
      <c r="E12" s="6" t="s">
        <v>87</v>
      </c>
      <c r="F12" s="6">
        <v>19440510</v>
      </c>
      <c r="G12" s="6" t="s">
        <v>36</v>
      </c>
      <c r="H12" s="6"/>
      <c r="I12" s="6"/>
      <c r="J12" s="6"/>
      <c r="K12" s="6"/>
      <c r="L12" s="13">
        <f t="shared" ref="L12" si="5">MAX(H12:K12)</f>
        <v>0</v>
      </c>
    </row>
    <row r="13" spans="1:12" s="2" customFormat="1" x14ac:dyDescent="0.25">
      <c r="A13" s="6">
        <v>8</v>
      </c>
      <c r="B13" s="6">
        <v>179</v>
      </c>
      <c r="C13" s="6" t="s">
        <v>83</v>
      </c>
      <c r="D13" s="6" t="s">
        <v>84</v>
      </c>
      <c r="E13" s="6" t="s">
        <v>85</v>
      </c>
      <c r="F13" s="6">
        <v>19510303</v>
      </c>
      <c r="G13" s="6" t="s">
        <v>30</v>
      </c>
      <c r="H13" s="6"/>
      <c r="I13" s="6"/>
      <c r="J13" s="6"/>
      <c r="K13" s="6"/>
      <c r="L13" s="13">
        <f t="shared" ref="L13" si="6">MAX(H13:K13)</f>
        <v>0</v>
      </c>
    </row>
    <row r="14" spans="1:12" s="2" customFormat="1" x14ac:dyDescent="0.25">
      <c r="A14" s="6">
        <v>9</v>
      </c>
      <c r="B14" s="6">
        <v>55</v>
      </c>
      <c r="C14" s="6" t="s">
        <v>31</v>
      </c>
      <c r="D14" s="6" t="s">
        <v>32</v>
      </c>
      <c r="E14" s="6" t="s">
        <v>33</v>
      </c>
      <c r="F14" s="6">
        <v>19480201</v>
      </c>
      <c r="G14" s="6" t="s">
        <v>30</v>
      </c>
      <c r="H14" s="6"/>
      <c r="I14" s="6"/>
      <c r="J14" s="6"/>
      <c r="K14" s="6"/>
      <c r="L14" s="13">
        <f t="shared" ref="L14" si="7">MAX(H14:K14)</f>
        <v>0</v>
      </c>
    </row>
    <row r="15" spans="1:12" s="2" customFormat="1" x14ac:dyDescent="0.25">
      <c r="A15" s="6">
        <v>10</v>
      </c>
      <c r="B15" s="6">
        <v>82</v>
      </c>
      <c r="C15" s="6" t="s">
        <v>25</v>
      </c>
      <c r="D15" s="6" t="s">
        <v>34</v>
      </c>
      <c r="E15" s="6" t="s">
        <v>35</v>
      </c>
      <c r="F15" s="6">
        <v>19470905</v>
      </c>
      <c r="G15" s="6" t="s">
        <v>30</v>
      </c>
      <c r="H15" s="6"/>
      <c r="I15" s="6"/>
      <c r="J15" s="6"/>
      <c r="K15" s="6"/>
      <c r="L15" s="13">
        <f t="shared" ref="L15" si="8">MAX(H15:K15)</f>
        <v>0</v>
      </c>
    </row>
    <row r="16" spans="1:12" s="2" customFormat="1" x14ac:dyDescent="0.25">
      <c r="A16" s="6">
        <v>11</v>
      </c>
      <c r="B16" s="6">
        <v>74</v>
      </c>
      <c r="C16" s="6" t="s">
        <v>11</v>
      </c>
      <c r="D16" s="6" t="s">
        <v>108</v>
      </c>
      <c r="E16" s="6" t="s">
        <v>61</v>
      </c>
      <c r="F16" s="6">
        <v>19531106</v>
      </c>
      <c r="G16" s="6" t="s">
        <v>29</v>
      </c>
      <c r="H16" s="6"/>
      <c r="I16" s="6"/>
      <c r="J16" s="6"/>
      <c r="K16" s="6"/>
      <c r="L16" s="13">
        <f t="shared" ref="L16" si="9">MAX(H16:K16)</f>
        <v>0</v>
      </c>
    </row>
    <row r="17" spans="1:12" s="2" customForma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2" customFormat="1" x14ac:dyDescent="0.25">
      <c r="A18" s="6">
        <v>12</v>
      </c>
      <c r="B18" s="6">
        <v>27</v>
      </c>
      <c r="C18" s="6" t="s">
        <v>80</v>
      </c>
      <c r="D18" s="6" t="s">
        <v>88</v>
      </c>
      <c r="E18" s="6" t="s">
        <v>14</v>
      </c>
      <c r="F18" s="6">
        <v>19571110</v>
      </c>
      <c r="G18" s="6" t="s">
        <v>24</v>
      </c>
      <c r="H18" s="6"/>
      <c r="I18" s="6"/>
      <c r="J18" s="6"/>
      <c r="K18" s="6"/>
      <c r="L18" s="13">
        <f t="shared" ref="L18" si="10">MAX(H18:K18)</f>
        <v>0</v>
      </c>
    </row>
    <row r="19" spans="1:12" s="2" customFormat="1" x14ac:dyDescent="0.25">
      <c r="A19" s="6">
        <v>13</v>
      </c>
      <c r="B19" s="6">
        <v>96</v>
      </c>
      <c r="C19" s="6" t="s">
        <v>96</v>
      </c>
      <c r="D19" s="6" t="s">
        <v>97</v>
      </c>
      <c r="E19" s="6" t="s">
        <v>69</v>
      </c>
      <c r="F19" s="6">
        <v>19600531</v>
      </c>
      <c r="G19" s="6" t="s">
        <v>24</v>
      </c>
      <c r="H19" s="6"/>
      <c r="I19" s="6"/>
      <c r="J19" s="6"/>
      <c r="K19" s="6"/>
      <c r="L19" s="13">
        <f t="shared" ref="L19" si="11">MAX(H19:K19)</f>
        <v>0</v>
      </c>
    </row>
    <row r="20" spans="1:12" s="2" customFormat="1" x14ac:dyDescent="0.25">
      <c r="A20" s="6">
        <v>14</v>
      </c>
      <c r="B20" s="6">
        <v>153</v>
      </c>
      <c r="C20" s="6" t="s">
        <v>28</v>
      </c>
      <c r="D20" s="6" t="s">
        <v>100</v>
      </c>
      <c r="E20" s="6" t="s">
        <v>85</v>
      </c>
      <c r="F20" s="6">
        <v>19590530</v>
      </c>
      <c r="G20" s="6" t="s">
        <v>24</v>
      </c>
      <c r="H20" s="6"/>
      <c r="I20" s="6"/>
      <c r="J20" s="6"/>
      <c r="K20" s="6"/>
      <c r="L20" s="13">
        <f t="shared" ref="L20" si="12">MAX(H20:K20)</f>
        <v>0</v>
      </c>
    </row>
    <row r="21" spans="1:12" s="2" customFormat="1" x14ac:dyDescent="0.25">
      <c r="A21" s="6">
        <v>15</v>
      </c>
      <c r="B21" s="6">
        <v>224</v>
      </c>
      <c r="C21" s="6" t="s">
        <v>25</v>
      </c>
      <c r="D21" s="6" t="s">
        <v>26</v>
      </c>
      <c r="E21" s="6" t="s">
        <v>27</v>
      </c>
      <c r="F21" s="6">
        <v>19581103</v>
      </c>
      <c r="G21" s="6" t="s">
        <v>24</v>
      </c>
      <c r="H21" s="6"/>
      <c r="I21" s="6"/>
      <c r="J21" s="6"/>
      <c r="K21" s="6"/>
      <c r="L21" s="13">
        <f t="shared" ref="L21" si="13">MAX(H21:K21)</f>
        <v>0</v>
      </c>
    </row>
    <row r="22" spans="1:12" s="2" customFormat="1" x14ac:dyDescent="0.25">
      <c r="A22" s="6">
        <v>16</v>
      </c>
      <c r="B22" s="6">
        <v>178</v>
      </c>
      <c r="C22" s="6" t="s">
        <v>109</v>
      </c>
      <c r="D22" s="6" t="s">
        <v>110</v>
      </c>
      <c r="E22" s="6" t="s">
        <v>111</v>
      </c>
      <c r="F22" s="6">
        <v>19590628</v>
      </c>
      <c r="G22" s="6" t="s">
        <v>24</v>
      </c>
      <c r="H22" s="6"/>
      <c r="I22" s="6"/>
      <c r="J22" s="6"/>
      <c r="K22" s="6"/>
      <c r="L22" s="13">
        <f t="shared" ref="L22" si="14">MAX(H22:K22)</f>
        <v>0</v>
      </c>
    </row>
    <row r="23" spans="1:12" s="2" customFormat="1" x14ac:dyDescent="0.25">
      <c r="A23" s="6">
        <v>17</v>
      </c>
      <c r="B23" s="6">
        <v>63</v>
      </c>
      <c r="C23" s="6" t="s">
        <v>91</v>
      </c>
      <c r="D23" s="6" t="s">
        <v>92</v>
      </c>
      <c r="E23" s="6" t="s">
        <v>93</v>
      </c>
      <c r="F23" s="6">
        <v>19640715</v>
      </c>
      <c r="G23" s="6" t="s">
        <v>22</v>
      </c>
      <c r="H23" s="6"/>
      <c r="I23" s="6"/>
      <c r="J23" s="6"/>
      <c r="K23" s="6"/>
      <c r="L23" s="13">
        <f t="shared" ref="L23" si="15">MAX(H23:K23)</f>
        <v>0</v>
      </c>
    </row>
    <row r="24" spans="1:12" s="2" customFormat="1" x14ac:dyDescent="0.25">
      <c r="A24" s="6">
        <v>18</v>
      </c>
      <c r="B24" s="6">
        <v>80</v>
      </c>
      <c r="C24" s="6" t="s">
        <v>94</v>
      </c>
      <c r="D24" s="6" t="s">
        <v>95</v>
      </c>
      <c r="E24" s="6" t="s">
        <v>35</v>
      </c>
      <c r="F24" s="6">
        <v>19630613</v>
      </c>
      <c r="G24" s="6" t="s">
        <v>22</v>
      </c>
      <c r="H24" s="6"/>
      <c r="I24" s="6"/>
      <c r="J24" s="6"/>
      <c r="K24" s="6"/>
      <c r="L24" s="13">
        <f t="shared" ref="L24" si="16">MAX(H24:K24)</f>
        <v>0</v>
      </c>
    </row>
    <row r="25" spans="1:12" s="2" customFormat="1" x14ac:dyDescent="0.25">
      <c r="A25" s="6">
        <v>19</v>
      </c>
      <c r="B25" s="6">
        <v>136</v>
      </c>
      <c r="C25" s="6" t="s">
        <v>80</v>
      </c>
      <c r="D25" s="6" t="s">
        <v>81</v>
      </c>
      <c r="E25" s="6" t="s">
        <v>82</v>
      </c>
      <c r="F25" s="6">
        <v>19670429</v>
      </c>
      <c r="G25" s="6" t="s">
        <v>17</v>
      </c>
      <c r="H25" s="6"/>
      <c r="I25" s="6"/>
      <c r="J25" s="6"/>
      <c r="K25" s="6"/>
      <c r="L25" s="13">
        <f t="shared" ref="L25" si="17">MAX(H25:K25)</f>
        <v>0</v>
      </c>
    </row>
    <row r="26" spans="1:12" s="2" customFormat="1" x14ac:dyDescent="0.25">
      <c r="A26" s="6">
        <v>20</v>
      </c>
      <c r="B26" s="6">
        <v>30</v>
      </c>
      <c r="C26" s="6" t="s">
        <v>89</v>
      </c>
      <c r="D26" s="6" t="s">
        <v>90</v>
      </c>
      <c r="E26" s="6" t="s">
        <v>14</v>
      </c>
      <c r="F26" s="6">
        <v>19711225</v>
      </c>
      <c r="G26" s="6" t="s">
        <v>13</v>
      </c>
      <c r="H26" s="6"/>
      <c r="I26" s="6"/>
      <c r="J26" s="6"/>
      <c r="K26" s="6"/>
      <c r="L26" s="13">
        <f t="shared" ref="L26" si="18">MAX(H26:K26)</f>
        <v>0</v>
      </c>
    </row>
    <row r="27" spans="1:12" s="2" customFormat="1" x14ac:dyDescent="0.25">
      <c r="A27" s="6">
        <v>21</v>
      </c>
      <c r="B27" s="6">
        <v>32</v>
      </c>
      <c r="C27" s="6" t="s">
        <v>102</v>
      </c>
      <c r="D27" s="6" t="s">
        <v>103</v>
      </c>
      <c r="E27" s="6" t="s">
        <v>14</v>
      </c>
      <c r="F27" s="6">
        <v>19760324</v>
      </c>
      <c r="G27" s="6" t="s">
        <v>13</v>
      </c>
      <c r="H27" s="6"/>
      <c r="I27" s="6"/>
      <c r="J27" s="6"/>
      <c r="K27" s="6"/>
      <c r="L27" s="13">
        <f t="shared" ref="L27" si="19">MAX(H27:K27)</f>
        <v>0</v>
      </c>
    </row>
    <row r="28" spans="1:12" s="2" customFormat="1" x14ac:dyDescent="0.25">
      <c r="A28" s="6">
        <v>22</v>
      </c>
      <c r="B28" s="6">
        <v>213</v>
      </c>
      <c r="C28" s="6" t="s">
        <v>15</v>
      </c>
      <c r="D28" s="6" t="s">
        <v>16</v>
      </c>
      <c r="E28" s="6" t="s">
        <v>48</v>
      </c>
      <c r="F28" s="6">
        <v>19711101</v>
      </c>
      <c r="G28" s="6" t="s">
        <v>13</v>
      </c>
      <c r="H28" s="6"/>
      <c r="I28" s="6"/>
      <c r="J28" s="6"/>
      <c r="K28" s="6"/>
      <c r="L28" s="13">
        <f t="shared" ref="L28" si="20">MAX(H28:K28)</f>
        <v>0</v>
      </c>
    </row>
    <row r="29" spans="1:12" s="2" customFormat="1" x14ac:dyDescent="0.25">
      <c r="A29" s="6">
        <v>23</v>
      </c>
      <c r="B29" s="6">
        <v>144</v>
      </c>
      <c r="C29" s="6" t="s">
        <v>98</v>
      </c>
      <c r="D29" s="6" t="s">
        <v>99</v>
      </c>
      <c r="E29" s="6" t="s">
        <v>20</v>
      </c>
      <c r="F29" s="6">
        <v>19810415</v>
      </c>
      <c r="G29" s="6" t="s">
        <v>2</v>
      </c>
      <c r="H29" s="6"/>
      <c r="I29" s="6"/>
      <c r="J29" s="6"/>
      <c r="K29" s="6"/>
      <c r="L29" s="13">
        <f t="shared" ref="L29" si="21">MAX(H29:K29)</f>
        <v>0</v>
      </c>
    </row>
    <row r="30" spans="1:12" s="2" customFormat="1" x14ac:dyDescent="0.25">
      <c r="A30" s="6">
        <v>24</v>
      </c>
      <c r="B30" s="6">
        <v>177</v>
      </c>
      <c r="C30" s="6" t="s">
        <v>8</v>
      </c>
      <c r="D30" s="6" t="s">
        <v>9</v>
      </c>
      <c r="E30" s="6" t="s">
        <v>10</v>
      </c>
      <c r="F30" s="6">
        <v>19810304</v>
      </c>
      <c r="G30" s="6" t="s">
        <v>2</v>
      </c>
      <c r="H30" s="6"/>
      <c r="I30" s="6"/>
      <c r="J30" s="6"/>
      <c r="K30" s="6"/>
      <c r="L30" s="13">
        <f t="shared" ref="L30" si="22">MAX(H30:K30)</f>
        <v>0</v>
      </c>
    </row>
    <row r="31" spans="1:12" s="2" customFormat="1" x14ac:dyDescent="0.25">
      <c r="A31" s="6">
        <v>25</v>
      </c>
      <c r="B31" s="6">
        <v>211</v>
      </c>
      <c r="C31" s="6" t="s">
        <v>11</v>
      </c>
      <c r="D31" s="6" t="s">
        <v>12</v>
      </c>
      <c r="E31" s="6" t="s">
        <v>101</v>
      </c>
      <c r="F31" s="6">
        <v>19801112</v>
      </c>
      <c r="G31" s="6" t="s">
        <v>2</v>
      </c>
      <c r="H31" s="6"/>
      <c r="I31" s="6"/>
      <c r="J31" s="6"/>
      <c r="K31" s="6"/>
      <c r="L31" s="13">
        <f t="shared" ref="L31" si="23">MAX(H31:K31)</f>
        <v>0</v>
      </c>
    </row>
    <row r="32" spans="1:12" ht="18.75" x14ac:dyDescent="0.3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</sheetData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workbookViewId="0">
      <selection activeCell="A35" sqref="A35:XFD35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14.140625" bestFit="1" customWidth="1"/>
    <col min="9" max="9" width="16.28515625" bestFit="1" customWidth="1"/>
    <col min="14" max="14" width="14.28515625" bestFit="1" customWidth="1"/>
    <col min="15" max="15" width="12.42578125" customWidth="1"/>
    <col min="16" max="16" width="15.85546875" bestFit="1" customWidth="1"/>
    <col min="17" max="17" width="10.85546875" bestFit="1" customWidth="1"/>
    <col min="18" max="18" width="12.85546875" bestFit="1" customWidth="1"/>
  </cols>
  <sheetData>
    <row r="1" spans="1:18" ht="17.25" x14ac:dyDescent="0.25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7.25" x14ac:dyDescent="0.25">
      <c r="A2" s="1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5"/>
      <c r="R3" s="5"/>
    </row>
    <row r="4" spans="1:18" ht="18.75" x14ac:dyDescent="0.3">
      <c r="A4" s="4" t="s">
        <v>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28.5" x14ac:dyDescent="0.25">
      <c r="A5" s="8" t="s">
        <v>49</v>
      </c>
      <c r="B5" s="8" t="s">
        <v>50</v>
      </c>
      <c r="C5" s="8" t="s">
        <v>3</v>
      </c>
      <c r="D5" s="8" t="s">
        <v>4</v>
      </c>
      <c r="E5" s="8" t="s">
        <v>5</v>
      </c>
      <c r="F5" s="8" t="s">
        <v>51</v>
      </c>
      <c r="G5" s="8" t="s">
        <v>6</v>
      </c>
      <c r="H5" s="8" t="s">
        <v>7</v>
      </c>
      <c r="I5" s="8" t="s">
        <v>53</v>
      </c>
      <c r="J5" s="11">
        <v>1</v>
      </c>
      <c r="K5" s="11">
        <v>2</v>
      </c>
      <c r="L5" s="11">
        <v>3</v>
      </c>
      <c r="M5" s="11">
        <v>4</v>
      </c>
      <c r="N5" s="8" t="s">
        <v>55</v>
      </c>
      <c r="O5" s="8" t="s">
        <v>56</v>
      </c>
      <c r="P5" s="8" t="s">
        <v>78</v>
      </c>
      <c r="Q5" s="8" t="s">
        <v>79</v>
      </c>
      <c r="R5" s="8" t="s">
        <v>54</v>
      </c>
    </row>
    <row r="6" spans="1:18" s="2" customFormat="1" x14ac:dyDescent="0.25">
      <c r="A6" s="6">
        <v>1</v>
      </c>
      <c r="B6" s="6">
        <v>84</v>
      </c>
      <c r="C6" s="6" t="s">
        <v>46</v>
      </c>
      <c r="D6" s="6" t="s">
        <v>47</v>
      </c>
      <c r="E6" s="6" t="s">
        <v>35</v>
      </c>
      <c r="F6" s="6">
        <v>19281013</v>
      </c>
      <c r="G6" s="6" t="s">
        <v>45</v>
      </c>
      <c r="H6" s="6">
        <v>87</v>
      </c>
      <c r="I6" s="6">
        <v>2.5897000000000001</v>
      </c>
      <c r="J6" s="6" t="s">
        <v>143</v>
      </c>
      <c r="K6" s="6">
        <v>2.0499999999999998</v>
      </c>
      <c r="L6" s="6">
        <v>2.13</v>
      </c>
      <c r="M6" s="6">
        <v>2.25</v>
      </c>
      <c r="N6" s="7">
        <f t="shared" ref="N6:N34" si="0">MAX(J6:M6)</f>
        <v>2.25</v>
      </c>
      <c r="O6" s="6">
        <f t="shared" ref="O6:O15" si="1">N6*I6</f>
        <v>5.8268250000000004</v>
      </c>
      <c r="P6" s="6">
        <v>14</v>
      </c>
      <c r="Q6" s="6">
        <v>1</v>
      </c>
      <c r="R6" s="6"/>
    </row>
    <row r="7" spans="1:18" s="2" customFormat="1" x14ac:dyDescent="0.25">
      <c r="A7" s="6">
        <v>2</v>
      </c>
      <c r="B7" s="6">
        <v>214</v>
      </c>
      <c r="C7" s="6" t="s">
        <v>112</v>
      </c>
      <c r="D7" s="6" t="s">
        <v>113</v>
      </c>
      <c r="E7" s="6" t="s">
        <v>48</v>
      </c>
      <c r="F7" s="6">
        <v>19340729</v>
      </c>
      <c r="G7" s="6" t="s">
        <v>107</v>
      </c>
      <c r="H7" s="6">
        <v>82</v>
      </c>
      <c r="I7" s="6">
        <v>2.1625000000000001</v>
      </c>
      <c r="J7" s="6">
        <v>2.72</v>
      </c>
      <c r="K7" s="6">
        <v>2.58</v>
      </c>
      <c r="L7" s="6">
        <v>2.52</v>
      </c>
      <c r="M7" s="6" t="s">
        <v>143</v>
      </c>
      <c r="N7" s="7">
        <f t="shared" si="0"/>
        <v>2.72</v>
      </c>
      <c r="O7" s="6">
        <f t="shared" si="1"/>
        <v>5.8820000000000006</v>
      </c>
      <c r="P7" s="6">
        <v>13</v>
      </c>
      <c r="Q7" s="6">
        <v>1</v>
      </c>
      <c r="R7" s="6"/>
    </row>
    <row r="8" spans="1:18" s="2" customFormat="1" x14ac:dyDescent="0.25">
      <c r="A8" s="6">
        <v>3</v>
      </c>
      <c r="B8" s="6">
        <v>62</v>
      </c>
      <c r="C8" s="6" t="s">
        <v>104</v>
      </c>
      <c r="D8" s="6" t="s">
        <v>105</v>
      </c>
      <c r="E8" s="6" t="s">
        <v>106</v>
      </c>
      <c r="F8" s="6">
        <v>19351010</v>
      </c>
      <c r="G8" s="6" t="s">
        <v>107</v>
      </c>
      <c r="H8" s="6">
        <v>80</v>
      </c>
      <c r="I8" s="6">
        <v>2.0506000000000002</v>
      </c>
      <c r="J8" s="6" t="s">
        <v>143</v>
      </c>
      <c r="K8" s="6">
        <v>2.5</v>
      </c>
      <c r="L8" s="6">
        <v>2.4500000000000002</v>
      </c>
      <c r="M8" s="6" t="s">
        <v>143</v>
      </c>
      <c r="N8" s="7">
        <f t="shared" si="0"/>
        <v>2.5</v>
      </c>
      <c r="O8" s="6">
        <f t="shared" si="1"/>
        <v>5.1265000000000001</v>
      </c>
      <c r="P8" s="6">
        <v>21</v>
      </c>
      <c r="Q8" s="6">
        <v>2</v>
      </c>
      <c r="R8" s="6"/>
    </row>
    <row r="9" spans="1:18" s="2" customFormat="1" x14ac:dyDescent="0.25">
      <c r="A9" s="6">
        <v>4</v>
      </c>
      <c r="B9" s="6">
        <v>60</v>
      </c>
      <c r="C9" s="6" t="s">
        <v>43</v>
      </c>
      <c r="D9" s="6" t="s">
        <v>44</v>
      </c>
      <c r="E9" s="6" t="s">
        <v>41</v>
      </c>
      <c r="F9" s="6">
        <v>19400110</v>
      </c>
      <c r="G9" s="6" t="s">
        <v>42</v>
      </c>
      <c r="H9" s="6">
        <v>76</v>
      </c>
      <c r="I9" s="6">
        <v>1.8907</v>
      </c>
      <c r="J9" s="6">
        <v>3.48</v>
      </c>
      <c r="K9" s="6">
        <v>3.57</v>
      </c>
      <c r="L9" s="6">
        <v>3.53</v>
      </c>
      <c r="M9" s="6">
        <v>3.43</v>
      </c>
      <c r="N9" s="7">
        <f t="shared" si="0"/>
        <v>3.57</v>
      </c>
      <c r="O9" s="6">
        <f t="shared" si="1"/>
        <v>6.7497989999999994</v>
      </c>
      <c r="P9" s="6">
        <v>4</v>
      </c>
      <c r="Q9" s="6">
        <v>1</v>
      </c>
      <c r="R9" s="6"/>
    </row>
    <row r="10" spans="1:18" s="2" customFormat="1" x14ac:dyDescent="0.25">
      <c r="A10" s="6">
        <v>5</v>
      </c>
      <c r="B10" s="6">
        <v>22</v>
      </c>
      <c r="C10" s="6" t="s">
        <v>18</v>
      </c>
      <c r="D10" s="6" t="s">
        <v>86</v>
      </c>
      <c r="E10" s="6" t="s">
        <v>87</v>
      </c>
      <c r="F10" s="6">
        <v>19440510</v>
      </c>
      <c r="G10" s="6" t="s">
        <v>36</v>
      </c>
      <c r="H10" s="6">
        <v>72</v>
      </c>
      <c r="I10" s="6">
        <v>1.7541</v>
      </c>
      <c r="J10" s="6">
        <v>3.9</v>
      </c>
      <c r="K10" s="6">
        <v>3.86</v>
      </c>
      <c r="L10" s="6">
        <v>3.73</v>
      </c>
      <c r="M10" s="6">
        <v>3.74</v>
      </c>
      <c r="N10" s="7">
        <f t="shared" si="0"/>
        <v>3.9</v>
      </c>
      <c r="O10" s="6">
        <f t="shared" si="1"/>
        <v>6.8409899999999997</v>
      </c>
      <c r="P10" s="6">
        <v>3</v>
      </c>
      <c r="Q10" s="6">
        <v>1</v>
      </c>
      <c r="R10" s="6"/>
    </row>
    <row r="11" spans="1:18" s="2" customFormat="1" x14ac:dyDescent="0.25">
      <c r="A11" s="6">
        <v>6</v>
      </c>
      <c r="B11" s="6">
        <v>4</v>
      </c>
      <c r="C11" s="6" t="s">
        <v>19</v>
      </c>
      <c r="D11" s="6" t="s">
        <v>40</v>
      </c>
      <c r="E11" s="6" t="s">
        <v>14</v>
      </c>
      <c r="F11" s="6">
        <v>19440222</v>
      </c>
      <c r="G11" s="6" t="s">
        <v>36</v>
      </c>
      <c r="H11" s="6">
        <v>72</v>
      </c>
      <c r="I11" s="6">
        <v>1.7541</v>
      </c>
      <c r="J11" s="6" t="s">
        <v>143</v>
      </c>
      <c r="K11" s="6">
        <v>3.64</v>
      </c>
      <c r="L11" s="6" t="s">
        <v>143</v>
      </c>
      <c r="M11" s="6">
        <v>3.5</v>
      </c>
      <c r="N11" s="7">
        <f t="shared" si="0"/>
        <v>3.64</v>
      </c>
      <c r="O11" s="6">
        <f t="shared" si="1"/>
        <v>6.3849239999999998</v>
      </c>
      <c r="P11" s="6">
        <v>8</v>
      </c>
      <c r="Q11" s="6">
        <v>2</v>
      </c>
      <c r="R11" s="6"/>
    </row>
    <row r="12" spans="1:18" s="2" customFormat="1" x14ac:dyDescent="0.25">
      <c r="A12" s="6">
        <v>7</v>
      </c>
      <c r="B12" s="6">
        <v>156</v>
      </c>
      <c r="C12" s="6" t="s">
        <v>37</v>
      </c>
      <c r="D12" s="6" t="s">
        <v>38</v>
      </c>
      <c r="E12" s="6" t="s">
        <v>39</v>
      </c>
      <c r="F12" s="6">
        <v>19460420</v>
      </c>
      <c r="G12" s="6" t="s">
        <v>36</v>
      </c>
      <c r="H12" s="6">
        <v>70</v>
      </c>
      <c r="I12" s="6">
        <v>1.6929000000000001</v>
      </c>
      <c r="J12" s="6">
        <v>2.74</v>
      </c>
      <c r="K12" s="6">
        <v>2.88</v>
      </c>
      <c r="L12" s="6">
        <v>2.78</v>
      </c>
      <c r="M12" s="6">
        <v>2.71</v>
      </c>
      <c r="N12" s="7">
        <f t="shared" si="0"/>
        <v>2.88</v>
      </c>
      <c r="O12" s="6">
        <f t="shared" si="1"/>
        <v>4.8755519999999999</v>
      </c>
      <c r="P12" s="6">
        <v>23</v>
      </c>
      <c r="Q12" s="6">
        <v>3</v>
      </c>
      <c r="R12" s="6"/>
    </row>
    <row r="13" spans="1:18" s="2" customFormat="1" x14ac:dyDescent="0.25">
      <c r="A13" s="6">
        <v>8</v>
      </c>
      <c r="B13" s="6">
        <v>55</v>
      </c>
      <c r="C13" s="6" t="s">
        <v>31</v>
      </c>
      <c r="D13" s="6" t="s">
        <v>32</v>
      </c>
      <c r="E13" s="6" t="s">
        <v>33</v>
      </c>
      <c r="F13" s="6">
        <v>19480201</v>
      </c>
      <c r="G13" s="6" t="s">
        <v>30</v>
      </c>
      <c r="H13" s="6">
        <v>68</v>
      </c>
      <c r="I13" s="6">
        <v>1.6357999999999999</v>
      </c>
      <c r="J13" s="6">
        <v>4.43</v>
      </c>
      <c r="K13" s="6">
        <v>4.57</v>
      </c>
      <c r="L13" s="6">
        <v>4.47</v>
      </c>
      <c r="M13" s="6">
        <v>4.42</v>
      </c>
      <c r="N13" s="7">
        <f t="shared" si="0"/>
        <v>4.57</v>
      </c>
      <c r="O13" s="6">
        <f t="shared" si="1"/>
        <v>7.475606</v>
      </c>
      <c r="P13" s="6">
        <v>1</v>
      </c>
      <c r="Q13" s="6">
        <v>1</v>
      </c>
      <c r="R13" s="6"/>
    </row>
    <row r="14" spans="1:18" s="2" customFormat="1" x14ac:dyDescent="0.25">
      <c r="A14" s="6">
        <v>9</v>
      </c>
      <c r="B14" s="6">
        <v>82</v>
      </c>
      <c r="C14" s="6" t="s">
        <v>25</v>
      </c>
      <c r="D14" s="6" t="s">
        <v>34</v>
      </c>
      <c r="E14" s="6" t="s">
        <v>35</v>
      </c>
      <c r="F14" s="6">
        <v>19470905</v>
      </c>
      <c r="G14" s="6" t="s">
        <v>30</v>
      </c>
      <c r="H14" s="6">
        <v>68</v>
      </c>
      <c r="I14" s="6">
        <v>1.6357999999999999</v>
      </c>
      <c r="J14" s="6">
        <v>3.73</v>
      </c>
      <c r="K14" s="6" t="s">
        <v>143</v>
      </c>
      <c r="L14" s="6">
        <v>3.75</v>
      </c>
      <c r="M14" s="6" t="s">
        <v>143</v>
      </c>
      <c r="N14" s="7">
        <f t="shared" si="0"/>
        <v>3.75</v>
      </c>
      <c r="O14" s="6">
        <f t="shared" si="1"/>
        <v>6.1342499999999998</v>
      </c>
      <c r="P14" s="6">
        <v>11</v>
      </c>
      <c r="Q14" s="6">
        <v>2</v>
      </c>
      <c r="R14" s="6"/>
    </row>
    <row r="15" spans="1:18" s="2" customFormat="1" x14ac:dyDescent="0.25">
      <c r="A15" s="6">
        <v>10</v>
      </c>
      <c r="B15" s="6">
        <v>179</v>
      </c>
      <c r="C15" s="6" t="s">
        <v>83</v>
      </c>
      <c r="D15" s="6" t="s">
        <v>84</v>
      </c>
      <c r="E15" s="6" t="s">
        <v>85</v>
      </c>
      <c r="F15" s="6">
        <v>19510303</v>
      </c>
      <c r="G15" s="6" t="s">
        <v>30</v>
      </c>
      <c r="H15" s="6">
        <v>65</v>
      </c>
      <c r="I15" s="6">
        <v>1.5569999999999999</v>
      </c>
      <c r="J15" s="6">
        <v>3.35</v>
      </c>
      <c r="K15" s="6" t="s">
        <v>143</v>
      </c>
      <c r="L15" s="6" t="s">
        <v>143</v>
      </c>
      <c r="M15" s="6" t="s">
        <v>143</v>
      </c>
      <c r="N15" s="7">
        <f t="shared" si="0"/>
        <v>3.35</v>
      </c>
      <c r="O15" s="6">
        <f t="shared" si="1"/>
        <v>5.2159500000000003</v>
      </c>
      <c r="P15" s="6">
        <v>20</v>
      </c>
      <c r="Q15" s="6">
        <v>3</v>
      </c>
      <c r="R15" s="6"/>
    </row>
    <row r="16" spans="1:18" s="2" customFormat="1" x14ac:dyDescent="0.25">
      <c r="A16" s="6">
        <v>11</v>
      </c>
      <c r="B16" s="6">
        <v>88</v>
      </c>
      <c r="C16" s="6" t="s">
        <v>145</v>
      </c>
      <c r="D16" s="6" t="s">
        <v>146</v>
      </c>
      <c r="E16" s="6" t="s">
        <v>152</v>
      </c>
      <c r="F16" s="6">
        <v>19500908</v>
      </c>
      <c r="G16" s="6" t="s">
        <v>30</v>
      </c>
      <c r="H16" s="6"/>
      <c r="I16" s="6"/>
      <c r="J16" s="6" t="s">
        <v>143</v>
      </c>
      <c r="K16" s="6">
        <v>3.12</v>
      </c>
      <c r="L16" s="6">
        <v>3.13</v>
      </c>
      <c r="M16" s="6" t="s">
        <v>143</v>
      </c>
      <c r="N16" s="7">
        <f t="shared" si="0"/>
        <v>3.13</v>
      </c>
      <c r="O16" s="6"/>
      <c r="P16" s="6"/>
      <c r="Q16" s="6">
        <v>4</v>
      </c>
      <c r="R16" s="6"/>
    </row>
    <row r="17" spans="1:18" s="2" customFormat="1" x14ac:dyDescent="0.25">
      <c r="A17" s="6">
        <v>12</v>
      </c>
      <c r="B17" s="6">
        <v>74</v>
      </c>
      <c r="C17" s="6" t="s">
        <v>11</v>
      </c>
      <c r="D17" s="6" t="s">
        <v>108</v>
      </c>
      <c r="E17" s="6" t="s">
        <v>61</v>
      </c>
      <c r="F17" s="6">
        <v>19531106</v>
      </c>
      <c r="G17" s="6" t="s">
        <v>29</v>
      </c>
      <c r="H17" s="6">
        <v>62</v>
      </c>
      <c r="I17" s="6">
        <v>1.4855</v>
      </c>
      <c r="J17" s="6">
        <v>4.62</v>
      </c>
      <c r="K17" s="6">
        <v>4.62</v>
      </c>
      <c r="L17" s="6" t="s">
        <v>143</v>
      </c>
      <c r="M17" s="6" t="s">
        <v>143</v>
      </c>
      <c r="N17" s="7">
        <f t="shared" si="0"/>
        <v>4.62</v>
      </c>
      <c r="O17" s="6">
        <f>N17*I17</f>
        <v>6.8630100000000001</v>
      </c>
      <c r="P17" s="6">
        <v>2</v>
      </c>
      <c r="Q17" s="6">
        <v>1</v>
      </c>
      <c r="R17" s="6"/>
    </row>
    <row r="18" spans="1:18" s="2" customFormat="1" x14ac:dyDescent="0.25">
      <c r="A18" s="6">
        <v>13</v>
      </c>
      <c r="B18" s="6">
        <v>147</v>
      </c>
      <c r="C18" s="6" t="s">
        <v>147</v>
      </c>
      <c r="D18" s="6" t="s">
        <v>148</v>
      </c>
      <c r="E18" s="6" t="s">
        <v>153</v>
      </c>
      <c r="F18" s="6">
        <v>19530118</v>
      </c>
      <c r="G18" s="6" t="s">
        <v>29</v>
      </c>
      <c r="H18" s="6"/>
      <c r="I18" s="6"/>
      <c r="J18" s="6">
        <v>3.55</v>
      </c>
      <c r="K18" s="6">
        <v>3.68</v>
      </c>
      <c r="L18" s="6" t="s">
        <v>143</v>
      </c>
      <c r="M18" s="6">
        <v>3.03</v>
      </c>
      <c r="N18" s="7">
        <f t="shared" si="0"/>
        <v>3.68</v>
      </c>
      <c r="O18" s="6"/>
      <c r="P18" s="6"/>
      <c r="Q18" s="6">
        <v>2</v>
      </c>
      <c r="R18" s="6"/>
    </row>
    <row r="19" spans="1:18" s="2" customFormat="1" x14ac:dyDescent="0.25">
      <c r="A19" s="6">
        <v>14</v>
      </c>
      <c r="B19" s="6">
        <v>189</v>
      </c>
      <c r="C19" s="6" t="s">
        <v>149</v>
      </c>
      <c r="D19" s="6" t="s">
        <v>150</v>
      </c>
      <c r="E19" s="6" t="s">
        <v>154</v>
      </c>
      <c r="F19" s="6">
        <v>19531120</v>
      </c>
      <c r="G19" s="6" t="s">
        <v>29</v>
      </c>
      <c r="H19" s="6"/>
      <c r="I19" s="6"/>
      <c r="J19" s="6">
        <v>3.48</v>
      </c>
      <c r="K19" s="6">
        <v>3.56</v>
      </c>
      <c r="L19" s="6" t="s">
        <v>143</v>
      </c>
      <c r="M19" s="6">
        <v>2.75</v>
      </c>
      <c r="N19" s="7">
        <f t="shared" si="0"/>
        <v>3.56</v>
      </c>
      <c r="O19" s="6"/>
      <c r="P19" s="6"/>
      <c r="Q19" s="6">
        <v>3</v>
      </c>
      <c r="R19" s="6"/>
    </row>
    <row r="20" spans="1:18" s="2" customFormat="1" x14ac:dyDescent="0.25">
      <c r="A20" s="6">
        <v>15</v>
      </c>
      <c r="B20" s="6">
        <v>102</v>
      </c>
      <c r="C20" s="6" t="s">
        <v>18</v>
      </c>
      <c r="D20" s="6" t="s">
        <v>151</v>
      </c>
      <c r="E20" s="6" t="s">
        <v>155</v>
      </c>
      <c r="F20" s="6">
        <v>19521119</v>
      </c>
      <c r="G20" s="6" t="s">
        <v>29</v>
      </c>
      <c r="H20" s="6"/>
      <c r="I20" s="6"/>
      <c r="J20" s="6" t="s">
        <v>143</v>
      </c>
      <c r="K20" s="6">
        <v>3.01</v>
      </c>
      <c r="L20" s="6">
        <v>2.5099999999999998</v>
      </c>
      <c r="M20" s="6">
        <v>2.75</v>
      </c>
      <c r="N20" s="7">
        <f t="shared" si="0"/>
        <v>3.01</v>
      </c>
      <c r="O20" s="6"/>
      <c r="P20" s="6"/>
      <c r="Q20" s="6">
        <v>4</v>
      </c>
      <c r="R20" s="6"/>
    </row>
    <row r="21" spans="1:18" s="2" customFormat="1" x14ac:dyDescent="0.25">
      <c r="A21" s="14"/>
      <c r="B21" s="6">
        <v>96</v>
      </c>
      <c r="C21" s="6" t="s">
        <v>96</v>
      </c>
      <c r="D21" s="6" t="s">
        <v>97</v>
      </c>
      <c r="E21" s="6" t="s">
        <v>69</v>
      </c>
      <c r="F21" s="6">
        <v>19600531</v>
      </c>
      <c r="G21" s="6" t="s">
        <v>24</v>
      </c>
      <c r="H21" s="6">
        <v>56</v>
      </c>
      <c r="I21" s="6">
        <v>1.3605</v>
      </c>
      <c r="J21" s="6">
        <v>4.71</v>
      </c>
      <c r="K21" s="6">
        <v>4.92</v>
      </c>
      <c r="L21" s="6">
        <v>4.8600000000000003</v>
      </c>
      <c r="M21" s="6">
        <v>4.79</v>
      </c>
      <c r="N21" s="7">
        <f t="shared" si="0"/>
        <v>4.92</v>
      </c>
      <c r="O21" s="6">
        <f t="shared" ref="O21:O34" si="2">N21*I21</f>
        <v>6.6936600000000004</v>
      </c>
      <c r="P21" s="6">
        <v>5</v>
      </c>
      <c r="Q21" s="6">
        <v>1</v>
      </c>
      <c r="R21" s="6"/>
    </row>
    <row r="22" spans="1:18" s="2" customFormat="1" x14ac:dyDescent="0.25">
      <c r="A22" s="6">
        <v>12</v>
      </c>
      <c r="B22" s="6">
        <v>153</v>
      </c>
      <c r="C22" s="6" t="s">
        <v>28</v>
      </c>
      <c r="D22" s="6" t="s">
        <v>100</v>
      </c>
      <c r="E22" s="6" t="s">
        <v>85</v>
      </c>
      <c r="F22" s="6">
        <v>19590530</v>
      </c>
      <c r="G22" s="6" t="s">
        <v>24</v>
      </c>
      <c r="H22" s="6">
        <v>57</v>
      </c>
      <c r="I22" s="6">
        <v>1.3798999999999999</v>
      </c>
      <c r="J22" s="6">
        <v>4.67</v>
      </c>
      <c r="K22" s="6">
        <v>4.7300000000000004</v>
      </c>
      <c r="L22" s="6">
        <v>4.57</v>
      </c>
      <c r="M22" s="6">
        <v>4.72</v>
      </c>
      <c r="N22" s="7">
        <f t="shared" si="0"/>
        <v>4.7300000000000004</v>
      </c>
      <c r="O22" s="6">
        <f t="shared" si="2"/>
        <v>6.5269269999999997</v>
      </c>
      <c r="P22" s="6">
        <v>7</v>
      </c>
      <c r="Q22" s="6">
        <v>2</v>
      </c>
      <c r="R22" s="6"/>
    </row>
    <row r="23" spans="1:18" s="2" customFormat="1" x14ac:dyDescent="0.25">
      <c r="A23" s="6">
        <v>13</v>
      </c>
      <c r="B23" s="6">
        <v>178</v>
      </c>
      <c r="C23" s="6" t="s">
        <v>109</v>
      </c>
      <c r="D23" s="6" t="s">
        <v>110</v>
      </c>
      <c r="E23" s="6" t="s">
        <v>111</v>
      </c>
      <c r="F23" s="6">
        <v>19590628</v>
      </c>
      <c r="G23" s="6" t="s">
        <v>24</v>
      </c>
      <c r="H23" s="6">
        <v>57</v>
      </c>
      <c r="I23" s="6">
        <v>1.3798999999999999</v>
      </c>
      <c r="J23" s="6">
        <v>3.82</v>
      </c>
      <c r="K23" s="6" t="s">
        <v>143</v>
      </c>
      <c r="L23" s="6" t="s">
        <v>143</v>
      </c>
      <c r="M23" s="6" t="s">
        <v>143</v>
      </c>
      <c r="N23" s="7">
        <f t="shared" si="0"/>
        <v>3.82</v>
      </c>
      <c r="O23" s="6">
        <f t="shared" si="2"/>
        <v>5.2712179999999993</v>
      </c>
      <c r="P23" s="6">
        <v>19</v>
      </c>
      <c r="Q23" s="6">
        <v>3</v>
      </c>
      <c r="R23" s="6"/>
    </row>
    <row r="24" spans="1:18" s="2" customFormat="1" x14ac:dyDescent="0.25">
      <c r="A24" s="6">
        <v>14</v>
      </c>
      <c r="B24" s="6">
        <v>27</v>
      </c>
      <c r="C24" s="6" t="s">
        <v>80</v>
      </c>
      <c r="D24" s="6" t="s">
        <v>88</v>
      </c>
      <c r="E24" s="6" t="s">
        <v>14</v>
      </c>
      <c r="F24" s="6">
        <v>19571110</v>
      </c>
      <c r="G24" s="6" t="s">
        <v>24</v>
      </c>
      <c r="H24" s="6">
        <v>58</v>
      </c>
      <c r="I24" s="6">
        <v>1.3997999999999999</v>
      </c>
      <c r="J24" s="6">
        <v>3.47</v>
      </c>
      <c r="K24" s="6">
        <v>3.36</v>
      </c>
      <c r="L24" s="6">
        <v>3.33</v>
      </c>
      <c r="M24" s="6">
        <v>3.58</v>
      </c>
      <c r="N24" s="7">
        <f t="shared" si="0"/>
        <v>3.58</v>
      </c>
      <c r="O24" s="6">
        <f t="shared" si="2"/>
        <v>5.0112839999999998</v>
      </c>
      <c r="P24" s="6">
        <v>22</v>
      </c>
      <c r="Q24" s="6">
        <v>4</v>
      </c>
      <c r="R24" s="6"/>
    </row>
    <row r="25" spans="1:18" s="2" customFormat="1" x14ac:dyDescent="0.25">
      <c r="A25" s="6">
        <v>15</v>
      </c>
      <c r="B25" s="6">
        <v>224</v>
      </c>
      <c r="C25" s="6" t="s">
        <v>25</v>
      </c>
      <c r="D25" s="6" t="s">
        <v>26</v>
      </c>
      <c r="E25" s="6" t="s">
        <v>27</v>
      </c>
      <c r="F25" s="6">
        <v>19581103</v>
      </c>
      <c r="G25" s="6" t="s">
        <v>24</v>
      </c>
      <c r="H25" s="6">
        <v>57</v>
      </c>
      <c r="I25" s="6">
        <v>1.3798999999999999</v>
      </c>
      <c r="J25" s="6"/>
      <c r="K25" s="6"/>
      <c r="L25" s="6"/>
      <c r="M25" s="6"/>
      <c r="N25" s="7">
        <f t="shared" si="0"/>
        <v>0</v>
      </c>
      <c r="O25" s="6">
        <f t="shared" si="2"/>
        <v>0</v>
      </c>
      <c r="P25" s="6"/>
      <c r="Q25" s="6"/>
      <c r="R25" s="6"/>
    </row>
    <row r="26" spans="1:18" s="2" customFormat="1" x14ac:dyDescent="0.25">
      <c r="A26" s="6">
        <v>16</v>
      </c>
      <c r="B26" s="6">
        <v>63</v>
      </c>
      <c r="C26" s="6" t="s">
        <v>91</v>
      </c>
      <c r="D26" s="6" t="s">
        <v>92</v>
      </c>
      <c r="E26" s="6" t="s">
        <v>93</v>
      </c>
      <c r="F26" s="6">
        <v>19640715</v>
      </c>
      <c r="G26" s="6" t="s">
        <v>22</v>
      </c>
      <c r="H26" s="6">
        <v>52</v>
      </c>
      <c r="I26" s="6">
        <v>1.2882</v>
      </c>
      <c r="J26" s="6">
        <v>5.0999999999999996</v>
      </c>
      <c r="K26" s="6">
        <v>5.03</v>
      </c>
      <c r="L26" s="6" t="s">
        <v>143</v>
      </c>
      <c r="M26" s="6" t="s">
        <v>143</v>
      </c>
      <c r="N26" s="7">
        <f t="shared" si="0"/>
        <v>5.0999999999999996</v>
      </c>
      <c r="O26" s="6">
        <f t="shared" si="2"/>
        <v>6.56982</v>
      </c>
      <c r="P26" s="6">
        <v>6</v>
      </c>
      <c r="Q26" s="6">
        <v>1</v>
      </c>
      <c r="R26" s="6"/>
    </row>
    <row r="27" spans="1:18" s="2" customFormat="1" x14ac:dyDescent="0.25">
      <c r="A27" s="6">
        <v>17</v>
      </c>
      <c r="B27" s="6">
        <v>80</v>
      </c>
      <c r="C27" s="6" t="s">
        <v>94</v>
      </c>
      <c r="D27" s="6" t="s">
        <v>95</v>
      </c>
      <c r="E27" s="6" t="s">
        <v>35</v>
      </c>
      <c r="F27" s="6">
        <v>19630613</v>
      </c>
      <c r="G27" s="6" t="s">
        <v>22</v>
      </c>
      <c r="H27" s="6">
        <v>53</v>
      </c>
      <c r="I27" s="6">
        <v>1.3056000000000001</v>
      </c>
      <c r="J27" s="6">
        <v>4.13</v>
      </c>
      <c r="K27" s="6" t="s">
        <v>143</v>
      </c>
      <c r="L27" s="6">
        <v>4.21</v>
      </c>
      <c r="M27" s="6" t="s">
        <v>143</v>
      </c>
      <c r="N27" s="7">
        <f t="shared" si="0"/>
        <v>4.21</v>
      </c>
      <c r="O27" s="6">
        <f t="shared" si="2"/>
        <v>5.4965760000000001</v>
      </c>
      <c r="P27" s="6">
        <v>18</v>
      </c>
      <c r="Q27" s="6">
        <v>2</v>
      </c>
      <c r="R27" s="6"/>
    </row>
    <row r="28" spans="1:18" s="2" customFormat="1" x14ac:dyDescent="0.25">
      <c r="A28" s="6">
        <v>18</v>
      </c>
      <c r="B28" s="6">
        <v>136</v>
      </c>
      <c r="C28" s="6" t="s">
        <v>80</v>
      </c>
      <c r="D28" s="6" t="s">
        <v>81</v>
      </c>
      <c r="E28" s="6" t="s">
        <v>82</v>
      </c>
      <c r="F28" s="6">
        <v>19670429</v>
      </c>
      <c r="G28" s="6" t="s">
        <v>17</v>
      </c>
      <c r="H28" s="6">
        <v>49</v>
      </c>
      <c r="I28" s="6">
        <v>1.2388999999999999</v>
      </c>
      <c r="J28" s="6">
        <v>4.8</v>
      </c>
      <c r="K28" s="6">
        <v>4.9000000000000004</v>
      </c>
      <c r="L28" s="6">
        <v>4.92</v>
      </c>
      <c r="M28" s="6">
        <v>5.08</v>
      </c>
      <c r="N28" s="7">
        <f t="shared" si="0"/>
        <v>5.08</v>
      </c>
      <c r="O28" s="6">
        <f t="shared" si="2"/>
        <v>6.2936119999999995</v>
      </c>
      <c r="P28" s="6">
        <v>9</v>
      </c>
      <c r="Q28" s="6">
        <v>1</v>
      </c>
      <c r="R28" s="6"/>
    </row>
    <row r="29" spans="1:18" s="2" customFormat="1" x14ac:dyDescent="0.25">
      <c r="A29" s="6">
        <v>19</v>
      </c>
      <c r="B29" s="6">
        <v>213</v>
      </c>
      <c r="C29" s="6" t="s">
        <v>15</v>
      </c>
      <c r="D29" s="6" t="s">
        <v>16</v>
      </c>
      <c r="E29" s="6" t="s">
        <v>48</v>
      </c>
      <c r="F29" s="6">
        <v>19711101</v>
      </c>
      <c r="G29" s="6" t="s">
        <v>13</v>
      </c>
      <c r="H29" s="6">
        <v>44</v>
      </c>
      <c r="I29" s="6">
        <v>1.1646000000000001</v>
      </c>
      <c r="J29" s="6">
        <v>4.93</v>
      </c>
      <c r="K29" s="6">
        <v>4.47</v>
      </c>
      <c r="L29" s="6" t="s">
        <v>143</v>
      </c>
      <c r="M29" s="6">
        <v>4.68</v>
      </c>
      <c r="N29" s="7">
        <f t="shared" si="0"/>
        <v>4.93</v>
      </c>
      <c r="O29" s="6">
        <f t="shared" si="2"/>
        <v>5.7414779999999999</v>
      </c>
      <c r="P29" s="6">
        <v>15</v>
      </c>
      <c r="Q29" s="6">
        <v>2</v>
      </c>
      <c r="R29" s="6"/>
    </row>
    <row r="30" spans="1:18" s="2" customFormat="1" x14ac:dyDescent="0.25">
      <c r="A30" s="6">
        <v>20</v>
      </c>
      <c r="B30" s="6">
        <v>32</v>
      </c>
      <c r="C30" s="6" t="s">
        <v>102</v>
      </c>
      <c r="D30" s="6" t="s">
        <v>103</v>
      </c>
      <c r="E30" s="6" t="s">
        <v>14</v>
      </c>
      <c r="F30" s="6">
        <v>19760324</v>
      </c>
      <c r="G30" s="6" t="s">
        <v>13</v>
      </c>
      <c r="H30" s="6">
        <v>40</v>
      </c>
      <c r="I30" s="6">
        <v>1.1112</v>
      </c>
      <c r="J30" s="6">
        <v>4.9800000000000004</v>
      </c>
      <c r="K30" s="6">
        <v>4.91</v>
      </c>
      <c r="L30" s="6">
        <v>5.12</v>
      </c>
      <c r="M30" s="6">
        <v>5.12</v>
      </c>
      <c r="N30" s="7">
        <f t="shared" si="0"/>
        <v>5.12</v>
      </c>
      <c r="O30" s="6">
        <f t="shared" si="2"/>
        <v>5.6893440000000002</v>
      </c>
      <c r="P30" s="6">
        <v>16</v>
      </c>
      <c r="Q30" s="6">
        <v>1</v>
      </c>
      <c r="R30" s="6"/>
    </row>
    <row r="31" spans="1:18" s="2" customFormat="1" x14ac:dyDescent="0.25">
      <c r="A31" s="6">
        <v>21</v>
      </c>
      <c r="B31" s="6">
        <v>30</v>
      </c>
      <c r="C31" s="6" t="s">
        <v>89</v>
      </c>
      <c r="D31" s="6" t="s">
        <v>90</v>
      </c>
      <c r="E31" s="6" t="s">
        <v>14</v>
      </c>
      <c r="F31" s="6">
        <v>19711225</v>
      </c>
      <c r="G31" s="6" t="s">
        <v>13</v>
      </c>
      <c r="H31" s="6">
        <v>44</v>
      </c>
      <c r="I31" s="6">
        <v>1.1646000000000001</v>
      </c>
      <c r="J31" s="6"/>
      <c r="K31" s="6"/>
      <c r="L31" s="6"/>
      <c r="M31" s="6"/>
      <c r="N31" s="7">
        <f t="shared" si="0"/>
        <v>0</v>
      </c>
      <c r="O31" s="6">
        <f t="shared" si="2"/>
        <v>0</v>
      </c>
      <c r="P31" s="6"/>
      <c r="Q31" s="6"/>
      <c r="R31" s="6"/>
    </row>
    <row r="32" spans="1:18" s="2" customFormat="1" x14ac:dyDescent="0.25">
      <c r="A32" s="6">
        <v>22</v>
      </c>
      <c r="B32" s="6">
        <v>211</v>
      </c>
      <c r="C32" s="6" t="s">
        <v>11</v>
      </c>
      <c r="D32" s="6" t="s">
        <v>12</v>
      </c>
      <c r="E32" s="6" t="s">
        <v>101</v>
      </c>
      <c r="F32" s="6">
        <v>19801112</v>
      </c>
      <c r="G32" s="6" t="s">
        <v>2</v>
      </c>
      <c r="H32" s="6">
        <v>35</v>
      </c>
      <c r="I32" s="6">
        <v>1.0509999999999999</v>
      </c>
      <c r="J32" s="6">
        <v>4.8</v>
      </c>
      <c r="K32" s="15">
        <v>5.875</v>
      </c>
      <c r="L32" s="15">
        <v>5.8</v>
      </c>
      <c r="M32" s="6">
        <v>5.76</v>
      </c>
      <c r="N32" s="7">
        <f t="shared" si="0"/>
        <v>5.875</v>
      </c>
      <c r="O32" s="6">
        <f t="shared" si="2"/>
        <v>6.1746249999999998</v>
      </c>
      <c r="P32" s="6">
        <v>10</v>
      </c>
      <c r="Q32" s="6">
        <v>1</v>
      </c>
      <c r="R32" s="6"/>
    </row>
    <row r="33" spans="1:18" s="2" customFormat="1" x14ac:dyDescent="0.25">
      <c r="A33" s="6">
        <v>23</v>
      </c>
      <c r="B33" s="6">
        <v>177</v>
      </c>
      <c r="C33" s="6" t="s">
        <v>8</v>
      </c>
      <c r="D33" s="6" t="s">
        <v>9</v>
      </c>
      <c r="E33" s="6" t="s">
        <v>10</v>
      </c>
      <c r="F33" s="6">
        <v>19810304</v>
      </c>
      <c r="G33" s="6" t="s">
        <v>2</v>
      </c>
      <c r="H33" s="6">
        <v>35</v>
      </c>
      <c r="I33" s="6">
        <v>1.0509999999999999</v>
      </c>
      <c r="J33" s="6" t="s">
        <v>143</v>
      </c>
      <c r="K33" s="6" t="s">
        <v>143</v>
      </c>
      <c r="L33" s="6">
        <v>5.79</v>
      </c>
      <c r="M33" s="6" t="s">
        <v>143</v>
      </c>
      <c r="N33" s="7">
        <f t="shared" si="0"/>
        <v>5.79</v>
      </c>
      <c r="O33" s="6">
        <f t="shared" si="2"/>
        <v>6.0852899999999996</v>
      </c>
      <c r="P33" s="6">
        <v>12</v>
      </c>
      <c r="Q33" s="6">
        <v>2</v>
      </c>
      <c r="R33" s="6"/>
    </row>
    <row r="34" spans="1:18" s="2" customFormat="1" x14ac:dyDescent="0.25">
      <c r="A34" s="6">
        <v>24</v>
      </c>
      <c r="B34" s="6">
        <v>144</v>
      </c>
      <c r="C34" s="6" t="s">
        <v>98</v>
      </c>
      <c r="D34" s="6" t="s">
        <v>99</v>
      </c>
      <c r="E34" s="6" t="s">
        <v>20</v>
      </c>
      <c r="F34" s="6">
        <v>19810415</v>
      </c>
      <c r="G34" s="6" t="s">
        <v>2</v>
      </c>
      <c r="H34" s="6">
        <v>35</v>
      </c>
      <c r="I34" s="6">
        <v>1.0509999999999999</v>
      </c>
      <c r="J34" s="6" t="s">
        <v>143</v>
      </c>
      <c r="K34" s="6">
        <v>5.4</v>
      </c>
      <c r="L34" s="6">
        <v>5.21</v>
      </c>
      <c r="M34" s="6">
        <v>5.4</v>
      </c>
      <c r="N34" s="7">
        <f t="shared" si="0"/>
        <v>5.4</v>
      </c>
      <c r="O34" s="6">
        <f t="shared" si="2"/>
        <v>5.6753999999999998</v>
      </c>
      <c r="P34" s="6">
        <v>17</v>
      </c>
      <c r="Q34" s="6">
        <v>3</v>
      </c>
      <c r="R34" s="6"/>
    </row>
    <row r="35" spans="1:18" s="2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s="2" customFormat="1" ht="18.75" x14ac:dyDescent="0.3">
      <c r="A36" s="10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ht="18.75" x14ac:dyDescent="0.3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</sheetData>
  <autoFilter ref="B5:R34">
    <sortState ref="B6:R35">
      <sortCondition descending="1" ref="G5:G35"/>
    </sortState>
  </autoFilter>
  <pageMargins left="0.25" right="0.25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Tāllēkšana - Sievietes</vt:lpstr>
      <vt:lpstr>xTāllēkšana - Sievietes - Rez</vt:lpstr>
      <vt:lpstr>Tāllēkšana - Vīrieši</vt:lpstr>
      <vt:lpstr>xTāllēkšana - Vīrieši - 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2016-08-13T13:32:21Z</dcterms:modified>
</cp:coreProperties>
</file>