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465" windowWidth="28800" windowHeight="17460" activeTab="3"/>
  </bookViews>
  <sheets>
    <sheet name="Diska mešana - Sievietes" sheetId="22" r:id="rId1"/>
    <sheet name="xDiska mešana - Sievietes - Rez" sheetId="21" r:id="rId2"/>
    <sheet name="Diska mešana - Vīrieši" sheetId="20" r:id="rId3"/>
    <sheet name="xDiska mešana - Vīrieši - Rez" sheetId="18" r:id="rId4"/>
  </sheets>
  <definedNames>
    <definedName name="_xlnm._FilterDatabase" localSheetId="0" hidden="1">'Diska mešana - Sievietes'!$A$5:$M$26</definedName>
    <definedName name="_xlnm._FilterDatabase" localSheetId="2" hidden="1">'Diska mešana - Vīrieši'!$A$5:$M$38</definedName>
    <definedName name="_xlnm._FilterDatabase" localSheetId="1" hidden="1">'xDiska mešana - Sievietes - Rez'!$B$5:$S$26</definedName>
    <definedName name="_xlnm._FilterDatabase" localSheetId="3" hidden="1">'xDiska mešana - Vīrieši - Rez'!$B$5:$S$38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6" i="18" l="1"/>
  <c r="O7" i="18"/>
  <c r="P7" i="18"/>
  <c r="O8" i="18"/>
  <c r="P8" i="18"/>
  <c r="O9" i="18"/>
  <c r="P9" i="18"/>
  <c r="O6" i="18"/>
  <c r="P6" i="18"/>
  <c r="O13" i="18"/>
  <c r="P13" i="18"/>
  <c r="O12" i="18"/>
  <c r="P12" i="18"/>
  <c r="O10" i="18"/>
  <c r="P10" i="18"/>
  <c r="O11" i="18"/>
  <c r="P11" i="18"/>
  <c r="O15" i="18"/>
  <c r="P15" i="18"/>
  <c r="O14" i="18"/>
  <c r="P14" i="18"/>
  <c r="O18" i="18"/>
  <c r="P18" i="18"/>
  <c r="P16" i="18"/>
  <c r="O20" i="18"/>
  <c r="P20" i="18"/>
  <c r="O22" i="18"/>
  <c r="P22" i="18"/>
  <c r="O19" i="18"/>
  <c r="P19" i="18"/>
  <c r="O17" i="18"/>
  <c r="P17" i="18"/>
  <c r="O21" i="18"/>
  <c r="P21" i="18"/>
  <c r="O24" i="18"/>
  <c r="P24" i="18"/>
  <c r="O28" i="18"/>
  <c r="P28" i="18"/>
  <c r="O25" i="18"/>
  <c r="P25" i="18"/>
  <c r="O23" i="18"/>
  <c r="P23" i="18"/>
  <c r="O27" i="18"/>
  <c r="P27" i="18"/>
  <c r="O26" i="18"/>
  <c r="P26" i="18"/>
  <c r="O30" i="18"/>
  <c r="P30" i="18"/>
  <c r="O31" i="18"/>
  <c r="P31" i="18"/>
  <c r="O29" i="18"/>
  <c r="P29" i="18"/>
  <c r="O32" i="18"/>
  <c r="P32" i="18"/>
  <c r="O33" i="18"/>
  <c r="P33" i="18"/>
  <c r="O34" i="18"/>
  <c r="P34" i="18"/>
  <c r="O35" i="18"/>
  <c r="P35" i="18"/>
  <c r="O36" i="18"/>
  <c r="P36" i="18"/>
  <c r="O37" i="18"/>
  <c r="P37" i="18"/>
  <c r="O38" i="18"/>
  <c r="P38" i="18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6" i="21"/>
  <c r="O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6" i="21"/>
  <c r="O26" i="21"/>
  <c r="M39" i="20"/>
  <c r="M27" i="22"/>
  <c r="M17" i="22"/>
  <c r="M8" i="22"/>
  <c r="M24" i="22"/>
  <c r="M11" i="22"/>
  <c r="M21" i="22"/>
  <c r="M23" i="22"/>
  <c r="M22" i="22"/>
  <c r="M14" i="22"/>
  <c r="M10" i="22"/>
  <c r="M12" i="22"/>
  <c r="M9" i="22"/>
  <c r="M25" i="22"/>
  <c r="M20" i="22"/>
  <c r="M15" i="22"/>
  <c r="M7" i="22"/>
  <c r="M13" i="22"/>
  <c r="M26" i="22"/>
  <c r="M18" i="22"/>
  <c r="M19" i="22"/>
  <c r="M6" i="22"/>
  <c r="M38" i="20"/>
  <c r="M37" i="20"/>
  <c r="M36" i="20"/>
  <c r="M35" i="20"/>
  <c r="M34" i="20"/>
  <c r="M33" i="20"/>
  <c r="M32" i="20"/>
  <c r="M31" i="20"/>
  <c r="M30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</calcChain>
</file>

<file path=xl/sharedStrings.xml><?xml version="1.0" encoding="utf-8"?>
<sst xmlns="http://schemas.openxmlformats.org/spreadsheetml/2006/main" count="557" uniqueCount="173">
  <si>
    <t>LATVIJAS ČEMPIONĀTS VIEGLATLĒTIKĀ VETERĀNIEM 2016</t>
  </si>
  <si>
    <t>2016.gada 13.augustā - Liepājā.</t>
  </si>
  <si>
    <t>V35</t>
  </si>
  <si>
    <t>Vārds</t>
  </si>
  <si>
    <t>Uzvārds</t>
  </si>
  <si>
    <t>Komanda</t>
  </si>
  <si>
    <t>Grupa</t>
  </si>
  <si>
    <t>Pilni gadi</t>
  </si>
  <si>
    <t>V40</t>
  </si>
  <si>
    <t>Liepājas SSK</t>
  </si>
  <si>
    <t>V45</t>
  </si>
  <si>
    <t>Aleksandrs</t>
  </si>
  <si>
    <t>Balvu novads</t>
  </si>
  <si>
    <t>Rīga</t>
  </si>
  <si>
    <t>V55</t>
  </si>
  <si>
    <t>Jānis</t>
  </si>
  <si>
    <t>V60</t>
  </si>
  <si>
    <t>V65</t>
  </si>
  <si>
    <t>Ventspils VK</t>
  </si>
  <si>
    <t>Jēkabpils</t>
  </si>
  <si>
    <t>V70</t>
  </si>
  <si>
    <t>V75</t>
  </si>
  <si>
    <t>Vieta</t>
  </si>
  <si>
    <t>Dal. Nr.</t>
  </si>
  <si>
    <t>Dz. g.</t>
  </si>
  <si>
    <t>Koeficients</t>
  </si>
  <si>
    <t>Piezīmes</t>
  </si>
  <si>
    <t>Rezultāts</t>
  </si>
  <si>
    <t>Rezultāts ar koef</t>
  </si>
  <si>
    <t>S45</t>
  </si>
  <si>
    <t>Līvāni</t>
  </si>
  <si>
    <t>S40</t>
  </si>
  <si>
    <t>S50</t>
  </si>
  <si>
    <t>Tukuma VK</t>
  </si>
  <si>
    <t>Vieta pēc koeficienta</t>
  </si>
  <si>
    <t>Vieta grupā</t>
  </si>
  <si>
    <t>Daugavpils</t>
  </si>
  <si>
    <t>Aivars</t>
  </si>
  <si>
    <t>S35</t>
  </si>
  <si>
    <t>Ilona</t>
  </si>
  <si>
    <t>S65</t>
  </si>
  <si>
    <t>Kuldīga</t>
  </si>
  <si>
    <t>Engures novads</t>
  </si>
  <si>
    <t>Valmiera</t>
  </si>
  <si>
    <t>Ivars</t>
  </si>
  <si>
    <t>Stahovskis</t>
  </si>
  <si>
    <t>Valka</t>
  </si>
  <si>
    <t>Dundurs</t>
  </si>
  <si>
    <t>Mirks</t>
  </si>
  <si>
    <t>Jelgava</t>
  </si>
  <si>
    <t>OC Limbaži</t>
  </si>
  <si>
    <t>Pāvuliņš</t>
  </si>
  <si>
    <t>Gulbene</t>
  </si>
  <si>
    <t>Uldis</t>
  </si>
  <si>
    <t>Lebedevs</t>
  </si>
  <si>
    <t>RIGA</t>
  </si>
  <si>
    <t>Ilmārs</t>
  </si>
  <si>
    <t>Drullis</t>
  </si>
  <si>
    <t>Gunārs</t>
  </si>
  <si>
    <t>Jūrmalas sports</t>
  </si>
  <si>
    <t>Daugavpils novads</t>
  </si>
  <si>
    <t>Guntars</t>
  </si>
  <si>
    <t>Mīlenbergs</t>
  </si>
  <si>
    <t>Kocēnu novads</t>
  </si>
  <si>
    <t>Adolfas</t>
  </si>
  <si>
    <t>Siurbis</t>
  </si>
  <si>
    <t>ind</t>
  </si>
  <si>
    <t>Barkanovs</t>
  </si>
  <si>
    <t>IND.</t>
  </si>
  <si>
    <t>Dzintars</t>
  </si>
  <si>
    <t>Briedis</t>
  </si>
  <si>
    <t>Smiltene</t>
  </si>
  <si>
    <t>Sandris</t>
  </si>
  <si>
    <t>Linbergs</t>
  </si>
  <si>
    <t>Ķekava</t>
  </si>
  <si>
    <t>Anfisa</t>
  </si>
  <si>
    <t>Zile</t>
  </si>
  <si>
    <t>Madona</t>
  </si>
  <si>
    <t>Anna</t>
  </si>
  <si>
    <t>Ivbule</t>
  </si>
  <si>
    <t>S70</t>
  </si>
  <si>
    <t>Rita</t>
  </si>
  <si>
    <t>Šķipare</t>
  </si>
  <si>
    <t>Klaipeda Azuolas</t>
  </si>
  <si>
    <t>S60</t>
  </si>
  <si>
    <t>S75</t>
  </si>
  <si>
    <t>Zenta</t>
  </si>
  <si>
    <t>Jēgere</t>
  </si>
  <si>
    <t>Apele</t>
  </si>
  <si>
    <t>Ilga</t>
  </si>
  <si>
    <t>Buntika</t>
  </si>
  <si>
    <t>Līga</t>
  </si>
  <si>
    <t>Platpīre</t>
  </si>
  <si>
    <t>Anita</t>
  </si>
  <si>
    <t>Zavrida</t>
  </si>
  <si>
    <t>Ventspils</t>
  </si>
  <si>
    <t>Rolmanis</t>
  </si>
  <si>
    <t>Tālivaldis</t>
  </si>
  <si>
    <t>Krūmiņš</t>
  </si>
  <si>
    <t>Zagorskis</t>
  </si>
  <si>
    <t>Šūpulnieks</t>
  </si>
  <si>
    <t>Uģis</t>
  </si>
  <si>
    <t>Lasmanis</t>
  </si>
  <si>
    <t>Ogre</t>
  </si>
  <si>
    <t>Aivita</t>
  </si>
  <si>
    <t>Ķiploka</t>
  </si>
  <si>
    <t>Diska mešana vīriešiem</t>
  </si>
  <si>
    <t>Kārlis</t>
  </si>
  <si>
    <t>Bricis</t>
  </si>
  <si>
    <t>Krimuldas nov.,Incie</t>
  </si>
  <si>
    <t>Zigfrīds</t>
  </si>
  <si>
    <t>Hermanis</t>
  </si>
  <si>
    <t>Sudārs</t>
  </si>
  <si>
    <t>Šumila</t>
  </si>
  <si>
    <t>Bauska</t>
  </si>
  <si>
    <t>Aldis</t>
  </si>
  <si>
    <t>Putns</t>
  </si>
  <si>
    <t>Jūrmala</t>
  </si>
  <si>
    <t>Vanuška</t>
  </si>
  <si>
    <t>Māris</t>
  </si>
  <si>
    <t>Bemers</t>
  </si>
  <si>
    <t>Buks</t>
  </si>
  <si>
    <t>indiv.</t>
  </si>
  <si>
    <t>Ojārs</t>
  </si>
  <si>
    <t>Ārstenieks</t>
  </si>
  <si>
    <t>Andris</t>
  </si>
  <si>
    <t>Ceriņš</t>
  </si>
  <si>
    <t>Ķekavas novads</t>
  </si>
  <si>
    <t>Rukmanis</t>
  </si>
  <si>
    <t>SK Babīte</t>
  </si>
  <si>
    <t>Pavlovskis</t>
  </si>
  <si>
    <t>Strapcāns</t>
  </si>
  <si>
    <t>Mārtiņš</t>
  </si>
  <si>
    <t>Stabiņš</t>
  </si>
  <si>
    <t>Vitālijs</t>
  </si>
  <si>
    <t>Umbraško</t>
  </si>
  <si>
    <t>Normunds</t>
  </si>
  <si>
    <t>Skangalis</t>
  </si>
  <si>
    <t>Arnis</t>
  </si>
  <si>
    <t>Kadiķis</t>
  </si>
  <si>
    <t>LSSK</t>
  </si>
  <si>
    <t>Diska svars</t>
  </si>
  <si>
    <t>N.p.k.</t>
  </si>
  <si>
    <t>Diska mešana sievietēm</t>
  </si>
  <si>
    <t>Kristīne</t>
  </si>
  <si>
    <t>Andrejeva</t>
  </si>
  <si>
    <t>S30</t>
  </si>
  <si>
    <t>Jeļena</t>
  </si>
  <si>
    <t>Kriščūne</t>
  </si>
  <si>
    <t>Ināra</t>
  </si>
  <si>
    <t>Rozena</t>
  </si>
  <si>
    <t>Helēna</t>
  </si>
  <si>
    <t>Ringa</t>
  </si>
  <si>
    <t>Daina</t>
  </si>
  <si>
    <t>Ruperte</t>
  </si>
  <si>
    <t>S55</t>
  </si>
  <si>
    <t>Santa</t>
  </si>
  <si>
    <t>Jokuma</t>
  </si>
  <si>
    <t>Maija</t>
  </si>
  <si>
    <t>Jakobsone</t>
  </si>
  <si>
    <t>Riga</t>
  </si>
  <si>
    <t>Algina</t>
  </si>
  <si>
    <t>Vilčinskiene</t>
  </si>
  <si>
    <t>Una</t>
  </si>
  <si>
    <t>Birzniece</t>
  </si>
  <si>
    <t>Inga</t>
  </si>
  <si>
    <t>Robežniece</t>
  </si>
  <si>
    <t>Irina</t>
  </si>
  <si>
    <t>Kacura</t>
  </si>
  <si>
    <t>Galina</t>
  </si>
  <si>
    <t>Metelska</t>
  </si>
  <si>
    <t>x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</si>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</sst>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186"/>
    </font>
    <font>
      <b/>
      <sz val="13.5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6" fillId="2" borderId="2" xfId="3" applyNumberFormat="1" applyFont="1" applyFill="1" applyBorder="1" applyAlignment="1">
      <alignment horizontal="center" vertical="center" wrapText="1"/>
    </xf>
    <xf numFmtId="0" fontId="1" fillId="0" borderId="0" xfId="0" applyFont="1"/>
    <xf numFmtId="2" fontId="7" fillId="0" borderId="1" xfId="4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5">
    <cellStyle name="Normal" xfId="0" builtinId="0"/>
    <cellStyle name="Normal 3" xfId="4"/>
    <cellStyle name="Parasts 2" xfId="1"/>
    <cellStyle name="Parasts 3" xfId="2"/>
    <cellStyle name="Parasts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F33" sqref="F33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9.42578125" customWidth="1"/>
    <col min="13" max="13" width="14.28515625" bestFit="1" customWidth="1"/>
  </cols>
  <sheetData>
    <row r="1" spans="1:13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8.75" x14ac:dyDescent="0.3">
      <c r="A4" s="7" t="s">
        <v>143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8.5" x14ac:dyDescent="0.25">
      <c r="A5" s="4" t="s">
        <v>142</v>
      </c>
      <c r="B5" s="4" t="s">
        <v>23</v>
      </c>
      <c r="C5" s="4" t="s">
        <v>3</v>
      </c>
      <c r="D5" s="4" t="s">
        <v>4</v>
      </c>
      <c r="E5" s="4" t="s">
        <v>5</v>
      </c>
      <c r="F5" s="4" t="s">
        <v>24</v>
      </c>
      <c r="G5" s="4" t="s">
        <v>6</v>
      </c>
      <c r="H5" s="4" t="s">
        <v>141</v>
      </c>
      <c r="I5" s="6">
        <v>1</v>
      </c>
      <c r="J5" s="6">
        <v>2</v>
      </c>
      <c r="K5" s="6">
        <v>3</v>
      </c>
      <c r="L5" s="6">
        <v>4</v>
      </c>
      <c r="M5" s="4" t="s">
        <v>27</v>
      </c>
    </row>
    <row r="6" spans="1:13" x14ac:dyDescent="0.25">
      <c r="A6" s="3">
        <v>1</v>
      </c>
      <c r="B6" s="3">
        <v>117</v>
      </c>
      <c r="C6" s="3" t="s">
        <v>161</v>
      </c>
      <c r="D6" s="3" t="s">
        <v>162</v>
      </c>
      <c r="E6" s="3" t="s">
        <v>83</v>
      </c>
      <c r="F6" s="3">
        <v>19360814</v>
      </c>
      <c r="G6" s="3" t="s">
        <v>85</v>
      </c>
      <c r="H6" s="3">
        <v>0.75</v>
      </c>
      <c r="I6" s="3"/>
      <c r="J6" s="3"/>
      <c r="K6" s="3"/>
      <c r="L6" s="3"/>
      <c r="M6" s="8">
        <f t="shared" ref="M6:M26" si="0">MAX(I6:L6)</f>
        <v>0</v>
      </c>
    </row>
    <row r="7" spans="1:13" x14ac:dyDescent="0.25">
      <c r="A7" s="3">
        <v>2</v>
      </c>
      <c r="B7" s="3">
        <v>174</v>
      </c>
      <c r="C7" s="3" t="s">
        <v>89</v>
      </c>
      <c r="D7" s="3" t="s">
        <v>90</v>
      </c>
      <c r="E7" s="3" t="s">
        <v>18</v>
      </c>
      <c r="F7" s="3">
        <v>19390309</v>
      </c>
      <c r="G7" s="3" t="s">
        <v>85</v>
      </c>
      <c r="H7" s="3">
        <v>0.75</v>
      </c>
      <c r="I7" s="3"/>
      <c r="J7" s="3"/>
      <c r="K7" s="3"/>
      <c r="L7" s="3"/>
      <c r="M7" s="8">
        <f t="shared" si="0"/>
        <v>0</v>
      </c>
    </row>
    <row r="8" spans="1:13" x14ac:dyDescent="0.25">
      <c r="A8" s="3">
        <v>3</v>
      </c>
      <c r="B8" s="3">
        <v>100</v>
      </c>
      <c r="C8" s="3" t="s">
        <v>158</v>
      </c>
      <c r="D8" s="3" t="s">
        <v>159</v>
      </c>
      <c r="E8" s="3" t="s">
        <v>160</v>
      </c>
      <c r="F8" s="3">
        <v>19430506</v>
      </c>
      <c r="G8" s="3" t="s">
        <v>80</v>
      </c>
      <c r="H8" s="3">
        <v>1</v>
      </c>
      <c r="I8" s="3"/>
      <c r="J8" s="3"/>
      <c r="K8" s="3"/>
      <c r="L8" s="3"/>
      <c r="M8" s="8">
        <f t="shared" si="0"/>
        <v>0</v>
      </c>
    </row>
    <row r="9" spans="1:13" x14ac:dyDescent="0.25">
      <c r="A9" s="3">
        <v>4</v>
      </c>
      <c r="B9" s="3">
        <v>71</v>
      </c>
      <c r="C9" s="3" t="s">
        <v>78</v>
      </c>
      <c r="D9" s="3" t="s">
        <v>79</v>
      </c>
      <c r="E9" s="3" t="s">
        <v>30</v>
      </c>
      <c r="F9" s="3">
        <v>19450520</v>
      </c>
      <c r="G9" s="3" t="s">
        <v>80</v>
      </c>
      <c r="H9" s="3">
        <v>1</v>
      </c>
      <c r="I9" s="3"/>
      <c r="J9" s="3"/>
      <c r="K9" s="3"/>
      <c r="L9" s="3"/>
      <c r="M9" s="8">
        <f t="shared" si="0"/>
        <v>0</v>
      </c>
    </row>
    <row r="10" spans="1:13" x14ac:dyDescent="0.25">
      <c r="A10" s="3">
        <v>5</v>
      </c>
      <c r="B10" s="3">
        <v>190</v>
      </c>
      <c r="C10" s="3" t="s">
        <v>151</v>
      </c>
      <c r="D10" s="3" t="s">
        <v>152</v>
      </c>
      <c r="E10" s="3" t="s">
        <v>13</v>
      </c>
      <c r="F10" s="3">
        <v>19470609</v>
      </c>
      <c r="G10" s="3" t="s">
        <v>40</v>
      </c>
      <c r="H10" s="3">
        <v>1</v>
      </c>
      <c r="I10" s="3"/>
      <c r="J10" s="3"/>
      <c r="K10" s="3"/>
      <c r="L10" s="3"/>
      <c r="M10" s="8">
        <f t="shared" si="0"/>
        <v>0</v>
      </c>
    </row>
    <row r="11" spans="1:13" x14ac:dyDescent="0.25">
      <c r="A11" s="3">
        <v>6</v>
      </c>
      <c r="B11" s="3">
        <v>183</v>
      </c>
      <c r="C11" s="3" t="s">
        <v>86</v>
      </c>
      <c r="D11" s="3" t="s">
        <v>87</v>
      </c>
      <c r="E11" s="3" t="s">
        <v>41</v>
      </c>
      <c r="F11" s="3">
        <v>19470909</v>
      </c>
      <c r="G11" s="3" t="s">
        <v>40</v>
      </c>
      <c r="H11" s="3">
        <v>1</v>
      </c>
      <c r="I11" s="3"/>
      <c r="J11" s="3"/>
      <c r="K11" s="3"/>
      <c r="L11" s="3"/>
      <c r="M11" s="8">
        <f t="shared" si="0"/>
        <v>0</v>
      </c>
    </row>
    <row r="12" spans="1:13" x14ac:dyDescent="0.25">
      <c r="A12" s="3">
        <v>7</v>
      </c>
      <c r="B12" s="3">
        <v>17</v>
      </c>
      <c r="C12" s="3" t="s">
        <v>75</v>
      </c>
      <c r="D12" s="3" t="s">
        <v>76</v>
      </c>
      <c r="E12" s="3" t="s">
        <v>36</v>
      </c>
      <c r="F12" s="3">
        <v>19491222</v>
      </c>
      <c r="G12" s="3" t="s">
        <v>40</v>
      </c>
      <c r="H12" s="3">
        <v>1</v>
      </c>
      <c r="I12" s="3"/>
      <c r="J12" s="3"/>
      <c r="K12" s="3"/>
      <c r="L12" s="3"/>
      <c r="M12" s="8">
        <f t="shared" si="0"/>
        <v>0</v>
      </c>
    </row>
    <row r="13" spans="1:13" x14ac:dyDescent="0.25">
      <c r="A13" s="3">
        <v>8</v>
      </c>
      <c r="B13" s="3">
        <v>198</v>
      </c>
      <c r="C13" s="3" t="s">
        <v>169</v>
      </c>
      <c r="D13" s="3" t="s">
        <v>170</v>
      </c>
      <c r="E13" s="3" t="s">
        <v>60</v>
      </c>
      <c r="F13" s="3">
        <v>19520704</v>
      </c>
      <c r="G13" s="3" t="s">
        <v>84</v>
      </c>
      <c r="H13" s="3">
        <v>1</v>
      </c>
      <c r="I13" s="3"/>
      <c r="J13" s="3"/>
      <c r="K13" s="3"/>
      <c r="L13" s="3"/>
      <c r="M13" s="8">
        <f t="shared" si="0"/>
        <v>0</v>
      </c>
    </row>
    <row r="14" spans="1:13" x14ac:dyDescent="0.25">
      <c r="A14" s="3">
        <v>9</v>
      </c>
      <c r="B14" s="3">
        <v>189</v>
      </c>
      <c r="C14" s="3" t="s">
        <v>149</v>
      </c>
      <c r="D14" s="3" t="s">
        <v>150</v>
      </c>
      <c r="E14" s="3" t="s">
        <v>13</v>
      </c>
      <c r="F14" s="3">
        <v>19520825</v>
      </c>
      <c r="G14" s="3" t="s">
        <v>84</v>
      </c>
      <c r="H14" s="3">
        <v>1</v>
      </c>
      <c r="I14" s="3"/>
      <c r="J14" s="3"/>
      <c r="K14" s="3"/>
      <c r="L14" s="3"/>
      <c r="M14" s="8">
        <f t="shared" si="0"/>
        <v>0</v>
      </c>
    </row>
    <row r="15" spans="1:13" x14ac:dyDescent="0.25">
      <c r="A15" s="3">
        <v>10</v>
      </c>
      <c r="B15" s="3">
        <v>67</v>
      </c>
      <c r="C15" s="3" t="s">
        <v>91</v>
      </c>
      <c r="D15" s="3" t="s">
        <v>92</v>
      </c>
      <c r="E15" s="3" t="s">
        <v>77</v>
      </c>
      <c r="F15" s="3">
        <v>19520914</v>
      </c>
      <c r="G15" s="3" t="s">
        <v>84</v>
      </c>
      <c r="H15" s="3">
        <v>1</v>
      </c>
      <c r="I15" s="3"/>
      <c r="J15" s="3"/>
      <c r="K15" s="3"/>
      <c r="L15" s="3"/>
      <c r="M15" s="8">
        <f t="shared" si="0"/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3">
        <v>11</v>
      </c>
      <c r="B17" s="3">
        <v>37</v>
      </c>
      <c r="C17" s="3" t="s">
        <v>153</v>
      </c>
      <c r="D17" s="3" t="s">
        <v>154</v>
      </c>
      <c r="E17" s="3" t="s">
        <v>9</v>
      </c>
      <c r="F17" s="3">
        <v>19590719</v>
      </c>
      <c r="G17" s="3" t="s">
        <v>155</v>
      </c>
      <c r="H17" s="3">
        <v>1</v>
      </c>
      <c r="I17" s="3"/>
      <c r="J17" s="3"/>
      <c r="K17" s="3"/>
      <c r="L17" s="3"/>
      <c r="M17" s="8">
        <f t="shared" si="0"/>
        <v>0</v>
      </c>
    </row>
    <row r="18" spans="1:13" x14ac:dyDescent="0.25">
      <c r="A18" s="3">
        <v>12</v>
      </c>
      <c r="B18" s="3">
        <v>185</v>
      </c>
      <c r="C18" s="3" t="s">
        <v>147</v>
      </c>
      <c r="D18" s="3" t="s">
        <v>148</v>
      </c>
      <c r="E18" s="3" t="s">
        <v>114</v>
      </c>
      <c r="F18" s="3">
        <v>19630425</v>
      </c>
      <c r="G18" s="3" t="s">
        <v>32</v>
      </c>
      <c r="H18" s="3">
        <v>1</v>
      </c>
      <c r="I18" s="3"/>
      <c r="J18" s="3"/>
      <c r="K18" s="3"/>
      <c r="L18" s="3"/>
      <c r="M18" s="8">
        <f t="shared" si="0"/>
        <v>0</v>
      </c>
    </row>
    <row r="19" spans="1:13" x14ac:dyDescent="0.25">
      <c r="A19" s="3">
        <v>13</v>
      </c>
      <c r="B19" s="3">
        <v>79</v>
      </c>
      <c r="C19" s="3" t="s">
        <v>81</v>
      </c>
      <c r="D19" s="3" t="s">
        <v>82</v>
      </c>
      <c r="E19" s="3" t="s">
        <v>19</v>
      </c>
      <c r="F19" s="3">
        <v>19651219</v>
      </c>
      <c r="G19" s="3" t="s">
        <v>32</v>
      </c>
      <c r="H19" s="3">
        <v>1</v>
      </c>
      <c r="I19" s="3"/>
      <c r="J19" s="3"/>
      <c r="K19" s="3"/>
      <c r="L19" s="3"/>
      <c r="M19" s="8">
        <f t="shared" si="0"/>
        <v>0</v>
      </c>
    </row>
    <row r="20" spans="1:13" x14ac:dyDescent="0.25">
      <c r="A20" s="3">
        <v>14</v>
      </c>
      <c r="B20" s="3">
        <v>139</v>
      </c>
      <c r="C20" s="3" t="s">
        <v>167</v>
      </c>
      <c r="D20" s="3" t="s">
        <v>168</v>
      </c>
      <c r="E20" s="3" t="s">
        <v>42</v>
      </c>
      <c r="F20" s="3">
        <v>19680101</v>
      </c>
      <c r="G20" s="3" t="s">
        <v>29</v>
      </c>
      <c r="H20" s="3">
        <v>1</v>
      </c>
      <c r="I20" s="3"/>
      <c r="J20" s="3"/>
      <c r="K20" s="3"/>
      <c r="L20" s="3"/>
      <c r="M20" s="8">
        <f t="shared" si="0"/>
        <v>0</v>
      </c>
    </row>
    <row r="21" spans="1:13" x14ac:dyDescent="0.25">
      <c r="A21" s="3">
        <v>15</v>
      </c>
      <c r="B21" s="3">
        <v>85</v>
      </c>
      <c r="C21" s="3" t="s">
        <v>104</v>
      </c>
      <c r="D21" s="3" t="s">
        <v>105</v>
      </c>
      <c r="E21" s="3" t="s">
        <v>19</v>
      </c>
      <c r="F21" s="3">
        <v>19681228</v>
      </c>
      <c r="G21" s="3" t="s">
        <v>29</v>
      </c>
      <c r="H21" s="3">
        <v>1</v>
      </c>
      <c r="I21" s="3"/>
      <c r="J21" s="3"/>
      <c r="K21" s="3"/>
      <c r="L21" s="3"/>
      <c r="M21" s="8">
        <f t="shared" si="0"/>
        <v>0</v>
      </c>
    </row>
    <row r="22" spans="1:13" x14ac:dyDescent="0.25">
      <c r="A22" s="3">
        <v>16</v>
      </c>
      <c r="B22" s="3">
        <v>173</v>
      </c>
      <c r="C22" s="3" t="s">
        <v>93</v>
      </c>
      <c r="D22" s="3" t="s">
        <v>94</v>
      </c>
      <c r="E22" s="3" t="s">
        <v>52</v>
      </c>
      <c r="F22" s="3">
        <v>19700323</v>
      </c>
      <c r="G22" s="3" t="s">
        <v>29</v>
      </c>
      <c r="H22" s="3">
        <v>1</v>
      </c>
      <c r="I22" s="3"/>
      <c r="J22" s="3"/>
      <c r="K22" s="3"/>
      <c r="L22" s="3"/>
      <c r="M22" s="8">
        <f t="shared" si="0"/>
        <v>0</v>
      </c>
    </row>
    <row r="23" spans="1:13" x14ac:dyDescent="0.25">
      <c r="A23" s="3">
        <v>17</v>
      </c>
      <c r="B23" s="3">
        <v>66</v>
      </c>
      <c r="C23" s="3" t="s">
        <v>156</v>
      </c>
      <c r="D23" s="3" t="s">
        <v>157</v>
      </c>
      <c r="E23" s="3" t="s">
        <v>77</v>
      </c>
      <c r="F23" s="3">
        <v>19720115</v>
      </c>
      <c r="G23" s="3" t="s">
        <v>31</v>
      </c>
      <c r="H23" s="3">
        <v>1</v>
      </c>
      <c r="I23" s="3"/>
      <c r="J23" s="3"/>
      <c r="K23" s="3"/>
      <c r="L23" s="3"/>
      <c r="M23" s="8">
        <f t="shared" si="0"/>
        <v>0</v>
      </c>
    </row>
    <row r="24" spans="1:13" x14ac:dyDescent="0.25">
      <c r="A24" s="3">
        <v>18</v>
      </c>
      <c r="B24" s="3">
        <v>92</v>
      </c>
      <c r="C24" s="3" t="s">
        <v>39</v>
      </c>
      <c r="D24" s="3" t="s">
        <v>88</v>
      </c>
      <c r="E24" s="3" t="s">
        <v>43</v>
      </c>
      <c r="F24" s="3">
        <v>19740110</v>
      </c>
      <c r="G24" s="3" t="s">
        <v>31</v>
      </c>
      <c r="H24" s="3">
        <v>1</v>
      </c>
      <c r="I24" s="3"/>
      <c r="J24" s="3"/>
      <c r="K24" s="3"/>
      <c r="L24" s="3"/>
      <c r="M24" s="8">
        <f t="shared" si="0"/>
        <v>0</v>
      </c>
    </row>
    <row r="25" spans="1:13" x14ac:dyDescent="0.25">
      <c r="A25" s="3">
        <v>19</v>
      </c>
      <c r="B25" s="3">
        <v>125</v>
      </c>
      <c r="C25" s="3" t="s">
        <v>163</v>
      </c>
      <c r="D25" s="3" t="s">
        <v>164</v>
      </c>
      <c r="E25" s="3" t="s">
        <v>41</v>
      </c>
      <c r="F25" s="3">
        <v>19790827</v>
      </c>
      <c r="G25" s="3" t="s">
        <v>38</v>
      </c>
      <c r="H25" s="3">
        <v>1</v>
      </c>
      <c r="I25" s="3"/>
      <c r="J25" s="3"/>
      <c r="K25" s="3"/>
      <c r="L25" s="3"/>
      <c r="M25" s="8">
        <f t="shared" si="0"/>
        <v>0</v>
      </c>
    </row>
    <row r="26" spans="1:13" x14ac:dyDescent="0.25">
      <c r="A26" s="3">
        <v>20</v>
      </c>
      <c r="B26" s="3">
        <v>126</v>
      </c>
      <c r="C26" s="3" t="s">
        <v>165</v>
      </c>
      <c r="D26" s="3" t="s">
        <v>166</v>
      </c>
      <c r="E26" s="3" t="s">
        <v>41</v>
      </c>
      <c r="F26" s="3">
        <v>19811218</v>
      </c>
      <c r="G26" s="3" t="s">
        <v>146</v>
      </c>
      <c r="H26" s="3">
        <v>1</v>
      </c>
      <c r="I26" s="3"/>
      <c r="J26" s="3"/>
      <c r="K26" s="3"/>
      <c r="L26" s="3"/>
      <c r="M26" s="8">
        <f t="shared" si="0"/>
        <v>0</v>
      </c>
    </row>
    <row r="27" spans="1:13" x14ac:dyDescent="0.25">
      <c r="A27" s="3">
        <v>21</v>
      </c>
      <c r="B27" s="3">
        <v>94</v>
      </c>
      <c r="C27" s="3" t="s">
        <v>144</v>
      </c>
      <c r="D27" s="3" t="s">
        <v>145</v>
      </c>
      <c r="E27" s="3" t="s">
        <v>52</v>
      </c>
      <c r="F27" s="3">
        <v>19850601</v>
      </c>
      <c r="G27" s="3" t="s">
        <v>146</v>
      </c>
      <c r="H27" s="3">
        <v>1</v>
      </c>
      <c r="I27" s="3"/>
      <c r="J27" s="3"/>
      <c r="K27" s="3"/>
      <c r="L27" s="3"/>
      <c r="M27" s="8">
        <f t="shared" ref="M27" si="1">MAX(I27:L27)</f>
        <v>0</v>
      </c>
    </row>
    <row r="28" spans="1:13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</sheetData>
  <pageMargins left="0.25" right="0.25" top="0.75" bottom="0.75" header="0.3" footer="0.3"/>
  <pageSetup paperSize="9" scale="9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zoomScaleNormal="100" workbookViewId="0">
      <selection activeCell="P26" sqref="P26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0" max="10" width="9.42578125" customWidth="1"/>
    <col min="15" max="15" width="14.28515625" bestFit="1" customWidth="1"/>
    <col min="16" max="16" width="12.42578125" customWidth="1"/>
    <col min="17" max="17" width="15.85546875" bestFit="1" customWidth="1"/>
    <col min="18" max="18" width="10.85546875" bestFit="1" customWidth="1"/>
    <col min="19" max="19" width="12.85546875" bestFit="1" customWidth="1"/>
  </cols>
  <sheetData>
    <row r="1" spans="1:19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8.75" x14ac:dyDescent="0.3">
      <c r="A4" s="7" t="s">
        <v>143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28.5" x14ac:dyDescent="0.25">
      <c r="A5" s="4" t="s">
        <v>22</v>
      </c>
      <c r="B5" s="4" t="s">
        <v>23</v>
      </c>
      <c r="C5" s="4" t="s">
        <v>3</v>
      </c>
      <c r="D5" s="4" t="s">
        <v>4</v>
      </c>
      <c r="E5" s="4" t="s">
        <v>5</v>
      </c>
      <c r="F5" s="4" t="s">
        <v>24</v>
      </c>
      <c r="G5" s="4" t="s">
        <v>6</v>
      </c>
      <c r="H5" s="4" t="s">
        <v>7</v>
      </c>
      <c r="I5" s="4" t="s">
        <v>25</v>
      </c>
      <c r="J5" s="4" t="s">
        <v>141</v>
      </c>
      <c r="K5" s="6">
        <v>1</v>
      </c>
      <c r="L5" s="6">
        <v>2</v>
      </c>
      <c r="M5" s="6">
        <v>3</v>
      </c>
      <c r="N5" s="6">
        <v>4</v>
      </c>
      <c r="O5" s="4" t="s">
        <v>27</v>
      </c>
      <c r="P5" s="4" t="s">
        <v>28</v>
      </c>
      <c r="Q5" s="4" t="s">
        <v>34</v>
      </c>
      <c r="R5" s="4" t="s">
        <v>35</v>
      </c>
      <c r="S5" s="4" t="s">
        <v>26</v>
      </c>
    </row>
    <row r="6" spans="1:19" x14ac:dyDescent="0.25">
      <c r="A6" s="3">
        <v>1</v>
      </c>
      <c r="B6" s="3">
        <v>100</v>
      </c>
      <c r="C6" s="3" t="s">
        <v>158</v>
      </c>
      <c r="D6" s="3" t="s">
        <v>159</v>
      </c>
      <c r="E6" s="3" t="s">
        <v>160</v>
      </c>
      <c r="F6" s="3">
        <v>19430506</v>
      </c>
      <c r="G6" s="3" t="s">
        <v>80</v>
      </c>
      <c r="H6" s="3">
        <v>73</v>
      </c>
      <c r="I6" s="3">
        <v>2.2523</v>
      </c>
      <c r="J6" s="3">
        <v>1</v>
      </c>
      <c r="K6" s="3">
        <v>20.6</v>
      </c>
      <c r="L6" s="3">
        <v>22.68</v>
      </c>
      <c r="M6" s="3">
        <v>23.31</v>
      </c>
      <c r="N6" s="3">
        <v>24.6</v>
      </c>
      <c r="O6" s="8">
        <f t="shared" ref="O6:O26" si="0">MAX(K6:N6)</f>
        <v>24.6</v>
      </c>
      <c r="P6" s="3">
        <f>O6*I6</f>
        <v>55.406580000000005</v>
      </c>
      <c r="Q6" s="3">
        <v>1</v>
      </c>
      <c r="R6" s="3">
        <v>1</v>
      </c>
      <c r="S6" s="3"/>
    </row>
    <row r="7" spans="1:19" x14ac:dyDescent="0.25">
      <c r="A7" s="3">
        <v>2</v>
      </c>
      <c r="B7" s="3">
        <v>189</v>
      </c>
      <c r="C7" s="3" t="s">
        <v>149</v>
      </c>
      <c r="D7" s="3" t="s">
        <v>150</v>
      </c>
      <c r="E7" s="3" t="s">
        <v>13</v>
      </c>
      <c r="F7" s="3">
        <v>19520825</v>
      </c>
      <c r="G7" s="3" t="s">
        <v>84</v>
      </c>
      <c r="H7" s="3">
        <v>63</v>
      </c>
      <c r="I7" s="3">
        <v>1.7062999999999999</v>
      </c>
      <c r="J7" s="3">
        <v>1</v>
      </c>
      <c r="K7" s="3" t="s">
        <v>171</v>
      </c>
      <c r="L7" s="3" t="s">
        <v>171</v>
      </c>
      <c r="M7" s="3">
        <v>26.42</v>
      </c>
      <c r="N7" s="3">
        <v>29.64</v>
      </c>
      <c r="O7" s="8">
        <f t="shared" si="0"/>
        <v>29.64</v>
      </c>
      <c r="P7" s="3">
        <f t="shared" ref="P7:P25" si="1">O7*I7</f>
        <v>50.574731999999997</v>
      </c>
      <c r="Q7" s="3">
        <v>2</v>
      </c>
      <c r="R7" s="3">
        <v>1</v>
      </c>
      <c r="S7" s="3">
        <v>190</v>
      </c>
    </row>
    <row r="8" spans="1:19" x14ac:dyDescent="0.25">
      <c r="A8" s="3">
        <v>3</v>
      </c>
      <c r="B8" s="3">
        <v>117</v>
      </c>
      <c r="C8" s="3" t="s">
        <v>161</v>
      </c>
      <c r="D8" s="3" t="s">
        <v>162</v>
      </c>
      <c r="E8" s="3" t="s">
        <v>83</v>
      </c>
      <c r="F8" s="3">
        <v>19360814</v>
      </c>
      <c r="G8" s="3" t="s">
        <v>85</v>
      </c>
      <c r="H8" s="3">
        <v>79</v>
      </c>
      <c r="I8" s="3">
        <v>2.4363999999999999</v>
      </c>
      <c r="J8" s="3">
        <v>0.75</v>
      </c>
      <c r="K8" s="3" t="s">
        <v>171</v>
      </c>
      <c r="L8" s="3">
        <v>16.23</v>
      </c>
      <c r="M8" s="3">
        <v>17.239999999999998</v>
      </c>
      <c r="N8" s="3">
        <v>16.84</v>
      </c>
      <c r="O8" s="8">
        <f t="shared" si="0"/>
        <v>17.239999999999998</v>
      </c>
      <c r="P8" s="3">
        <f t="shared" si="1"/>
        <v>42.003535999999997</v>
      </c>
      <c r="Q8" s="3">
        <v>3</v>
      </c>
      <c r="R8" s="3">
        <v>1</v>
      </c>
      <c r="S8" s="3"/>
    </row>
    <row r="9" spans="1:19" x14ac:dyDescent="0.25">
      <c r="A9" s="3">
        <v>4</v>
      </c>
      <c r="B9" s="3">
        <v>17</v>
      </c>
      <c r="C9" s="3" t="s">
        <v>75</v>
      </c>
      <c r="D9" s="3" t="s">
        <v>76</v>
      </c>
      <c r="E9" s="3" t="s">
        <v>36</v>
      </c>
      <c r="F9" s="3">
        <v>19491222</v>
      </c>
      <c r="G9" s="3" t="s">
        <v>40</v>
      </c>
      <c r="H9" s="3">
        <v>66</v>
      </c>
      <c r="I9" s="3">
        <v>1.8362000000000001</v>
      </c>
      <c r="J9" s="3">
        <v>1</v>
      </c>
      <c r="K9" s="3">
        <v>19.32</v>
      </c>
      <c r="L9" s="3" t="s">
        <v>171</v>
      </c>
      <c r="M9" s="3">
        <v>19.73</v>
      </c>
      <c r="N9" s="3">
        <v>21.7</v>
      </c>
      <c r="O9" s="8">
        <f t="shared" si="0"/>
        <v>21.7</v>
      </c>
      <c r="P9" s="3">
        <f t="shared" si="1"/>
        <v>39.84554</v>
      </c>
      <c r="Q9" s="3">
        <v>4</v>
      </c>
      <c r="R9" s="3">
        <v>1</v>
      </c>
      <c r="S9" s="3"/>
    </row>
    <row r="10" spans="1:19" x14ac:dyDescent="0.25">
      <c r="A10" s="3">
        <v>5</v>
      </c>
      <c r="B10" s="3">
        <v>174</v>
      </c>
      <c r="C10" s="3" t="s">
        <v>89</v>
      </c>
      <c r="D10" s="3" t="s">
        <v>90</v>
      </c>
      <c r="E10" s="3" t="s">
        <v>18</v>
      </c>
      <c r="F10" s="3">
        <v>19390309</v>
      </c>
      <c r="G10" s="3" t="s">
        <v>85</v>
      </c>
      <c r="H10" s="3">
        <v>77</v>
      </c>
      <c r="I10" s="3">
        <v>2.2833999999999999</v>
      </c>
      <c r="J10" s="3">
        <v>0.75</v>
      </c>
      <c r="K10" s="3">
        <v>17.2</v>
      </c>
      <c r="L10" s="3">
        <v>16.04</v>
      </c>
      <c r="M10" s="3">
        <v>16.63</v>
      </c>
      <c r="N10" s="3">
        <v>15.64</v>
      </c>
      <c r="O10" s="8">
        <f t="shared" si="0"/>
        <v>17.2</v>
      </c>
      <c r="P10" s="3">
        <f t="shared" si="1"/>
        <v>39.274479999999997</v>
      </c>
      <c r="Q10" s="3">
        <v>5</v>
      </c>
      <c r="R10" s="3">
        <v>2</v>
      </c>
      <c r="S10" s="3">
        <v>175</v>
      </c>
    </row>
    <row r="11" spans="1:19" x14ac:dyDescent="0.25">
      <c r="A11" s="3">
        <v>6</v>
      </c>
      <c r="B11" s="3">
        <v>190</v>
      </c>
      <c r="C11" s="3" t="s">
        <v>151</v>
      </c>
      <c r="D11" s="3" t="s">
        <v>152</v>
      </c>
      <c r="E11" s="3" t="s">
        <v>13</v>
      </c>
      <c r="F11" s="3">
        <v>19470609</v>
      </c>
      <c r="G11" s="3" t="s">
        <v>40</v>
      </c>
      <c r="H11" s="3">
        <v>69</v>
      </c>
      <c r="I11" s="3">
        <v>1.9931000000000001</v>
      </c>
      <c r="J11" s="3">
        <v>1</v>
      </c>
      <c r="K11" s="3">
        <v>17.91</v>
      </c>
      <c r="L11" s="3">
        <v>18.739999999999998</v>
      </c>
      <c r="M11" s="3" t="s">
        <v>171</v>
      </c>
      <c r="N11" s="3">
        <v>19.13</v>
      </c>
      <c r="O11" s="8">
        <f t="shared" si="0"/>
        <v>19.13</v>
      </c>
      <c r="P11" s="3">
        <f t="shared" si="1"/>
        <v>38.128003</v>
      </c>
      <c r="Q11" s="3">
        <v>6</v>
      </c>
      <c r="R11" s="3">
        <v>2</v>
      </c>
      <c r="S11" s="3"/>
    </row>
    <row r="12" spans="1:19" x14ac:dyDescent="0.25">
      <c r="A12" s="3">
        <v>7</v>
      </c>
      <c r="B12" s="3">
        <v>66</v>
      </c>
      <c r="C12" s="3" t="s">
        <v>156</v>
      </c>
      <c r="D12" s="3" t="s">
        <v>157</v>
      </c>
      <c r="E12" s="3" t="s">
        <v>77</v>
      </c>
      <c r="F12" s="3">
        <v>19720115</v>
      </c>
      <c r="G12" s="3" t="s">
        <v>31</v>
      </c>
      <c r="H12" s="3">
        <v>44</v>
      </c>
      <c r="I12" s="3">
        <v>1.1862999999999999</v>
      </c>
      <c r="J12" s="3">
        <v>1</v>
      </c>
      <c r="K12" s="3">
        <v>29.77</v>
      </c>
      <c r="L12" s="3">
        <v>32.06</v>
      </c>
      <c r="M12" s="3" t="s">
        <v>171</v>
      </c>
      <c r="N12" s="3">
        <v>29.6</v>
      </c>
      <c r="O12" s="8">
        <f t="shared" si="0"/>
        <v>32.06</v>
      </c>
      <c r="P12" s="3">
        <f t="shared" si="1"/>
        <v>38.032778</v>
      </c>
      <c r="Q12" s="3">
        <v>7</v>
      </c>
      <c r="R12" s="3">
        <v>1</v>
      </c>
      <c r="S12" s="3"/>
    </row>
    <row r="13" spans="1:19" x14ac:dyDescent="0.25">
      <c r="A13" s="3">
        <v>8</v>
      </c>
      <c r="B13" s="3">
        <v>37</v>
      </c>
      <c r="C13" s="3" t="s">
        <v>153</v>
      </c>
      <c r="D13" s="3" t="s">
        <v>154</v>
      </c>
      <c r="E13" s="3" t="s">
        <v>9</v>
      </c>
      <c r="F13" s="3">
        <v>19590719</v>
      </c>
      <c r="G13" s="3" t="s">
        <v>155</v>
      </c>
      <c r="H13" s="3">
        <v>57</v>
      </c>
      <c r="I13" s="3">
        <v>1.4979</v>
      </c>
      <c r="J13" s="3">
        <v>1</v>
      </c>
      <c r="K13" s="3">
        <v>21.28</v>
      </c>
      <c r="L13" s="3">
        <v>21.23</v>
      </c>
      <c r="M13" s="3">
        <v>21.38</v>
      </c>
      <c r="N13" s="3">
        <v>22.66</v>
      </c>
      <c r="O13" s="8">
        <f t="shared" si="0"/>
        <v>22.66</v>
      </c>
      <c r="P13" s="3">
        <f t="shared" si="1"/>
        <v>33.942413999999999</v>
      </c>
      <c r="Q13" s="3">
        <v>8</v>
      </c>
      <c r="R13" s="3">
        <v>1</v>
      </c>
      <c r="S13" s="3"/>
    </row>
    <row r="14" spans="1:19" x14ac:dyDescent="0.25">
      <c r="A14" s="3">
        <v>9</v>
      </c>
      <c r="B14" s="3">
        <v>92</v>
      </c>
      <c r="C14" s="3" t="s">
        <v>39</v>
      </c>
      <c r="D14" s="3" t="s">
        <v>88</v>
      </c>
      <c r="E14" s="3" t="s">
        <v>43</v>
      </c>
      <c r="F14" s="3">
        <v>19740110</v>
      </c>
      <c r="G14" s="3" t="s">
        <v>31</v>
      </c>
      <c r="H14" s="3">
        <v>42</v>
      </c>
      <c r="I14" s="3">
        <v>1.1494</v>
      </c>
      <c r="J14" s="3">
        <v>1</v>
      </c>
      <c r="K14" s="3">
        <v>29.09</v>
      </c>
      <c r="L14" s="3">
        <v>22.67</v>
      </c>
      <c r="M14" s="3" t="s">
        <v>171</v>
      </c>
      <c r="N14" s="3">
        <v>20.8</v>
      </c>
      <c r="O14" s="8">
        <f t="shared" si="0"/>
        <v>29.09</v>
      </c>
      <c r="P14" s="3">
        <f t="shared" si="1"/>
        <v>33.436045999999997</v>
      </c>
      <c r="Q14" s="3">
        <v>9</v>
      </c>
      <c r="R14" s="3">
        <v>2</v>
      </c>
      <c r="S14" s="3"/>
    </row>
    <row r="15" spans="1:19" x14ac:dyDescent="0.25">
      <c r="A15" s="3">
        <v>10</v>
      </c>
      <c r="B15" s="3">
        <v>71</v>
      </c>
      <c r="C15" s="3" t="s">
        <v>78</v>
      </c>
      <c r="D15" s="3" t="s">
        <v>79</v>
      </c>
      <c r="E15" s="3" t="s">
        <v>30</v>
      </c>
      <c r="F15" s="3">
        <v>19450520</v>
      </c>
      <c r="G15" s="3" t="s">
        <v>80</v>
      </c>
      <c r="H15" s="3">
        <v>71</v>
      </c>
      <c r="I15" s="3">
        <v>2.1120000000000001</v>
      </c>
      <c r="J15" s="3">
        <v>1</v>
      </c>
      <c r="K15" s="3">
        <v>15.14</v>
      </c>
      <c r="L15" s="3" t="s">
        <v>171</v>
      </c>
      <c r="M15" s="3" t="s">
        <v>171</v>
      </c>
      <c r="N15" s="3">
        <v>14.64</v>
      </c>
      <c r="O15" s="8">
        <f t="shared" si="0"/>
        <v>15.14</v>
      </c>
      <c r="P15" s="3">
        <f t="shared" si="1"/>
        <v>31.975680000000004</v>
      </c>
      <c r="Q15" s="3">
        <v>10</v>
      </c>
      <c r="R15" s="3">
        <v>2</v>
      </c>
      <c r="S15" s="3"/>
    </row>
    <row r="16" spans="1:19" x14ac:dyDescent="0.25">
      <c r="A16" s="3">
        <v>11</v>
      </c>
      <c r="B16" s="3">
        <v>185</v>
      </c>
      <c r="C16" s="3" t="s">
        <v>147</v>
      </c>
      <c r="D16" s="3" t="s">
        <v>148</v>
      </c>
      <c r="E16" s="3" t="s">
        <v>114</v>
      </c>
      <c r="F16" s="3">
        <v>19630425</v>
      </c>
      <c r="G16" s="3" t="s">
        <v>32</v>
      </c>
      <c r="H16" s="3">
        <v>53</v>
      </c>
      <c r="I16" s="3">
        <v>1.3862000000000001</v>
      </c>
      <c r="J16" s="3">
        <v>1</v>
      </c>
      <c r="K16" s="3" t="s">
        <v>171</v>
      </c>
      <c r="L16" s="3">
        <v>23.05</v>
      </c>
      <c r="M16" s="3" t="s">
        <v>171</v>
      </c>
      <c r="N16" s="3" t="s">
        <v>171</v>
      </c>
      <c r="O16" s="8">
        <f t="shared" si="0"/>
        <v>23.05</v>
      </c>
      <c r="P16" s="3">
        <f t="shared" si="1"/>
        <v>31.951910000000002</v>
      </c>
      <c r="Q16" s="3">
        <v>11</v>
      </c>
      <c r="R16" s="3">
        <v>1</v>
      </c>
      <c r="S16" s="3"/>
    </row>
    <row r="17" spans="1:19" x14ac:dyDescent="0.25">
      <c r="A17" s="3">
        <v>12</v>
      </c>
      <c r="B17" s="3">
        <v>94</v>
      </c>
      <c r="C17" s="3" t="s">
        <v>144</v>
      </c>
      <c r="D17" s="3" t="s">
        <v>145</v>
      </c>
      <c r="E17" s="3" t="s">
        <v>52</v>
      </c>
      <c r="F17" s="3">
        <v>19850601</v>
      </c>
      <c r="G17" s="3" t="s">
        <v>146</v>
      </c>
      <c r="H17" s="3">
        <v>31</v>
      </c>
      <c r="I17" s="3">
        <v>1</v>
      </c>
      <c r="J17" s="3">
        <v>1</v>
      </c>
      <c r="K17" s="3">
        <v>25.15</v>
      </c>
      <c r="L17" s="3">
        <v>27.74</v>
      </c>
      <c r="M17" s="3">
        <v>27.02</v>
      </c>
      <c r="N17" s="3">
        <v>28</v>
      </c>
      <c r="O17" s="8">
        <f t="shared" si="0"/>
        <v>28</v>
      </c>
      <c r="P17" s="3">
        <f t="shared" si="1"/>
        <v>28</v>
      </c>
      <c r="Q17" s="3">
        <v>12</v>
      </c>
      <c r="R17" s="3">
        <v>1</v>
      </c>
      <c r="S17" s="3"/>
    </row>
    <row r="18" spans="1:19" x14ac:dyDescent="0.25">
      <c r="A18" s="3">
        <v>13</v>
      </c>
      <c r="B18" s="3">
        <v>67</v>
      </c>
      <c r="C18" s="3" t="s">
        <v>91</v>
      </c>
      <c r="D18" s="3" t="s">
        <v>92</v>
      </c>
      <c r="E18" s="3" t="s">
        <v>77</v>
      </c>
      <c r="F18" s="3">
        <v>19520914</v>
      </c>
      <c r="G18" s="3" t="s">
        <v>84</v>
      </c>
      <c r="H18" s="3">
        <v>63</v>
      </c>
      <c r="I18" s="3">
        <v>1.7062999999999999</v>
      </c>
      <c r="J18" s="3">
        <v>1</v>
      </c>
      <c r="K18" s="3" t="s">
        <v>171</v>
      </c>
      <c r="L18" s="3" t="s">
        <v>171</v>
      </c>
      <c r="M18" s="3">
        <v>16.32</v>
      </c>
      <c r="N18" s="3" t="s">
        <v>171</v>
      </c>
      <c r="O18" s="8">
        <f t="shared" si="0"/>
        <v>16.32</v>
      </c>
      <c r="P18" s="3">
        <f t="shared" si="1"/>
        <v>27.846816</v>
      </c>
      <c r="Q18" s="3">
        <v>13</v>
      </c>
      <c r="R18" s="3">
        <v>2</v>
      </c>
      <c r="S18" s="3"/>
    </row>
    <row r="19" spans="1:19" x14ac:dyDescent="0.25">
      <c r="A19" s="3">
        <v>14</v>
      </c>
      <c r="B19" s="3">
        <v>85</v>
      </c>
      <c r="C19" s="3" t="s">
        <v>104</v>
      </c>
      <c r="D19" s="3" t="s">
        <v>105</v>
      </c>
      <c r="E19" s="3" t="s">
        <v>19</v>
      </c>
      <c r="F19" s="3">
        <v>19681228</v>
      </c>
      <c r="G19" s="3" t="s">
        <v>29</v>
      </c>
      <c r="H19" s="3">
        <v>47</v>
      </c>
      <c r="I19" s="3">
        <v>1.2461</v>
      </c>
      <c r="J19" s="3">
        <v>1</v>
      </c>
      <c r="K19" s="3">
        <v>18.47</v>
      </c>
      <c r="L19" s="3" t="s">
        <v>171</v>
      </c>
      <c r="M19" s="3" t="s">
        <v>171</v>
      </c>
      <c r="N19" s="3">
        <v>22.16</v>
      </c>
      <c r="O19" s="8">
        <f t="shared" si="0"/>
        <v>22.16</v>
      </c>
      <c r="P19" s="3">
        <f t="shared" si="1"/>
        <v>27.613575999999998</v>
      </c>
      <c r="Q19" s="3">
        <v>14</v>
      </c>
      <c r="R19" s="3">
        <v>1</v>
      </c>
      <c r="S19" s="3"/>
    </row>
    <row r="20" spans="1:19" x14ac:dyDescent="0.25">
      <c r="A20" s="3">
        <v>15</v>
      </c>
      <c r="B20" s="3">
        <v>79</v>
      </c>
      <c r="C20" s="3" t="s">
        <v>81</v>
      </c>
      <c r="D20" s="3" t="s">
        <v>82</v>
      </c>
      <c r="E20" s="3" t="s">
        <v>19</v>
      </c>
      <c r="F20" s="3">
        <v>19651219</v>
      </c>
      <c r="G20" s="3" t="s">
        <v>32</v>
      </c>
      <c r="H20" s="3">
        <v>50</v>
      </c>
      <c r="I20" s="3">
        <v>1.3128</v>
      </c>
      <c r="J20" s="3">
        <v>1</v>
      </c>
      <c r="K20" s="3">
        <v>16.66</v>
      </c>
      <c r="L20" s="3">
        <v>20.239999999999998</v>
      </c>
      <c r="M20" s="3">
        <v>20.87</v>
      </c>
      <c r="N20" s="3" t="s">
        <v>171</v>
      </c>
      <c r="O20" s="8">
        <f t="shared" si="0"/>
        <v>20.87</v>
      </c>
      <c r="P20" s="3">
        <f t="shared" si="1"/>
        <v>27.398136000000001</v>
      </c>
      <c r="Q20" s="3">
        <v>15</v>
      </c>
      <c r="R20" s="3">
        <v>2</v>
      </c>
      <c r="S20" s="3"/>
    </row>
    <row r="21" spans="1:19" x14ac:dyDescent="0.25">
      <c r="A21" s="3">
        <v>16</v>
      </c>
      <c r="B21" s="3">
        <v>198</v>
      </c>
      <c r="C21" s="3" t="s">
        <v>169</v>
      </c>
      <c r="D21" s="3" t="s">
        <v>170</v>
      </c>
      <c r="E21" s="3" t="s">
        <v>60</v>
      </c>
      <c r="F21" s="3">
        <v>19520704</v>
      </c>
      <c r="G21" s="3" t="s">
        <v>84</v>
      </c>
      <c r="H21" s="3">
        <v>64</v>
      </c>
      <c r="I21" s="3">
        <v>1.7482</v>
      </c>
      <c r="J21" s="3">
        <v>1</v>
      </c>
      <c r="K21" s="3">
        <v>14.74</v>
      </c>
      <c r="L21" s="3">
        <v>14.29</v>
      </c>
      <c r="M21" s="3" t="s">
        <v>171</v>
      </c>
      <c r="N21" s="3">
        <v>11.84</v>
      </c>
      <c r="O21" s="8">
        <f t="shared" si="0"/>
        <v>14.74</v>
      </c>
      <c r="P21" s="3">
        <f t="shared" si="1"/>
        <v>25.768467999999999</v>
      </c>
      <c r="Q21" s="3">
        <v>16</v>
      </c>
      <c r="R21" s="3">
        <v>3</v>
      </c>
      <c r="S21" s="3"/>
    </row>
    <row r="22" spans="1:19" x14ac:dyDescent="0.25">
      <c r="A22" s="3">
        <v>17</v>
      </c>
      <c r="B22" s="3">
        <v>139</v>
      </c>
      <c r="C22" s="3" t="s">
        <v>167</v>
      </c>
      <c r="D22" s="3" t="s">
        <v>168</v>
      </c>
      <c r="E22" s="3" t="s">
        <v>42</v>
      </c>
      <c r="F22" s="3">
        <v>19680101</v>
      </c>
      <c r="G22" s="3" t="s">
        <v>29</v>
      </c>
      <c r="H22" s="3">
        <v>48</v>
      </c>
      <c r="I22" s="3">
        <v>1.2675000000000001</v>
      </c>
      <c r="J22" s="3">
        <v>1</v>
      </c>
      <c r="K22" s="3">
        <v>16.46</v>
      </c>
      <c r="L22" s="3" t="s">
        <v>171</v>
      </c>
      <c r="M22" s="3" t="s">
        <v>171</v>
      </c>
      <c r="N22" s="3">
        <v>18.510000000000002</v>
      </c>
      <c r="O22" s="8">
        <f t="shared" si="0"/>
        <v>18.510000000000002</v>
      </c>
      <c r="P22" s="3">
        <f t="shared" si="1"/>
        <v>23.461425000000002</v>
      </c>
      <c r="Q22" s="3">
        <v>17</v>
      </c>
      <c r="R22" s="3">
        <v>2</v>
      </c>
      <c r="S22" s="3"/>
    </row>
    <row r="23" spans="1:19" x14ac:dyDescent="0.25">
      <c r="A23" s="3">
        <v>18</v>
      </c>
      <c r="B23" s="3">
        <v>125</v>
      </c>
      <c r="C23" s="3" t="s">
        <v>163</v>
      </c>
      <c r="D23" s="3" t="s">
        <v>164</v>
      </c>
      <c r="E23" s="3" t="s">
        <v>41</v>
      </c>
      <c r="F23" s="3">
        <v>19790827</v>
      </c>
      <c r="G23" s="3" t="s">
        <v>38</v>
      </c>
      <c r="H23" s="3">
        <v>36</v>
      </c>
      <c r="I23" s="3">
        <v>1.0513999999999999</v>
      </c>
      <c r="J23" s="3">
        <v>1</v>
      </c>
      <c r="K23" s="3" t="s">
        <v>171</v>
      </c>
      <c r="L23" s="3">
        <v>17.37</v>
      </c>
      <c r="M23" s="3">
        <v>21.25</v>
      </c>
      <c r="N23" s="3" t="s">
        <v>171</v>
      </c>
      <c r="O23" s="8">
        <f t="shared" si="0"/>
        <v>21.25</v>
      </c>
      <c r="P23" s="3">
        <f t="shared" si="1"/>
        <v>22.342249999999996</v>
      </c>
      <c r="Q23" s="3">
        <v>18</v>
      </c>
      <c r="R23" s="3">
        <v>1</v>
      </c>
      <c r="S23" s="3"/>
    </row>
    <row r="24" spans="1:19" x14ac:dyDescent="0.25">
      <c r="A24" s="3">
        <v>19</v>
      </c>
      <c r="B24" s="3">
        <v>126</v>
      </c>
      <c r="C24" s="3" t="s">
        <v>165</v>
      </c>
      <c r="D24" s="3" t="s">
        <v>166</v>
      </c>
      <c r="E24" s="3" t="s">
        <v>41</v>
      </c>
      <c r="F24" s="3">
        <v>19811218</v>
      </c>
      <c r="G24" s="3" t="s">
        <v>146</v>
      </c>
      <c r="H24" s="3">
        <v>34</v>
      </c>
      <c r="I24" s="3">
        <v>1</v>
      </c>
      <c r="J24" s="3">
        <v>1</v>
      </c>
      <c r="K24" s="3">
        <v>17.95</v>
      </c>
      <c r="L24" s="3">
        <v>18.21</v>
      </c>
      <c r="M24" s="3">
        <v>14.16</v>
      </c>
      <c r="N24" s="3">
        <v>19.13</v>
      </c>
      <c r="O24" s="8">
        <f t="shared" si="0"/>
        <v>19.13</v>
      </c>
      <c r="P24" s="3">
        <f t="shared" si="1"/>
        <v>19.13</v>
      </c>
      <c r="Q24" s="3">
        <v>19</v>
      </c>
      <c r="R24" s="3">
        <v>2</v>
      </c>
      <c r="S24" s="3"/>
    </row>
    <row r="25" spans="1:19" x14ac:dyDescent="0.25">
      <c r="A25" s="3">
        <v>20</v>
      </c>
      <c r="B25" s="3">
        <v>173</v>
      </c>
      <c r="C25" s="3" t="s">
        <v>93</v>
      </c>
      <c r="D25" s="3" t="s">
        <v>94</v>
      </c>
      <c r="E25" s="3" t="s">
        <v>52</v>
      </c>
      <c r="F25" s="3">
        <v>19700323</v>
      </c>
      <c r="G25" s="3" t="s">
        <v>29</v>
      </c>
      <c r="H25" s="3">
        <v>46</v>
      </c>
      <c r="I25" s="3">
        <v>1.2255</v>
      </c>
      <c r="J25" s="3">
        <v>1</v>
      </c>
      <c r="K25" s="3" t="s">
        <v>171</v>
      </c>
      <c r="L25" s="3">
        <v>12.61</v>
      </c>
      <c r="M25" s="3">
        <v>14.73</v>
      </c>
      <c r="N25" s="3" t="s">
        <v>171</v>
      </c>
      <c r="O25" s="8">
        <f t="shared" si="0"/>
        <v>14.73</v>
      </c>
      <c r="P25" s="3">
        <f t="shared" si="1"/>
        <v>18.051615000000002</v>
      </c>
      <c r="Q25" s="3">
        <v>20</v>
      </c>
      <c r="R25" s="3">
        <v>3</v>
      </c>
      <c r="S25" s="3"/>
    </row>
    <row r="26" spans="1:19" x14ac:dyDescent="0.25">
      <c r="A26" s="3">
        <v>21</v>
      </c>
      <c r="B26" s="3">
        <v>183</v>
      </c>
      <c r="C26" s="3" t="s">
        <v>86</v>
      </c>
      <c r="D26" s="3" t="s">
        <v>87</v>
      </c>
      <c r="E26" s="3" t="s">
        <v>41</v>
      </c>
      <c r="F26" s="3">
        <v>19470909</v>
      </c>
      <c r="G26" s="3" t="s">
        <v>40</v>
      </c>
      <c r="H26" s="3">
        <v>68</v>
      </c>
      <c r="I26" s="3">
        <v>1.9363999999999999</v>
      </c>
      <c r="J26" s="3">
        <v>1</v>
      </c>
      <c r="K26" s="3" t="s">
        <v>172</v>
      </c>
      <c r="L26" s="3"/>
      <c r="M26" s="3"/>
      <c r="N26" s="3"/>
      <c r="O26" s="8">
        <f t="shared" si="0"/>
        <v>0</v>
      </c>
      <c r="P26" s="3"/>
      <c r="Q26" s="3"/>
      <c r="R26" s="3" t="s">
        <v>172</v>
      </c>
      <c r="S26" s="3"/>
    </row>
  </sheetData>
  <autoFilter ref="B5:S26">
    <sortState ref="B6:S26">
      <sortCondition descending="1" ref="P5:P26"/>
    </sortState>
  </autoFilter>
  <pageMargins left="0.25" right="0.25" top="0.75" bottom="0.75" header="0.3" footer="0.3"/>
  <pageSetup paperSize="9" scale="6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workbookViewId="0">
      <selection activeCell="A41" sqref="A41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9.42578125" customWidth="1"/>
    <col min="13" max="13" width="14.28515625" bestFit="1" customWidth="1"/>
  </cols>
  <sheetData>
    <row r="1" spans="1:13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8.75" x14ac:dyDescent="0.3">
      <c r="A4" s="7" t="s">
        <v>106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8.5" x14ac:dyDescent="0.25">
      <c r="A5" s="4" t="s">
        <v>142</v>
      </c>
      <c r="B5" s="4" t="s">
        <v>23</v>
      </c>
      <c r="C5" s="4" t="s">
        <v>3</v>
      </c>
      <c r="D5" s="4" t="s">
        <v>4</v>
      </c>
      <c r="E5" s="4" t="s">
        <v>5</v>
      </c>
      <c r="F5" s="4" t="s">
        <v>24</v>
      </c>
      <c r="G5" s="4" t="s">
        <v>6</v>
      </c>
      <c r="H5" s="4" t="s">
        <v>141</v>
      </c>
      <c r="I5" s="6">
        <v>1</v>
      </c>
      <c r="J5" s="6">
        <v>2</v>
      </c>
      <c r="K5" s="6">
        <v>3</v>
      </c>
      <c r="L5" s="6">
        <v>4</v>
      </c>
      <c r="M5" s="4" t="s">
        <v>27</v>
      </c>
    </row>
    <row r="6" spans="1:13" x14ac:dyDescent="0.25">
      <c r="A6" s="3">
        <v>1</v>
      </c>
      <c r="B6" s="3">
        <v>148</v>
      </c>
      <c r="C6" s="3" t="s">
        <v>69</v>
      </c>
      <c r="D6" s="3" t="s">
        <v>70</v>
      </c>
      <c r="E6" s="3" t="s">
        <v>71</v>
      </c>
      <c r="F6" s="3">
        <v>19410526</v>
      </c>
      <c r="G6" s="3" t="s">
        <v>21</v>
      </c>
      <c r="H6" s="3">
        <v>1</v>
      </c>
      <c r="I6" s="3"/>
      <c r="J6" s="3"/>
      <c r="K6" s="3"/>
      <c r="L6" s="3"/>
      <c r="M6" s="8">
        <f t="shared" ref="M6:M38" si="0">MAX(I6:L6)</f>
        <v>0</v>
      </c>
    </row>
    <row r="7" spans="1:13" x14ac:dyDescent="0.25">
      <c r="A7" s="3">
        <v>2</v>
      </c>
      <c r="B7" s="3">
        <v>15</v>
      </c>
      <c r="C7" s="3" t="s">
        <v>64</v>
      </c>
      <c r="D7" s="3" t="s">
        <v>65</v>
      </c>
      <c r="E7" s="3" t="s">
        <v>66</v>
      </c>
      <c r="F7" s="3">
        <v>19390703</v>
      </c>
      <c r="G7" s="3" t="s">
        <v>21</v>
      </c>
      <c r="H7" s="3">
        <v>1</v>
      </c>
      <c r="I7" s="3"/>
      <c r="J7" s="3"/>
      <c r="K7" s="3"/>
      <c r="L7" s="3"/>
      <c r="M7" s="8">
        <f t="shared" si="0"/>
        <v>0</v>
      </c>
    </row>
    <row r="8" spans="1:13" x14ac:dyDescent="0.25">
      <c r="A8" s="3">
        <v>3</v>
      </c>
      <c r="B8" s="3">
        <v>155</v>
      </c>
      <c r="C8" s="3" t="s">
        <v>15</v>
      </c>
      <c r="D8" s="3" t="s">
        <v>121</v>
      </c>
      <c r="E8" s="3" t="s">
        <v>122</v>
      </c>
      <c r="F8" s="3">
        <v>19380225</v>
      </c>
      <c r="G8" s="3" t="s">
        <v>21</v>
      </c>
      <c r="H8" s="3">
        <v>1</v>
      </c>
      <c r="I8" s="3"/>
      <c r="J8" s="3"/>
      <c r="K8" s="3"/>
      <c r="L8" s="3"/>
      <c r="M8" s="8">
        <f t="shared" si="0"/>
        <v>0</v>
      </c>
    </row>
    <row r="9" spans="1:13" x14ac:dyDescent="0.25">
      <c r="A9" s="3">
        <v>4</v>
      </c>
      <c r="B9" s="3">
        <v>192</v>
      </c>
      <c r="C9" s="3" t="s">
        <v>134</v>
      </c>
      <c r="D9" s="3" t="s">
        <v>135</v>
      </c>
      <c r="E9" s="3" t="s">
        <v>59</v>
      </c>
      <c r="F9" s="3">
        <v>19410330</v>
      </c>
      <c r="G9" s="3" t="s">
        <v>21</v>
      </c>
      <c r="H9" s="3">
        <v>1</v>
      </c>
      <c r="I9" s="3"/>
      <c r="J9" s="3"/>
      <c r="K9" s="3"/>
      <c r="L9" s="3"/>
      <c r="M9" s="8">
        <f t="shared" si="0"/>
        <v>0</v>
      </c>
    </row>
    <row r="10" spans="1:13" x14ac:dyDescent="0.25">
      <c r="A10" s="3">
        <v>5</v>
      </c>
      <c r="B10" s="3">
        <v>44</v>
      </c>
      <c r="C10" s="3" t="s">
        <v>110</v>
      </c>
      <c r="D10" s="3" t="s">
        <v>111</v>
      </c>
      <c r="E10" s="3" t="s">
        <v>103</v>
      </c>
      <c r="F10" s="3">
        <v>19421001</v>
      </c>
      <c r="G10" s="3" t="s">
        <v>20</v>
      </c>
      <c r="H10" s="3">
        <v>1</v>
      </c>
      <c r="I10" s="3"/>
      <c r="J10" s="3"/>
      <c r="K10" s="3"/>
      <c r="L10" s="3"/>
      <c r="M10" s="8">
        <f t="shared" si="0"/>
        <v>0</v>
      </c>
    </row>
    <row r="11" spans="1:13" x14ac:dyDescent="0.25">
      <c r="A11" s="3">
        <v>6</v>
      </c>
      <c r="B11" s="3">
        <v>201</v>
      </c>
      <c r="C11" s="3" t="s">
        <v>58</v>
      </c>
      <c r="D11" s="3" t="s">
        <v>62</v>
      </c>
      <c r="E11" s="3" t="s">
        <v>63</v>
      </c>
      <c r="F11" s="3">
        <v>19440101</v>
      </c>
      <c r="G11" s="3" t="s">
        <v>20</v>
      </c>
      <c r="H11" s="3">
        <v>1</v>
      </c>
      <c r="I11" s="3"/>
      <c r="J11" s="3"/>
      <c r="K11" s="3"/>
      <c r="L11" s="3"/>
      <c r="M11" s="8">
        <f t="shared" si="0"/>
        <v>0</v>
      </c>
    </row>
    <row r="12" spans="1:13" x14ac:dyDescent="0.25">
      <c r="A12" s="3">
        <v>7</v>
      </c>
      <c r="B12" s="3">
        <v>87</v>
      </c>
      <c r="C12" s="3" t="s">
        <v>37</v>
      </c>
      <c r="D12" s="3" t="s">
        <v>48</v>
      </c>
      <c r="E12" s="3" t="s">
        <v>49</v>
      </c>
      <c r="F12" s="3">
        <v>19430517</v>
      </c>
      <c r="G12" s="3" t="s">
        <v>20</v>
      </c>
      <c r="H12" s="3">
        <v>1</v>
      </c>
      <c r="I12" s="3"/>
      <c r="J12" s="3"/>
      <c r="K12" s="3"/>
      <c r="L12" s="3"/>
      <c r="M12" s="8">
        <f t="shared" si="0"/>
        <v>0</v>
      </c>
    </row>
    <row r="13" spans="1:13" x14ac:dyDescent="0.25">
      <c r="A13" s="3">
        <v>8</v>
      </c>
      <c r="B13" s="3">
        <v>89</v>
      </c>
      <c r="C13" s="3" t="s">
        <v>37</v>
      </c>
      <c r="D13" s="3" t="s">
        <v>96</v>
      </c>
      <c r="E13" s="3" t="s">
        <v>50</v>
      </c>
      <c r="F13" s="3">
        <v>19460715</v>
      </c>
      <c r="G13" s="3" t="s">
        <v>20</v>
      </c>
      <c r="H13" s="3">
        <v>1</v>
      </c>
      <c r="I13" s="3"/>
      <c r="J13" s="3"/>
      <c r="K13" s="3"/>
      <c r="L13" s="3"/>
      <c r="M13" s="8">
        <f t="shared" si="0"/>
        <v>0</v>
      </c>
    </row>
    <row r="14" spans="1:13" x14ac:dyDescent="0.25">
      <c r="A14" s="3">
        <v>9</v>
      </c>
      <c r="B14" s="3">
        <v>124</v>
      </c>
      <c r="C14" s="3" t="s">
        <v>56</v>
      </c>
      <c r="D14" s="3" t="s">
        <v>57</v>
      </c>
      <c r="E14" s="3" t="s">
        <v>13</v>
      </c>
      <c r="F14" s="3">
        <v>19460406</v>
      </c>
      <c r="G14" s="3" t="s">
        <v>20</v>
      </c>
      <c r="H14" s="3">
        <v>1</v>
      </c>
      <c r="I14" s="3"/>
      <c r="J14" s="3"/>
      <c r="K14" s="3"/>
      <c r="L14" s="3"/>
      <c r="M14" s="8">
        <f t="shared" si="0"/>
        <v>0</v>
      </c>
    </row>
    <row r="15" spans="1:13" x14ac:dyDescent="0.25">
      <c r="A15" s="3">
        <v>10</v>
      </c>
      <c r="B15" s="3">
        <v>113</v>
      </c>
      <c r="C15" s="3" t="s">
        <v>53</v>
      </c>
      <c r="D15" s="3" t="s">
        <v>54</v>
      </c>
      <c r="E15" s="3" t="s">
        <v>55</v>
      </c>
      <c r="F15" s="3">
        <v>19430608</v>
      </c>
      <c r="G15" s="3" t="s">
        <v>20</v>
      </c>
      <c r="H15" s="3">
        <v>1</v>
      </c>
      <c r="I15" s="3"/>
      <c r="J15" s="3"/>
      <c r="K15" s="3"/>
      <c r="L15" s="3"/>
      <c r="M15" s="8">
        <f t="shared" si="0"/>
        <v>0</v>
      </c>
    </row>
    <row r="16" spans="1:13" x14ac:dyDescent="0.25">
      <c r="A16" s="3">
        <v>11</v>
      </c>
      <c r="B16" s="3">
        <v>2</v>
      </c>
      <c r="C16" s="3" t="s">
        <v>107</v>
      </c>
      <c r="D16" s="3" t="s">
        <v>108</v>
      </c>
      <c r="E16" s="3" t="s">
        <v>109</v>
      </c>
      <c r="F16" s="3">
        <v>19510420</v>
      </c>
      <c r="G16" s="3" t="s">
        <v>17</v>
      </c>
      <c r="H16" s="3">
        <v>1</v>
      </c>
      <c r="I16" s="3"/>
      <c r="J16" s="3"/>
      <c r="K16" s="3"/>
      <c r="L16" s="3"/>
      <c r="M16" s="8">
        <f t="shared" si="0"/>
        <v>0</v>
      </c>
    </row>
    <row r="17" spans="1:13" x14ac:dyDescent="0.25">
      <c r="A17" s="3">
        <v>12</v>
      </c>
      <c r="B17" s="3">
        <v>9</v>
      </c>
      <c r="C17" s="3" t="s">
        <v>115</v>
      </c>
      <c r="D17" s="3" t="s">
        <v>116</v>
      </c>
      <c r="E17" s="3" t="s">
        <v>117</v>
      </c>
      <c r="F17" s="3">
        <v>19490406</v>
      </c>
      <c r="G17" s="3" t="s">
        <v>17</v>
      </c>
      <c r="H17" s="3">
        <v>1</v>
      </c>
      <c r="I17" s="3"/>
      <c r="J17" s="3"/>
      <c r="K17" s="3"/>
      <c r="L17" s="3"/>
      <c r="M17" s="8">
        <f t="shared" si="0"/>
        <v>0</v>
      </c>
    </row>
    <row r="18" spans="1:13" x14ac:dyDescent="0.25">
      <c r="A18" s="3">
        <v>13</v>
      </c>
      <c r="B18" s="3">
        <v>10</v>
      </c>
      <c r="C18" s="3" t="s">
        <v>15</v>
      </c>
      <c r="D18" s="3" t="s">
        <v>118</v>
      </c>
      <c r="E18" s="3" t="s">
        <v>117</v>
      </c>
      <c r="F18" s="3">
        <v>19510623</v>
      </c>
      <c r="G18" s="3" t="s">
        <v>17</v>
      </c>
      <c r="H18" s="3">
        <v>1</v>
      </c>
      <c r="I18" s="3"/>
      <c r="J18" s="3"/>
      <c r="K18" s="3"/>
      <c r="L18" s="3"/>
      <c r="M18" s="8">
        <f t="shared" si="0"/>
        <v>0</v>
      </c>
    </row>
    <row r="19" spans="1:13" x14ac:dyDescent="0.25">
      <c r="A19" s="3">
        <v>14</v>
      </c>
      <c r="B19" s="3">
        <v>88</v>
      </c>
      <c r="C19" s="3" t="s">
        <v>123</v>
      </c>
      <c r="D19" s="3" t="s">
        <v>124</v>
      </c>
      <c r="E19" s="3" t="s">
        <v>50</v>
      </c>
      <c r="F19" s="3">
        <v>19500908</v>
      </c>
      <c r="G19" s="3" t="s">
        <v>17</v>
      </c>
      <c r="H19" s="3">
        <v>1</v>
      </c>
      <c r="I19" s="3"/>
      <c r="J19" s="3"/>
      <c r="K19" s="3"/>
      <c r="L19" s="3"/>
      <c r="M19" s="8">
        <f t="shared" si="0"/>
        <v>0</v>
      </c>
    </row>
    <row r="20" spans="1:13" x14ac:dyDescent="0.25">
      <c r="A20" s="3">
        <v>15</v>
      </c>
      <c r="B20" s="3">
        <v>111</v>
      </c>
      <c r="C20" s="3" t="s">
        <v>97</v>
      </c>
      <c r="D20" s="3" t="s">
        <v>98</v>
      </c>
      <c r="E20" s="3" t="s">
        <v>33</v>
      </c>
      <c r="F20" s="3">
        <v>19500717</v>
      </c>
      <c r="G20" s="3" t="s">
        <v>17</v>
      </c>
      <c r="H20" s="3">
        <v>1</v>
      </c>
      <c r="I20" s="3"/>
      <c r="J20" s="3"/>
      <c r="K20" s="3"/>
      <c r="L20" s="3"/>
      <c r="M20" s="8">
        <f t="shared" si="0"/>
        <v>0</v>
      </c>
    </row>
    <row r="21" spans="1:13" x14ac:dyDescent="0.25">
      <c r="A21" s="3">
        <v>16</v>
      </c>
      <c r="B21" s="3">
        <v>138</v>
      </c>
      <c r="C21" s="3" t="s">
        <v>58</v>
      </c>
      <c r="D21" s="3" t="s">
        <v>130</v>
      </c>
      <c r="E21" s="3" t="s">
        <v>42</v>
      </c>
      <c r="F21" s="3">
        <v>19510707</v>
      </c>
      <c r="G21" s="3" t="s">
        <v>17</v>
      </c>
      <c r="H21" s="3">
        <v>1</v>
      </c>
      <c r="I21" s="3"/>
      <c r="J21" s="3"/>
      <c r="K21" s="3"/>
      <c r="L21" s="3"/>
      <c r="M21" s="8">
        <f t="shared" si="0"/>
        <v>0</v>
      </c>
    </row>
    <row r="22" spans="1:13" x14ac:dyDescent="0.25">
      <c r="A22" s="3">
        <v>17</v>
      </c>
      <c r="B22" s="3">
        <v>143</v>
      </c>
      <c r="C22" s="3" t="s">
        <v>132</v>
      </c>
      <c r="D22" s="3" t="s">
        <v>133</v>
      </c>
      <c r="E22" s="3" t="s">
        <v>12</v>
      </c>
      <c r="F22" s="3">
        <v>19480917</v>
      </c>
      <c r="G22" s="3" t="s">
        <v>17</v>
      </c>
      <c r="H22" s="3">
        <v>1</v>
      </c>
      <c r="I22" s="3"/>
      <c r="J22" s="3"/>
      <c r="K22" s="3"/>
      <c r="L22" s="3"/>
      <c r="M22" s="8">
        <f t="shared" si="0"/>
        <v>0</v>
      </c>
    </row>
    <row r="23" spans="1:13" x14ac:dyDescent="0.25">
      <c r="A23" s="3">
        <v>18</v>
      </c>
      <c r="B23" s="3">
        <v>77</v>
      </c>
      <c r="C23" s="3" t="s">
        <v>53</v>
      </c>
      <c r="D23" s="3" t="s">
        <v>112</v>
      </c>
      <c r="E23" s="3" t="s">
        <v>77</v>
      </c>
      <c r="F23" s="3">
        <v>19560204</v>
      </c>
      <c r="G23" s="3" t="s">
        <v>16</v>
      </c>
      <c r="H23" s="3">
        <v>1</v>
      </c>
      <c r="I23" s="3"/>
      <c r="J23" s="3"/>
      <c r="K23" s="3"/>
      <c r="L23" s="3"/>
      <c r="M23" s="8">
        <f t="shared" si="0"/>
        <v>0</v>
      </c>
    </row>
    <row r="24" spans="1:13" x14ac:dyDescent="0.25">
      <c r="A24" s="3">
        <v>19</v>
      </c>
      <c r="B24" s="3">
        <v>102</v>
      </c>
      <c r="C24" s="3" t="s">
        <v>11</v>
      </c>
      <c r="D24" s="3" t="s">
        <v>67</v>
      </c>
      <c r="E24" s="3" t="s">
        <v>68</v>
      </c>
      <c r="F24" s="3">
        <v>19521119</v>
      </c>
      <c r="G24" s="3" t="s">
        <v>16</v>
      </c>
      <c r="H24" s="3">
        <v>1</v>
      </c>
      <c r="I24" s="3"/>
      <c r="J24" s="3"/>
      <c r="K24" s="3"/>
      <c r="L24" s="3"/>
      <c r="M24" s="8">
        <f t="shared" si="0"/>
        <v>0</v>
      </c>
    </row>
    <row r="25" spans="1:13" x14ac:dyDescent="0.25">
      <c r="A25" s="3">
        <v>20</v>
      </c>
      <c r="B25" s="3">
        <v>142</v>
      </c>
      <c r="C25" s="3" t="s">
        <v>15</v>
      </c>
      <c r="D25" s="3" t="s">
        <v>131</v>
      </c>
      <c r="E25" s="3" t="s">
        <v>12</v>
      </c>
      <c r="F25" s="3">
        <v>19520125</v>
      </c>
      <c r="G25" s="3" t="s">
        <v>16</v>
      </c>
      <c r="H25" s="3">
        <v>1</v>
      </c>
      <c r="I25" s="3"/>
      <c r="J25" s="3"/>
      <c r="K25" s="3"/>
      <c r="L25" s="3"/>
      <c r="M25" s="8">
        <f t="shared" si="0"/>
        <v>0</v>
      </c>
    </row>
    <row r="26" spans="1:13" x14ac:dyDescent="0.25">
      <c r="A26" s="3">
        <v>21</v>
      </c>
      <c r="B26" s="3">
        <v>191</v>
      </c>
      <c r="C26" s="3" t="s">
        <v>44</v>
      </c>
      <c r="D26" s="3" t="s">
        <v>100</v>
      </c>
      <c r="E26" s="3" t="s">
        <v>59</v>
      </c>
      <c r="F26" s="3">
        <v>19560622</v>
      </c>
      <c r="G26" s="3" t="s">
        <v>16</v>
      </c>
      <c r="H26" s="3">
        <v>1</v>
      </c>
      <c r="I26" s="3"/>
      <c r="J26" s="3"/>
      <c r="K26" s="3"/>
      <c r="L26" s="3"/>
      <c r="M26" s="8">
        <f t="shared" si="0"/>
        <v>0</v>
      </c>
    </row>
    <row r="27" spans="1:13" x14ac:dyDescent="0.25">
      <c r="A27" s="3">
        <v>22</v>
      </c>
      <c r="B27" s="3">
        <v>81</v>
      </c>
      <c r="C27" s="3" t="s">
        <v>44</v>
      </c>
      <c r="D27" s="3" t="s">
        <v>47</v>
      </c>
      <c r="E27" s="3" t="s">
        <v>19</v>
      </c>
      <c r="F27" s="3">
        <v>19540622</v>
      </c>
      <c r="G27" s="3" t="s">
        <v>16</v>
      </c>
      <c r="H27" s="3">
        <v>1</v>
      </c>
      <c r="I27" s="3"/>
      <c r="J27" s="3"/>
      <c r="K27" s="3"/>
      <c r="L27" s="3"/>
      <c r="M27" s="8">
        <f t="shared" si="0"/>
        <v>0</v>
      </c>
    </row>
    <row r="28" spans="1:13" x14ac:dyDescent="0.25">
      <c r="A28" s="3">
        <v>23</v>
      </c>
      <c r="B28" s="3">
        <v>188</v>
      </c>
      <c r="C28" s="3" t="s">
        <v>138</v>
      </c>
      <c r="D28" s="3" t="s">
        <v>139</v>
      </c>
      <c r="E28" s="3" t="s">
        <v>140</v>
      </c>
      <c r="F28" s="3">
        <v>19531120</v>
      </c>
      <c r="G28" s="3" t="s">
        <v>16</v>
      </c>
      <c r="H28" s="3">
        <v>1</v>
      </c>
      <c r="I28" s="3"/>
      <c r="J28" s="3"/>
      <c r="K28" s="3"/>
      <c r="L28" s="3"/>
      <c r="M28" s="8">
        <f t="shared" si="0"/>
        <v>0</v>
      </c>
    </row>
    <row r="29" spans="1:13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3">
        <v>24</v>
      </c>
      <c r="B30" s="3">
        <v>11</v>
      </c>
      <c r="C30" s="3" t="s">
        <v>119</v>
      </c>
      <c r="D30" s="3" t="s">
        <v>120</v>
      </c>
      <c r="E30" s="3" t="s">
        <v>43</v>
      </c>
      <c r="F30" s="3">
        <v>19610306</v>
      </c>
      <c r="G30" s="3" t="s">
        <v>14</v>
      </c>
      <c r="H30" s="3">
        <v>1.5</v>
      </c>
      <c r="I30" s="3"/>
      <c r="J30" s="3"/>
      <c r="K30" s="3"/>
      <c r="L30" s="3"/>
      <c r="M30" s="8">
        <f t="shared" si="0"/>
        <v>0</v>
      </c>
    </row>
    <row r="31" spans="1:13" x14ac:dyDescent="0.25">
      <c r="A31" s="3">
        <v>25</v>
      </c>
      <c r="B31" s="3">
        <v>106</v>
      </c>
      <c r="C31" s="3" t="s">
        <v>125</v>
      </c>
      <c r="D31" s="3" t="s">
        <v>126</v>
      </c>
      <c r="E31" s="3" t="s">
        <v>127</v>
      </c>
      <c r="F31" s="3">
        <v>19600222</v>
      </c>
      <c r="G31" s="3" t="s">
        <v>14</v>
      </c>
      <c r="H31" s="3">
        <v>1.5</v>
      </c>
      <c r="I31" s="3"/>
      <c r="J31" s="3"/>
      <c r="K31" s="3"/>
      <c r="L31" s="3"/>
      <c r="M31" s="8">
        <f t="shared" si="0"/>
        <v>0</v>
      </c>
    </row>
    <row r="32" spans="1:13" x14ac:dyDescent="0.25">
      <c r="A32" s="3">
        <v>26</v>
      </c>
      <c r="B32" s="3">
        <v>175</v>
      </c>
      <c r="C32" s="3" t="s">
        <v>15</v>
      </c>
      <c r="D32" s="3" t="s">
        <v>99</v>
      </c>
      <c r="E32" s="3" t="s">
        <v>63</v>
      </c>
      <c r="F32" s="3">
        <v>19601020</v>
      </c>
      <c r="G32" s="3" t="s">
        <v>14</v>
      </c>
      <c r="H32" s="3">
        <v>1.5</v>
      </c>
      <c r="I32" s="3"/>
      <c r="J32" s="3"/>
      <c r="K32" s="3"/>
      <c r="L32" s="3"/>
      <c r="M32" s="8">
        <f t="shared" si="0"/>
        <v>0</v>
      </c>
    </row>
    <row r="33" spans="1:13" x14ac:dyDescent="0.25">
      <c r="A33" s="3">
        <v>27</v>
      </c>
      <c r="B33" s="3">
        <v>160</v>
      </c>
      <c r="C33" s="3" t="s">
        <v>101</v>
      </c>
      <c r="D33" s="3" t="s">
        <v>102</v>
      </c>
      <c r="E33" s="3" t="s">
        <v>95</v>
      </c>
      <c r="F33" s="3">
        <v>19670729</v>
      </c>
      <c r="G33" s="3" t="s">
        <v>10</v>
      </c>
      <c r="H33" s="3">
        <v>2</v>
      </c>
      <c r="I33" s="3"/>
      <c r="J33" s="3"/>
      <c r="K33" s="3"/>
      <c r="L33" s="3"/>
      <c r="M33" s="8">
        <f t="shared" si="0"/>
        <v>0</v>
      </c>
    </row>
    <row r="34" spans="1:13" x14ac:dyDescent="0.25">
      <c r="A34" s="3">
        <v>28</v>
      </c>
      <c r="B34" s="3">
        <v>114</v>
      </c>
      <c r="C34" s="3" t="s">
        <v>125</v>
      </c>
      <c r="D34" s="3" t="s">
        <v>128</v>
      </c>
      <c r="E34" s="3" t="s">
        <v>129</v>
      </c>
      <c r="F34" s="3">
        <v>19681119</v>
      </c>
      <c r="G34" s="3" t="s">
        <v>10</v>
      </c>
      <c r="H34" s="3">
        <v>2</v>
      </c>
      <c r="I34" s="3"/>
      <c r="J34" s="3"/>
      <c r="K34" s="3"/>
      <c r="L34" s="3"/>
      <c r="M34" s="8">
        <f t="shared" si="0"/>
        <v>0</v>
      </c>
    </row>
    <row r="35" spans="1:13" x14ac:dyDescent="0.25">
      <c r="A35" s="3">
        <v>29</v>
      </c>
      <c r="B35" s="3">
        <v>152</v>
      </c>
      <c r="C35" s="3" t="s">
        <v>61</v>
      </c>
      <c r="D35" s="3" t="s">
        <v>113</v>
      </c>
      <c r="E35" s="3" t="s">
        <v>114</v>
      </c>
      <c r="F35" s="3">
        <v>19740601</v>
      </c>
      <c r="G35" s="3" t="s">
        <v>8</v>
      </c>
      <c r="H35" s="3">
        <v>2</v>
      </c>
      <c r="I35" s="3"/>
      <c r="J35" s="3"/>
      <c r="K35" s="3"/>
      <c r="L35" s="3"/>
      <c r="M35" s="8">
        <f t="shared" si="0"/>
        <v>0</v>
      </c>
    </row>
    <row r="36" spans="1:13" x14ac:dyDescent="0.25">
      <c r="A36" s="3">
        <v>30</v>
      </c>
      <c r="B36" s="3">
        <v>193</v>
      </c>
      <c r="C36" s="3" t="s">
        <v>136</v>
      </c>
      <c r="D36" s="3" t="s">
        <v>137</v>
      </c>
      <c r="E36" s="3" t="s">
        <v>59</v>
      </c>
      <c r="F36" s="3">
        <v>19720226</v>
      </c>
      <c r="G36" s="3" t="s">
        <v>8</v>
      </c>
      <c r="H36" s="3">
        <v>2</v>
      </c>
      <c r="I36" s="3"/>
      <c r="J36" s="3"/>
      <c r="K36" s="3"/>
      <c r="L36" s="3"/>
      <c r="M36" s="8">
        <f t="shared" si="0"/>
        <v>0</v>
      </c>
    </row>
    <row r="37" spans="1:13" x14ac:dyDescent="0.25">
      <c r="A37" s="3">
        <v>31</v>
      </c>
      <c r="B37" s="3">
        <v>95</v>
      </c>
      <c r="C37" s="3" t="s">
        <v>15</v>
      </c>
      <c r="D37" s="3" t="s">
        <v>51</v>
      </c>
      <c r="E37" s="3" t="s">
        <v>52</v>
      </c>
      <c r="F37" s="3">
        <v>19750730</v>
      </c>
      <c r="G37" s="3" t="s">
        <v>8</v>
      </c>
      <c r="H37" s="3">
        <v>2</v>
      </c>
      <c r="I37" s="3"/>
      <c r="J37" s="3"/>
      <c r="K37" s="3"/>
      <c r="L37" s="3"/>
      <c r="M37" s="8">
        <f t="shared" si="0"/>
        <v>0</v>
      </c>
    </row>
    <row r="38" spans="1:13" x14ac:dyDescent="0.25">
      <c r="A38" s="3">
        <v>32</v>
      </c>
      <c r="B38" s="3">
        <v>154</v>
      </c>
      <c r="C38" s="3" t="s">
        <v>72</v>
      </c>
      <c r="D38" s="3" t="s">
        <v>73</v>
      </c>
      <c r="E38" s="3" t="s">
        <v>74</v>
      </c>
      <c r="F38" s="3">
        <v>19800904</v>
      </c>
      <c r="G38" s="3" t="s">
        <v>2</v>
      </c>
      <c r="H38" s="3">
        <v>2</v>
      </c>
      <c r="I38" s="3"/>
      <c r="J38" s="3"/>
      <c r="K38" s="3"/>
      <c r="L38" s="3"/>
      <c r="M38" s="8">
        <f t="shared" si="0"/>
        <v>0</v>
      </c>
    </row>
    <row r="39" spans="1:13" x14ac:dyDescent="0.25">
      <c r="A39" s="3">
        <v>33</v>
      </c>
      <c r="B39" s="3">
        <v>38</v>
      </c>
      <c r="C39" s="3" t="s">
        <v>44</v>
      </c>
      <c r="D39" s="3" t="s">
        <v>45</v>
      </c>
      <c r="E39" s="3" t="s">
        <v>46</v>
      </c>
      <c r="F39" s="3">
        <v>19801213</v>
      </c>
      <c r="G39" s="3" t="s">
        <v>2</v>
      </c>
      <c r="H39" s="3">
        <v>2</v>
      </c>
      <c r="I39" s="3"/>
      <c r="J39" s="3"/>
      <c r="K39" s="3"/>
      <c r="L39" s="3"/>
      <c r="M39" s="8">
        <f t="shared" ref="M39" si="1">MAX(I39:L39)</f>
        <v>0</v>
      </c>
    </row>
    <row r="40" spans="1:13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</sheetData>
  <pageMargins left="0.25" right="0.25" top="0.75" bottom="0.75" header="0.3" footer="0.3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topLeftCell="A4" workbookViewId="0">
      <selection activeCell="P45" sqref="P45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0" max="10" width="9.42578125" customWidth="1"/>
    <col min="15" max="15" width="14.28515625" bestFit="1" customWidth="1"/>
    <col min="16" max="16" width="12.42578125" customWidth="1"/>
    <col min="17" max="17" width="15.85546875" bestFit="1" customWidth="1"/>
    <col min="18" max="18" width="10.85546875" bestFit="1" customWidth="1"/>
    <col min="19" max="19" width="12.85546875" bestFit="1" customWidth="1"/>
  </cols>
  <sheetData>
    <row r="1" spans="1:19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8.75" x14ac:dyDescent="0.3">
      <c r="A4" s="7" t="s">
        <v>106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28.5" x14ac:dyDescent="0.25">
      <c r="A5" s="4" t="s">
        <v>22</v>
      </c>
      <c r="B5" s="4" t="s">
        <v>23</v>
      </c>
      <c r="C5" s="4" t="s">
        <v>3</v>
      </c>
      <c r="D5" s="4" t="s">
        <v>4</v>
      </c>
      <c r="E5" s="4" t="s">
        <v>5</v>
      </c>
      <c r="F5" s="4" t="s">
        <v>24</v>
      </c>
      <c r="G5" s="4" t="s">
        <v>6</v>
      </c>
      <c r="H5" s="4" t="s">
        <v>7</v>
      </c>
      <c r="I5" s="4" t="s">
        <v>25</v>
      </c>
      <c r="J5" s="4" t="s">
        <v>141</v>
      </c>
      <c r="K5" s="6">
        <v>1</v>
      </c>
      <c r="L5" s="6">
        <v>2</v>
      </c>
      <c r="M5" s="6">
        <v>3</v>
      </c>
      <c r="N5" s="6">
        <v>4</v>
      </c>
      <c r="O5" s="4" t="s">
        <v>27</v>
      </c>
      <c r="P5" s="4" t="s">
        <v>28</v>
      </c>
      <c r="Q5" s="4" t="s">
        <v>34</v>
      </c>
      <c r="R5" s="4" t="s">
        <v>35</v>
      </c>
      <c r="S5" s="4" t="s">
        <v>26</v>
      </c>
    </row>
    <row r="6" spans="1:19" x14ac:dyDescent="0.25">
      <c r="A6" s="3">
        <v>1</v>
      </c>
      <c r="B6" s="3">
        <v>192</v>
      </c>
      <c r="C6" s="3" t="s">
        <v>134</v>
      </c>
      <c r="D6" s="3" t="s">
        <v>135</v>
      </c>
      <c r="E6" s="3" t="s">
        <v>59</v>
      </c>
      <c r="F6" s="3">
        <v>19410330</v>
      </c>
      <c r="G6" s="3" t="s">
        <v>21</v>
      </c>
      <c r="H6" s="3">
        <v>75</v>
      </c>
      <c r="I6" s="3">
        <v>1.4332</v>
      </c>
      <c r="J6" s="3">
        <v>1</v>
      </c>
      <c r="K6" s="3">
        <v>33.090000000000003</v>
      </c>
      <c r="L6" s="3">
        <v>32.979999999999997</v>
      </c>
      <c r="M6" s="3">
        <v>33.93</v>
      </c>
      <c r="N6" s="3">
        <v>34.5</v>
      </c>
      <c r="O6" s="8">
        <f>MAX(K6:N6)</f>
        <v>34.5</v>
      </c>
      <c r="P6" s="3">
        <f>O6*I6</f>
        <v>49.445399999999999</v>
      </c>
      <c r="Q6" s="3">
        <v>2</v>
      </c>
      <c r="R6" s="3">
        <v>1</v>
      </c>
      <c r="S6" s="3"/>
    </row>
    <row r="7" spans="1:19" x14ac:dyDescent="0.25">
      <c r="A7" s="3">
        <v>2</v>
      </c>
      <c r="B7" s="3">
        <v>155</v>
      </c>
      <c r="C7" s="3" t="s">
        <v>15</v>
      </c>
      <c r="D7" s="3" t="s">
        <v>121</v>
      </c>
      <c r="E7" s="3" t="s">
        <v>122</v>
      </c>
      <c r="F7" s="3">
        <v>19380225</v>
      </c>
      <c r="G7" s="3" t="s">
        <v>21</v>
      </c>
      <c r="H7" s="3">
        <v>78</v>
      </c>
      <c r="I7" s="3">
        <v>1.5482</v>
      </c>
      <c r="J7" s="3">
        <v>1</v>
      </c>
      <c r="K7" s="3" t="s">
        <v>171</v>
      </c>
      <c r="L7" s="3" t="s">
        <v>171</v>
      </c>
      <c r="M7" s="3" t="s">
        <v>171</v>
      </c>
      <c r="N7" s="3">
        <v>24.56</v>
      </c>
      <c r="O7" s="8">
        <f>MAX(K7:N7)</f>
        <v>24.56</v>
      </c>
      <c r="P7" s="3">
        <f>O7*I7</f>
        <v>38.023792</v>
      </c>
      <c r="Q7" s="3">
        <v>14</v>
      </c>
      <c r="R7" s="3">
        <v>2</v>
      </c>
      <c r="S7" s="3"/>
    </row>
    <row r="8" spans="1:19" x14ac:dyDescent="0.25">
      <c r="A8" s="3">
        <v>3</v>
      </c>
      <c r="B8" s="3">
        <v>148</v>
      </c>
      <c r="C8" s="3" t="s">
        <v>69</v>
      </c>
      <c r="D8" s="3" t="s">
        <v>70</v>
      </c>
      <c r="E8" s="3" t="s">
        <v>71</v>
      </c>
      <c r="F8" s="3">
        <v>19410526</v>
      </c>
      <c r="G8" s="3" t="s">
        <v>21</v>
      </c>
      <c r="H8" s="3">
        <v>75</v>
      </c>
      <c r="I8" s="3">
        <v>1.4332</v>
      </c>
      <c r="J8" s="3">
        <v>1</v>
      </c>
      <c r="K8" s="3"/>
      <c r="L8" s="3"/>
      <c r="M8" s="3"/>
      <c r="N8" s="3"/>
      <c r="O8" s="8">
        <f>MAX(K8:N8)</f>
        <v>0</v>
      </c>
      <c r="P8" s="3">
        <f>O8*I8</f>
        <v>0</v>
      </c>
      <c r="Q8" s="3"/>
      <c r="R8" s="3"/>
      <c r="S8" s="3"/>
    </row>
    <row r="9" spans="1:19" x14ac:dyDescent="0.25">
      <c r="A9" s="3">
        <v>4</v>
      </c>
      <c r="B9" s="3">
        <v>15</v>
      </c>
      <c r="C9" s="3" t="s">
        <v>64</v>
      </c>
      <c r="D9" s="3" t="s">
        <v>65</v>
      </c>
      <c r="E9" s="3" t="s">
        <v>66</v>
      </c>
      <c r="F9" s="3">
        <v>19390703</v>
      </c>
      <c r="G9" s="3" t="s">
        <v>21</v>
      </c>
      <c r="H9" s="3">
        <v>77</v>
      </c>
      <c r="I9" s="3">
        <v>1.5061</v>
      </c>
      <c r="J9" s="3">
        <v>1</v>
      </c>
      <c r="K9" s="3"/>
      <c r="L9" s="3"/>
      <c r="M9" s="3"/>
      <c r="N9" s="3"/>
      <c r="O9" s="8">
        <f>MAX(K9:N9)</f>
        <v>0</v>
      </c>
      <c r="P9" s="3">
        <f>O9*I9</f>
        <v>0</v>
      </c>
      <c r="Q9" s="3"/>
      <c r="R9" s="3"/>
      <c r="S9" s="3"/>
    </row>
    <row r="10" spans="1:19" x14ac:dyDescent="0.25">
      <c r="A10" s="3">
        <v>5</v>
      </c>
      <c r="B10" s="3">
        <v>87</v>
      </c>
      <c r="C10" s="3" t="s">
        <v>37</v>
      </c>
      <c r="D10" s="3" t="s">
        <v>48</v>
      </c>
      <c r="E10" s="3" t="s">
        <v>49</v>
      </c>
      <c r="F10" s="3">
        <v>19430517</v>
      </c>
      <c r="G10" s="3" t="s">
        <v>20</v>
      </c>
      <c r="H10" s="3">
        <v>73</v>
      </c>
      <c r="I10" s="3">
        <v>1.3645</v>
      </c>
      <c r="J10" s="3">
        <v>1</v>
      </c>
      <c r="K10" s="3">
        <v>29.59</v>
      </c>
      <c r="L10" s="3">
        <v>31.26</v>
      </c>
      <c r="M10" s="3" t="s">
        <v>171</v>
      </c>
      <c r="N10" s="3" t="s">
        <v>171</v>
      </c>
      <c r="O10" s="8">
        <f>MAX(K10:N10)</f>
        <v>31.26</v>
      </c>
      <c r="P10" s="3">
        <f>O10*I10</f>
        <v>42.654270000000004</v>
      </c>
      <c r="Q10" s="3">
        <v>8</v>
      </c>
      <c r="R10" s="3">
        <v>1</v>
      </c>
      <c r="S10" s="3"/>
    </row>
    <row r="11" spans="1:19" x14ac:dyDescent="0.25">
      <c r="A11" s="3">
        <v>6</v>
      </c>
      <c r="B11" s="3">
        <v>89</v>
      </c>
      <c r="C11" s="3" t="s">
        <v>37</v>
      </c>
      <c r="D11" s="3" t="s">
        <v>96</v>
      </c>
      <c r="E11" s="3" t="s">
        <v>50</v>
      </c>
      <c r="F11" s="3">
        <v>19460715</v>
      </c>
      <c r="G11" s="3" t="s">
        <v>20</v>
      </c>
      <c r="H11" s="3">
        <v>70</v>
      </c>
      <c r="I11" s="3">
        <v>1.2781</v>
      </c>
      <c r="J11" s="3">
        <v>1</v>
      </c>
      <c r="K11" s="3">
        <v>30.42</v>
      </c>
      <c r="L11" s="3" t="s">
        <v>171</v>
      </c>
      <c r="M11" s="3">
        <v>24.81</v>
      </c>
      <c r="N11" s="3" t="s">
        <v>171</v>
      </c>
      <c r="O11" s="8">
        <f>MAX(K11:N11)</f>
        <v>30.42</v>
      </c>
      <c r="P11" s="3">
        <f>O11*I11</f>
        <v>38.879802000000005</v>
      </c>
      <c r="Q11" s="3">
        <v>12</v>
      </c>
      <c r="R11" s="3">
        <v>2</v>
      </c>
      <c r="S11" s="3"/>
    </row>
    <row r="12" spans="1:19" x14ac:dyDescent="0.25">
      <c r="A12" s="3">
        <v>7</v>
      </c>
      <c r="B12" s="3">
        <v>201</v>
      </c>
      <c r="C12" s="3" t="s">
        <v>58</v>
      </c>
      <c r="D12" s="3" t="s">
        <v>62</v>
      </c>
      <c r="E12" s="3" t="s">
        <v>63</v>
      </c>
      <c r="F12" s="3">
        <v>19440101</v>
      </c>
      <c r="G12" s="3" t="s">
        <v>20</v>
      </c>
      <c r="H12" s="3">
        <v>72</v>
      </c>
      <c r="I12" s="3">
        <v>1.3333999999999999</v>
      </c>
      <c r="J12" s="3">
        <v>1</v>
      </c>
      <c r="K12" s="3">
        <v>26.86</v>
      </c>
      <c r="L12" s="3">
        <v>26.86</v>
      </c>
      <c r="M12" s="3">
        <v>26.15</v>
      </c>
      <c r="N12" s="3">
        <v>27.28</v>
      </c>
      <c r="O12" s="8">
        <f>MAX(K12:N12)</f>
        <v>27.28</v>
      </c>
      <c r="P12" s="3">
        <f>O12*I12</f>
        <v>36.375152</v>
      </c>
      <c r="Q12" s="3">
        <v>17</v>
      </c>
      <c r="R12" s="3">
        <v>3</v>
      </c>
      <c r="S12" s="3"/>
    </row>
    <row r="13" spans="1:19" x14ac:dyDescent="0.25">
      <c r="A13" s="3">
        <v>8</v>
      </c>
      <c r="B13" s="3">
        <v>44</v>
      </c>
      <c r="C13" s="3" t="s">
        <v>110</v>
      </c>
      <c r="D13" s="3" t="s">
        <v>111</v>
      </c>
      <c r="E13" s="3" t="s">
        <v>103</v>
      </c>
      <c r="F13" s="3">
        <v>19421001</v>
      </c>
      <c r="G13" s="3" t="s">
        <v>20</v>
      </c>
      <c r="H13" s="3">
        <v>73</v>
      </c>
      <c r="I13" s="3">
        <v>1.3645</v>
      </c>
      <c r="J13" s="3">
        <v>1</v>
      </c>
      <c r="K13" s="3">
        <v>22.98</v>
      </c>
      <c r="L13" s="3" t="s">
        <v>171</v>
      </c>
      <c r="M13" s="3">
        <v>25.04</v>
      </c>
      <c r="N13" s="3">
        <v>26.28</v>
      </c>
      <c r="O13" s="8">
        <f>MAX(K13:N13)</f>
        <v>26.28</v>
      </c>
      <c r="P13" s="3">
        <f>O13*I13</f>
        <v>35.859059999999999</v>
      </c>
      <c r="Q13" s="3">
        <v>18</v>
      </c>
      <c r="R13" s="3">
        <v>4</v>
      </c>
      <c r="S13" s="3"/>
    </row>
    <row r="14" spans="1:19" x14ac:dyDescent="0.25">
      <c r="A14" s="3">
        <v>9</v>
      </c>
      <c r="B14" s="3">
        <v>113</v>
      </c>
      <c r="C14" s="3" t="s">
        <v>53</v>
      </c>
      <c r="D14" s="3" t="s">
        <v>54</v>
      </c>
      <c r="E14" s="3" t="s">
        <v>55</v>
      </c>
      <c r="F14" s="3">
        <v>19430608</v>
      </c>
      <c r="G14" s="3" t="s">
        <v>20</v>
      </c>
      <c r="H14" s="3">
        <v>73</v>
      </c>
      <c r="I14" s="3">
        <v>1.3645</v>
      </c>
      <c r="J14" s="3">
        <v>1</v>
      </c>
      <c r="K14" s="3">
        <v>24.19</v>
      </c>
      <c r="L14" s="3" t="s">
        <v>171</v>
      </c>
      <c r="M14" s="3" t="s">
        <v>171</v>
      </c>
      <c r="N14" s="3" t="s">
        <v>171</v>
      </c>
      <c r="O14" s="8">
        <f>MAX(K14:N14)</f>
        <v>24.19</v>
      </c>
      <c r="P14" s="3">
        <f>O14*I14</f>
        <v>33.007255000000001</v>
      </c>
      <c r="Q14" s="3">
        <v>19</v>
      </c>
      <c r="R14" s="3">
        <v>6</v>
      </c>
      <c r="S14" s="3"/>
    </row>
    <row r="15" spans="1:19" x14ac:dyDescent="0.25">
      <c r="A15" s="3">
        <v>10</v>
      </c>
      <c r="B15" s="3">
        <v>124</v>
      </c>
      <c r="C15" s="3" t="s">
        <v>56</v>
      </c>
      <c r="D15" s="3" t="s">
        <v>57</v>
      </c>
      <c r="E15" s="3" t="s">
        <v>13</v>
      </c>
      <c r="F15" s="3">
        <v>19460406</v>
      </c>
      <c r="G15" s="3" t="s">
        <v>20</v>
      </c>
      <c r="H15" s="3">
        <v>70</v>
      </c>
      <c r="I15" s="3">
        <v>1.2781</v>
      </c>
      <c r="J15" s="3">
        <v>1</v>
      </c>
      <c r="K15" s="3">
        <v>24.72</v>
      </c>
      <c r="L15" s="3">
        <v>23.88</v>
      </c>
      <c r="M15" s="3">
        <v>25.61</v>
      </c>
      <c r="N15" s="3">
        <v>25.07</v>
      </c>
      <c r="O15" s="8">
        <f>MAX(K15:N15)</f>
        <v>25.61</v>
      </c>
      <c r="P15" s="3">
        <f>O15*I15</f>
        <v>32.732140999999999</v>
      </c>
      <c r="Q15" s="3">
        <v>21</v>
      </c>
      <c r="R15" s="3">
        <v>5</v>
      </c>
      <c r="S15" s="3"/>
    </row>
    <row r="16" spans="1:19" x14ac:dyDescent="0.25">
      <c r="A16" s="3">
        <v>11</v>
      </c>
      <c r="B16" s="3">
        <v>9</v>
      </c>
      <c r="C16" s="3" t="s">
        <v>115</v>
      </c>
      <c r="D16" s="3" t="s">
        <v>116</v>
      </c>
      <c r="E16" s="3" t="s">
        <v>117</v>
      </c>
      <c r="F16" s="3">
        <v>19490406</v>
      </c>
      <c r="G16" s="3" t="s">
        <v>17</v>
      </c>
      <c r="H16" s="3">
        <v>67</v>
      </c>
      <c r="I16" s="3">
        <v>1.2045999999999999</v>
      </c>
      <c r="J16" s="3">
        <v>1</v>
      </c>
      <c r="K16" s="3">
        <v>44.21</v>
      </c>
      <c r="L16" s="3">
        <v>44.54</v>
      </c>
      <c r="M16" s="3">
        <v>42.43</v>
      </c>
      <c r="N16" s="3">
        <v>42.58</v>
      </c>
      <c r="O16" s="8">
        <f>MAX(K16:N16)</f>
        <v>44.54</v>
      </c>
      <c r="P16" s="3">
        <f>O16*I16</f>
        <v>53.652883999999993</v>
      </c>
      <c r="Q16" s="3">
        <v>1</v>
      </c>
      <c r="R16" s="3">
        <v>1</v>
      </c>
      <c r="S16" s="3"/>
    </row>
    <row r="17" spans="1:19" x14ac:dyDescent="0.25">
      <c r="A17" s="3">
        <v>12</v>
      </c>
      <c r="B17" s="3">
        <v>138</v>
      </c>
      <c r="C17" s="3" t="s">
        <v>58</v>
      </c>
      <c r="D17" s="3" t="s">
        <v>130</v>
      </c>
      <c r="E17" s="3" t="s">
        <v>42</v>
      </c>
      <c r="F17" s="3">
        <v>19510707</v>
      </c>
      <c r="G17" s="3" t="s">
        <v>17</v>
      </c>
      <c r="H17" s="3">
        <v>65</v>
      </c>
      <c r="I17" s="3">
        <v>1.1637</v>
      </c>
      <c r="J17" s="3">
        <v>1</v>
      </c>
      <c r="K17" s="3">
        <v>23.69</v>
      </c>
      <c r="L17" s="3" t="s">
        <v>171</v>
      </c>
      <c r="M17" s="3">
        <v>30.49</v>
      </c>
      <c r="N17" s="3">
        <v>40.24</v>
      </c>
      <c r="O17" s="8">
        <f>MAX(K17:N17)</f>
        <v>40.24</v>
      </c>
      <c r="P17" s="3">
        <f>O17*I17</f>
        <v>46.827288000000003</v>
      </c>
      <c r="Q17" s="3">
        <v>5</v>
      </c>
      <c r="R17" s="3">
        <v>2</v>
      </c>
      <c r="S17" s="3"/>
    </row>
    <row r="18" spans="1:19" x14ac:dyDescent="0.25">
      <c r="A18" s="3">
        <v>13</v>
      </c>
      <c r="B18" s="3">
        <v>2</v>
      </c>
      <c r="C18" s="3" t="s">
        <v>107</v>
      </c>
      <c r="D18" s="3" t="s">
        <v>108</v>
      </c>
      <c r="E18" s="3" t="s">
        <v>109</v>
      </c>
      <c r="F18" s="3">
        <v>19510420</v>
      </c>
      <c r="G18" s="3" t="s">
        <v>17</v>
      </c>
      <c r="H18" s="3">
        <v>65</v>
      </c>
      <c r="I18" s="3">
        <v>1.1637</v>
      </c>
      <c r="J18" s="3">
        <v>1</v>
      </c>
      <c r="K18" s="3" t="s">
        <v>171</v>
      </c>
      <c r="L18" s="3">
        <v>36.5</v>
      </c>
      <c r="M18" s="3" t="s">
        <v>171</v>
      </c>
      <c r="N18" s="3">
        <v>37.24</v>
      </c>
      <c r="O18" s="8">
        <f>MAX(K18:N18)</f>
        <v>37.24</v>
      </c>
      <c r="P18" s="3">
        <f>O18*I18</f>
        <v>43.336188</v>
      </c>
      <c r="Q18" s="3">
        <v>7</v>
      </c>
      <c r="R18" s="3">
        <v>3</v>
      </c>
      <c r="S18" s="3"/>
    </row>
    <row r="19" spans="1:19" x14ac:dyDescent="0.25">
      <c r="A19" s="3">
        <v>14</v>
      </c>
      <c r="B19" s="3">
        <v>111</v>
      </c>
      <c r="C19" s="3" t="s">
        <v>97</v>
      </c>
      <c r="D19" s="3" t="s">
        <v>98</v>
      </c>
      <c r="E19" s="3" t="s">
        <v>33</v>
      </c>
      <c r="F19" s="3">
        <v>19500717</v>
      </c>
      <c r="G19" s="3" t="s">
        <v>17</v>
      </c>
      <c r="H19" s="3">
        <v>66</v>
      </c>
      <c r="I19" s="3">
        <v>1.1833</v>
      </c>
      <c r="J19" s="3">
        <v>1</v>
      </c>
      <c r="K19" s="3">
        <v>27.74</v>
      </c>
      <c r="L19" s="3" t="s">
        <v>171</v>
      </c>
      <c r="M19" s="3">
        <v>25.45</v>
      </c>
      <c r="N19" s="3">
        <v>33.54</v>
      </c>
      <c r="O19" s="8">
        <f>MAX(K19:N19)</f>
        <v>33.54</v>
      </c>
      <c r="P19" s="3">
        <f>O19*I19</f>
        <v>39.687882000000002</v>
      </c>
      <c r="Q19" s="3">
        <v>10</v>
      </c>
      <c r="R19" s="3">
        <v>5</v>
      </c>
      <c r="S19" s="3"/>
    </row>
    <row r="20" spans="1:19" x14ac:dyDescent="0.25">
      <c r="A20" s="3">
        <v>15</v>
      </c>
      <c r="B20" s="3">
        <v>10</v>
      </c>
      <c r="C20" s="3" t="s">
        <v>15</v>
      </c>
      <c r="D20" s="3" t="s">
        <v>118</v>
      </c>
      <c r="E20" s="3" t="s">
        <v>117</v>
      </c>
      <c r="F20" s="3">
        <v>19510623</v>
      </c>
      <c r="G20" s="3" t="s">
        <v>17</v>
      </c>
      <c r="H20" s="3">
        <v>65</v>
      </c>
      <c r="I20" s="3">
        <v>1.1637</v>
      </c>
      <c r="J20" s="3">
        <v>1</v>
      </c>
      <c r="K20" s="3">
        <v>33.54</v>
      </c>
      <c r="L20" s="3">
        <v>24.27</v>
      </c>
      <c r="M20" s="3">
        <v>27.93</v>
      </c>
      <c r="N20" s="3">
        <v>31.2</v>
      </c>
      <c r="O20" s="8">
        <f>MAX(K20:N20)</f>
        <v>33.54</v>
      </c>
      <c r="P20" s="3">
        <f>O20*I20</f>
        <v>39.030497999999994</v>
      </c>
      <c r="Q20" s="3">
        <v>11</v>
      </c>
      <c r="R20" s="3">
        <v>4</v>
      </c>
      <c r="S20" s="3"/>
    </row>
    <row r="21" spans="1:19" x14ac:dyDescent="0.25">
      <c r="A21" s="3">
        <v>16</v>
      </c>
      <c r="B21" s="3">
        <v>143</v>
      </c>
      <c r="C21" s="3" t="s">
        <v>132</v>
      </c>
      <c r="D21" s="3" t="s">
        <v>133</v>
      </c>
      <c r="E21" s="3" t="s">
        <v>12</v>
      </c>
      <c r="F21" s="3">
        <v>19480917</v>
      </c>
      <c r="G21" s="3" t="s">
        <v>17</v>
      </c>
      <c r="H21" s="3">
        <v>67</v>
      </c>
      <c r="I21" s="3">
        <v>1.2045999999999999</v>
      </c>
      <c r="J21" s="3">
        <v>1</v>
      </c>
      <c r="K21" s="3" t="s">
        <v>171</v>
      </c>
      <c r="L21" s="3">
        <v>31.38</v>
      </c>
      <c r="M21" s="3">
        <v>29.01</v>
      </c>
      <c r="N21" s="3" t="s">
        <v>171</v>
      </c>
      <c r="O21" s="8">
        <f>MAX(K21:N21)</f>
        <v>31.38</v>
      </c>
      <c r="P21" s="3">
        <f>O21*I21</f>
        <v>37.800347999999993</v>
      </c>
      <c r="Q21" s="3">
        <v>16</v>
      </c>
      <c r="R21" s="3">
        <v>6</v>
      </c>
      <c r="S21" s="3"/>
    </row>
    <row r="22" spans="1:19" x14ac:dyDescent="0.25">
      <c r="A22" s="3">
        <v>17</v>
      </c>
      <c r="B22" s="3">
        <v>88</v>
      </c>
      <c r="C22" s="3" t="s">
        <v>123</v>
      </c>
      <c r="D22" s="3" t="s">
        <v>124</v>
      </c>
      <c r="E22" s="3" t="s">
        <v>50</v>
      </c>
      <c r="F22" s="3">
        <v>19500908</v>
      </c>
      <c r="G22" s="3" t="s">
        <v>17</v>
      </c>
      <c r="H22" s="3">
        <v>65</v>
      </c>
      <c r="I22" s="3">
        <v>1.1637</v>
      </c>
      <c r="J22" s="3">
        <v>1</v>
      </c>
      <c r="K22" s="3">
        <v>21.91</v>
      </c>
      <c r="L22" s="3">
        <v>22.46</v>
      </c>
      <c r="M22" s="3">
        <v>23.01</v>
      </c>
      <c r="N22" s="3">
        <v>17.43</v>
      </c>
      <c r="O22" s="8">
        <f>MAX(K22:N22)</f>
        <v>23.01</v>
      </c>
      <c r="P22" s="3">
        <f>O22*I22</f>
        <v>26.776737000000001</v>
      </c>
      <c r="Q22" s="3">
        <v>24</v>
      </c>
      <c r="R22" s="3">
        <v>7</v>
      </c>
      <c r="S22" s="3"/>
    </row>
    <row r="23" spans="1:19" x14ac:dyDescent="0.25">
      <c r="A23" s="3">
        <v>18</v>
      </c>
      <c r="B23" s="3">
        <v>191</v>
      </c>
      <c r="C23" s="3" t="s">
        <v>44</v>
      </c>
      <c r="D23" s="3" t="s">
        <v>100</v>
      </c>
      <c r="E23" s="3" t="s">
        <v>59</v>
      </c>
      <c r="F23" s="3">
        <v>19560622</v>
      </c>
      <c r="G23" s="3" t="s">
        <v>16</v>
      </c>
      <c r="H23" s="3">
        <v>60</v>
      </c>
      <c r="I23" s="3">
        <v>1.0628</v>
      </c>
      <c r="J23" s="3">
        <v>1</v>
      </c>
      <c r="K23" s="3" t="s">
        <v>171</v>
      </c>
      <c r="L23" s="3" t="s">
        <v>171</v>
      </c>
      <c r="M23" s="3">
        <v>36.1</v>
      </c>
      <c r="N23" s="3">
        <v>39.93</v>
      </c>
      <c r="O23" s="8">
        <f>MAX(K23:N23)</f>
        <v>39.93</v>
      </c>
      <c r="P23" s="3">
        <f>O23*I23</f>
        <v>42.437604</v>
      </c>
      <c r="Q23" s="3">
        <v>9</v>
      </c>
      <c r="R23" s="3">
        <v>1</v>
      </c>
      <c r="S23" s="3"/>
    </row>
    <row r="24" spans="1:19" x14ac:dyDescent="0.25">
      <c r="A24" s="3">
        <v>19</v>
      </c>
      <c r="B24" s="3">
        <v>77</v>
      </c>
      <c r="C24" s="3" t="s">
        <v>53</v>
      </c>
      <c r="D24" s="3" t="s">
        <v>112</v>
      </c>
      <c r="E24" s="3" t="s">
        <v>77</v>
      </c>
      <c r="F24" s="3">
        <v>19560204</v>
      </c>
      <c r="G24" s="3" t="s">
        <v>16</v>
      </c>
      <c r="H24" s="3">
        <v>60</v>
      </c>
      <c r="I24" s="3">
        <v>1.0628</v>
      </c>
      <c r="J24" s="3">
        <v>1</v>
      </c>
      <c r="K24" s="3">
        <v>36.31</v>
      </c>
      <c r="L24" s="3" t="s">
        <v>171</v>
      </c>
      <c r="M24" s="3" t="s">
        <v>171</v>
      </c>
      <c r="N24" s="3" t="s">
        <v>171</v>
      </c>
      <c r="O24" s="8">
        <f>MAX(K24:N24)</f>
        <v>36.31</v>
      </c>
      <c r="P24" s="3">
        <f>O24*I24</f>
        <v>38.590268000000002</v>
      </c>
      <c r="Q24" s="3">
        <v>13</v>
      </c>
      <c r="R24" s="3">
        <v>2</v>
      </c>
      <c r="S24" s="3"/>
    </row>
    <row r="25" spans="1:19" x14ac:dyDescent="0.25">
      <c r="A25" s="3">
        <v>20</v>
      </c>
      <c r="B25" s="3">
        <v>142</v>
      </c>
      <c r="C25" s="3" t="s">
        <v>15</v>
      </c>
      <c r="D25" s="3" t="s">
        <v>131</v>
      </c>
      <c r="E25" s="3" t="s">
        <v>12</v>
      </c>
      <c r="F25" s="3">
        <v>19520125</v>
      </c>
      <c r="G25" s="3" t="s">
        <v>16</v>
      </c>
      <c r="H25" s="3">
        <v>64</v>
      </c>
      <c r="I25" s="3">
        <v>1.1424000000000001</v>
      </c>
      <c r="J25" s="3">
        <v>1</v>
      </c>
      <c r="K25" s="3" t="s">
        <v>171</v>
      </c>
      <c r="L25" s="3">
        <v>32.79</v>
      </c>
      <c r="M25" s="3">
        <v>33.130000000000003</v>
      </c>
      <c r="N25" s="3">
        <v>27.41</v>
      </c>
      <c r="O25" s="8">
        <f>MAX(K25:N25)</f>
        <v>33.130000000000003</v>
      </c>
      <c r="P25" s="3">
        <f>O25*I25</f>
        <v>37.847712000000008</v>
      </c>
      <c r="Q25" s="3">
        <v>15</v>
      </c>
      <c r="R25" s="3">
        <v>3</v>
      </c>
      <c r="S25" s="3"/>
    </row>
    <row r="26" spans="1:19" x14ac:dyDescent="0.25">
      <c r="A26" s="3">
        <v>21</v>
      </c>
      <c r="B26" s="3">
        <v>188</v>
      </c>
      <c r="C26" s="3" t="s">
        <v>138</v>
      </c>
      <c r="D26" s="3" t="s">
        <v>139</v>
      </c>
      <c r="E26" s="3" t="s">
        <v>140</v>
      </c>
      <c r="F26" s="3">
        <v>19531120</v>
      </c>
      <c r="G26" s="3" t="s">
        <v>16</v>
      </c>
      <c r="H26" s="3">
        <v>62</v>
      </c>
      <c r="I26" s="3">
        <v>1.1014999999999999</v>
      </c>
      <c r="J26" s="3">
        <v>1</v>
      </c>
      <c r="K26" s="3" t="s">
        <v>171</v>
      </c>
      <c r="L26" s="3" t="s">
        <v>171</v>
      </c>
      <c r="M26" s="3">
        <v>26.5</v>
      </c>
      <c r="N26" s="3" t="s">
        <v>171</v>
      </c>
      <c r="O26" s="8">
        <f>MAX(K26:N26)</f>
        <v>26.5</v>
      </c>
      <c r="P26" s="3">
        <f>O26*I26</f>
        <v>29.189749999999997</v>
      </c>
      <c r="Q26" s="3">
        <v>23</v>
      </c>
      <c r="R26" s="3">
        <v>4</v>
      </c>
      <c r="S26" s="3"/>
    </row>
    <row r="27" spans="1:19" x14ac:dyDescent="0.25">
      <c r="A27" s="3">
        <v>22</v>
      </c>
      <c r="B27" s="3">
        <v>81</v>
      </c>
      <c r="C27" s="3" t="s">
        <v>44</v>
      </c>
      <c r="D27" s="3" t="s">
        <v>47</v>
      </c>
      <c r="E27" s="3" t="s">
        <v>19</v>
      </c>
      <c r="F27" s="3">
        <v>19540622</v>
      </c>
      <c r="G27" s="3" t="s">
        <v>16</v>
      </c>
      <c r="H27" s="3">
        <v>62</v>
      </c>
      <c r="I27" s="3">
        <v>1.1014999999999999</v>
      </c>
      <c r="J27" s="3">
        <v>1</v>
      </c>
      <c r="K27" s="3" t="s">
        <v>171</v>
      </c>
      <c r="L27" s="3">
        <v>23.36</v>
      </c>
      <c r="M27" s="3">
        <v>21.96</v>
      </c>
      <c r="N27" s="3">
        <v>23.17</v>
      </c>
      <c r="O27" s="8">
        <f>MAX(K27:N27)</f>
        <v>23.36</v>
      </c>
      <c r="P27" s="3">
        <f>O27*I27</f>
        <v>25.731039999999997</v>
      </c>
      <c r="Q27" s="3">
        <v>25</v>
      </c>
      <c r="R27" s="3">
        <v>5</v>
      </c>
      <c r="S27" s="3"/>
    </row>
    <row r="28" spans="1:19" x14ac:dyDescent="0.25">
      <c r="A28" s="3">
        <v>23</v>
      </c>
      <c r="B28" s="3">
        <v>102</v>
      </c>
      <c r="C28" s="3" t="s">
        <v>11</v>
      </c>
      <c r="D28" s="3" t="s">
        <v>67</v>
      </c>
      <c r="E28" s="3" t="s">
        <v>68</v>
      </c>
      <c r="F28" s="3">
        <v>19521119</v>
      </c>
      <c r="G28" s="3" t="s">
        <v>16</v>
      </c>
      <c r="H28" s="3">
        <v>63</v>
      </c>
      <c r="I28" s="3">
        <v>1.1216999999999999</v>
      </c>
      <c r="J28" s="3">
        <v>1</v>
      </c>
      <c r="K28" s="3" t="s">
        <v>171</v>
      </c>
      <c r="L28" s="3" t="s">
        <v>171</v>
      </c>
      <c r="M28" s="3" t="s">
        <v>171</v>
      </c>
      <c r="N28" s="3">
        <v>20.92</v>
      </c>
      <c r="O28" s="8">
        <f>MAX(K28:N28)</f>
        <v>20.92</v>
      </c>
      <c r="P28" s="3">
        <f>O28*I28</f>
        <v>23.465964</v>
      </c>
      <c r="Q28" s="3">
        <v>26</v>
      </c>
      <c r="R28" s="3">
        <v>6</v>
      </c>
      <c r="S28" s="3"/>
    </row>
    <row r="29" spans="1:19" x14ac:dyDescent="0.25">
      <c r="A29" s="3">
        <v>24</v>
      </c>
      <c r="B29" s="3">
        <v>175</v>
      </c>
      <c r="C29" s="3" t="s">
        <v>15</v>
      </c>
      <c r="D29" s="3" t="s">
        <v>99</v>
      </c>
      <c r="E29" s="3" t="s">
        <v>63</v>
      </c>
      <c r="F29" s="3">
        <v>19601020</v>
      </c>
      <c r="G29" s="3" t="s">
        <v>14</v>
      </c>
      <c r="H29" s="3">
        <v>55</v>
      </c>
      <c r="I29" s="3">
        <v>1.1103000000000001</v>
      </c>
      <c r="J29" s="3">
        <v>1.5</v>
      </c>
      <c r="K29" s="3">
        <v>29.7</v>
      </c>
      <c r="L29" s="3" t="s">
        <v>171</v>
      </c>
      <c r="M29" s="3" t="s">
        <v>171</v>
      </c>
      <c r="N29" s="3">
        <v>26.4</v>
      </c>
      <c r="O29" s="8">
        <f>MAX(K29:N29)</f>
        <v>29.7</v>
      </c>
      <c r="P29" s="3">
        <f>O29*I29</f>
        <v>32.975909999999999</v>
      </c>
      <c r="Q29" s="3">
        <v>20</v>
      </c>
      <c r="R29" s="3">
        <v>1</v>
      </c>
      <c r="S29" s="3"/>
    </row>
    <row r="30" spans="1:19" x14ac:dyDescent="0.25">
      <c r="A30" s="3">
        <v>25</v>
      </c>
      <c r="B30" s="3">
        <v>11</v>
      </c>
      <c r="C30" s="3" t="s">
        <v>119</v>
      </c>
      <c r="D30" s="3" t="s">
        <v>120</v>
      </c>
      <c r="E30" s="3" t="s">
        <v>43</v>
      </c>
      <c r="F30" s="3">
        <v>19610306</v>
      </c>
      <c r="G30" s="3" t="s">
        <v>14</v>
      </c>
      <c r="H30" s="3">
        <v>55</v>
      </c>
      <c r="I30" s="3">
        <v>1.1103000000000001</v>
      </c>
      <c r="J30" s="3">
        <v>1.5</v>
      </c>
      <c r="K30" s="3"/>
      <c r="L30" s="3"/>
      <c r="M30" s="3"/>
      <c r="N30" s="3"/>
      <c r="O30" s="8">
        <f>MAX(K30:N30)</f>
        <v>0</v>
      </c>
      <c r="P30" s="3">
        <f>O30*I30</f>
        <v>0</v>
      </c>
      <c r="Q30" s="3"/>
      <c r="R30" s="3"/>
      <c r="S30" s="3"/>
    </row>
    <row r="31" spans="1:19" x14ac:dyDescent="0.25">
      <c r="A31" s="3">
        <v>26</v>
      </c>
      <c r="B31" s="3">
        <v>106</v>
      </c>
      <c r="C31" s="3" t="s">
        <v>125</v>
      </c>
      <c r="D31" s="3" t="s">
        <v>126</v>
      </c>
      <c r="E31" s="3" t="s">
        <v>127</v>
      </c>
      <c r="F31" s="3">
        <v>19600222</v>
      </c>
      <c r="G31" s="3" t="s">
        <v>14</v>
      </c>
      <c r="H31" s="3">
        <v>56</v>
      </c>
      <c r="I31" s="3">
        <v>1.1295999999999999</v>
      </c>
      <c r="J31" s="3">
        <v>1.5</v>
      </c>
      <c r="K31" s="3"/>
      <c r="L31" s="3"/>
      <c r="M31" s="3"/>
      <c r="N31" s="3"/>
      <c r="O31" s="8">
        <f>MAX(K31:N31)</f>
        <v>0</v>
      </c>
      <c r="P31" s="3">
        <f>O31*I31</f>
        <v>0</v>
      </c>
      <c r="Q31" s="3"/>
      <c r="R31" s="3"/>
      <c r="S31" s="3"/>
    </row>
    <row r="32" spans="1:19" x14ac:dyDescent="0.25">
      <c r="A32" s="3">
        <v>27</v>
      </c>
      <c r="B32" s="3">
        <v>160</v>
      </c>
      <c r="C32" s="3" t="s">
        <v>101</v>
      </c>
      <c r="D32" s="3" t="s">
        <v>102</v>
      </c>
      <c r="E32" s="3" t="s">
        <v>95</v>
      </c>
      <c r="F32" s="3">
        <v>19670729</v>
      </c>
      <c r="G32" s="3" t="s">
        <v>10</v>
      </c>
      <c r="H32" s="3">
        <v>49</v>
      </c>
      <c r="I32" s="3">
        <v>1.2963</v>
      </c>
      <c r="J32" s="3">
        <v>2</v>
      </c>
      <c r="K32" s="3" t="s">
        <v>171</v>
      </c>
      <c r="L32" s="3" t="s">
        <v>171</v>
      </c>
      <c r="M32" s="3">
        <v>36.29</v>
      </c>
      <c r="N32" s="3">
        <v>35.28</v>
      </c>
      <c r="O32" s="8">
        <f>MAX(K32:N32)</f>
        <v>36.29</v>
      </c>
      <c r="P32" s="3">
        <f>O32*I32</f>
        <v>47.042726999999999</v>
      </c>
      <c r="Q32" s="3">
        <v>4</v>
      </c>
      <c r="R32" s="3">
        <v>1</v>
      </c>
      <c r="S32" s="3"/>
    </row>
    <row r="33" spans="1:19" x14ac:dyDescent="0.25">
      <c r="A33" s="3">
        <v>28</v>
      </c>
      <c r="B33" s="3">
        <v>114</v>
      </c>
      <c r="C33" s="3" t="s">
        <v>125</v>
      </c>
      <c r="D33" s="3" t="s">
        <v>128</v>
      </c>
      <c r="E33" s="3" t="s">
        <v>129</v>
      </c>
      <c r="F33" s="3">
        <v>19681119</v>
      </c>
      <c r="G33" s="3" t="s">
        <v>10</v>
      </c>
      <c r="H33" s="3">
        <v>47</v>
      </c>
      <c r="I33" s="3">
        <v>1.2472000000000001</v>
      </c>
      <c r="J33" s="3">
        <v>2</v>
      </c>
      <c r="K33" s="3">
        <v>35.28</v>
      </c>
      <c r="L33" s="3">
        <v>31.34</v>
      </c>
      <c r="M33" s="3" t="s">
        <v>171</v>
      </c>
      <c r="N33" s="3">
        <v>33.49</v>
      </c>
      <c r="O33" s="8">
        <f>MAX(K33:N33)</f>
        <v>35.28</v>
      </c>
      <c r="P33" s="3">
        <f>O33*I33</f>
        <v>44.001216000000007</v>
      </c>
      <c r="Q33" s="3">
        <v>6</v>
      </c>
      <c r="R33" s="3">
        <v>2</v>
      </c>
      <c r="S33" s="3"/>
    </row>
    <row r="34" spans="1:19" x14ac:dyDescent="0.25">
      <c r="A34" s="3">
        <v>29</v>
      </c>
      <c r="B34" s="3">
        <v>152</v>
      </c>
      <c r="C34" s="3" t="s">
        <v>61</v>
      </c>
      <c r="D34" s="3" t="s">
        <v>113</v>
      </c>
      <c r="E34" s="3" t="s">
        <v>114</v>
      </c>
      <c r="F34" s="3">
        <v>19740601</v>
      </c>
      <c r="G34" s="3" t="s">
        <v>8</v>
      </c>
      <c r="H34" s="3">
        <v>42</v>
      </c>
      <c r="I34" s="3">
        <v>1.141</v>
      </c>
      <c r="J34" s="3">
        <v>2</v>
      </c>
      <c r="K34" s="3">
        <v>17.93</v>
      </c>
      <c r="L34" s="3">
        <v>15.92</v>
      </c>
      <c r="M34" s="3">
        <v>16.04</v>
      </c>
      <c r="N34" s="3" t="s">
        <v>171</v>
      </c>
      <c r="O34" s="8">
        <f>MAX(K34:N34)</f>
        <v>17.93</v>
      </c>
      <c r="P34" s="3">
        <f>O34*I34</f>
        <v>20.458130000000001</v>
      </c>
      <c r="Q34" s="3">
        <v>27</v>
      </c>
      <c r="R34" s="3">
        <v>1</v>
      </c>
      <c r="S34" s="3"/>
    </row>
    <row r="35" spans="1:19" x14ac:dyDescent="0.25">
      <c r="A35" s="3">
        <v>30</v>
      </c>
      <c r="B35" s="3">
        <v>193</v>
      </c>
      <c r="C35" s="3" t="s">
        <v>136</v>
      </c>
      <c r="D35" s="3" t="s">
        <v>137</v>
      </c>
      <c r="E35" s="3" t="s">
        <v>59</v>
      </c>
      <c r="F35" s="3">
        <v>19720226</v>
      </c>
      <c r="G35" s="3" t="s">
        <v>8</v>
      </c>
      <c r="H35" s="3">
        <v>44</v>
      </c>
      <c r="I35" s="3">
        <v>1.1830000000000001</v>
      </c>
      <c r="J35" s="3">
        <v>2</v>
      </c>
      <c r="K35" s="3"/>
      <c r="L35" s="3"/>
      <c r="M35" s="3"/>
      <c r="N35" s="3"/>
      <c r="O35" s="8">
        <f>MAX(K35:N35)</f>
        <v>0</v>
      </c>
      <c r="P35" s="3">
        <f>O35*I35</f>
        <v>0</v>
      </c>
      <c r="Q35" s="3"/>
      <c r="R35" s="3"/>
      <c r="S35" s="3"/>
    </row>
    <row r="36" spans="1:19" x14ac:dyDescent="0.25">
      <c r="A36" s="3">
        <v>31</v>
      </c>
      <c r="B36" s="3">
        <v>95</v>
      </c>
      <c r="C36" s="3" t="s">
        <v>15</v>
      </c>
      <c r="D36" s="3" t="s">
        <v>51</v>
      </c>
      <c r="E36" s="3" t="s">
        <v>52</v>
      </c>
      <c r="F36" s="3">
        <v>19750730</v>
      </c>
      <c r="G36" s="3" t="s">
        <v>8</v>
      </c>
      <c r="H36" s="3">
        <v>41</v>
      </c>
      <c r="I36" s="3">
        <v>1.1209</v>
      </c>
      <c r="J36" s="3">
        <v>2</v>
      </c>
      <c r="K36" s="3"/>
      <c r="L36" s="3"/>
      <c r="M36" s="3"/>
      <c r="N36" s="3"/>
      <c r="O36" s="8">
        <f>MAX(K36:N36)</f>
        <v>0</v>
      </c>
      <c r="P36" s="3">
        <f>O36*I36</f>
        <v>0</v>
      </c>
      <c r="Q36" s="3"/>
      <c r="R36" s="3"/>
      <c r="S36" s="3"/>
    </row>
    <row r="37" spans="1:19" x14ac:dyDescent="0.25">
      <c r="A37" s="3">
        <v>32</v>
      </c>
      <c r="B37" s="3">
        <v>154</v>
      </c>
      <c r="C37" s="3" t="s">
        <v>72</v>
      </c>
      <c r="D37" s="3" t="s">
        <v>73</v>
      </c>
      <c r="E37" s="3" t="s">
        <v>74</v>
      </c>
      <c r="F37" s="3">
        <v>19800904</v>
      </c>
      <c r="G37" s="3" t="s">
        <v>2</v>
      </c>
      <c r="H37" s="3">
        <v>35</v>
      </c>
      <c r="I37" s="3">
        <v>1.0143</v>
      </c>
      <c r="J37" s="3">
        <v>2</v>
      </c>
      <c r="K37" s="3">
        <v>46.37</v>
      </c>
      <c r="L37" s="3">
        <v>45.64</v>
      </c>
      <c r="M37" s="3">
        <v>46.55</v>
      </c>
      <c r="N37" s="3" t="s">
        <v>171</v>
      </c>
      <c r="O37" s="8">
        <f>MAX(K37:N37)</f>
        <v>46.55</v>
      </c>
      <c r="P37" s="3">
        <f>O37*I37</f>
        <v>47.215664999999994</v>
      </c>
      <c r="Q37" s="3">
        <v>3</v>
      </c>
      <c r="R37" s="3">
        <v>1</v>
      </c>
      <c r="S37" s="3"/>
    </row>
    <row r="38" spans="1:19" x14ac:dyDescent="0.25">
      <c r="A38" s="3">
        <v>33</v>
      </c>
      <c r="B38" s="3">
        <v>38</v>
      </c>
      <c r="C38" s="3" t="s">
        <v>44</v>
      </c>
      <c r="D38" s="3" t="s">
        <v>45</v>
      </c>
      <c r="E38" s="3" t="s">
        <v>46</v>
      </c>
      <c r="F38" s="3">
        <v>19801213</v>
      </c>
      <c r="G38" s="3" t="s">
        <v>2</v>
      </c>
      <c r="H38" s="3">
        <v>35</v>
      </c>
      <c r="I38" s="3">
        <v>1.0143</v>
      </c>
      <c r="J38" s="3">
        <v>2</v>
      </c>
      <c r="K38" s="3">
        <v>27.22</v>
      </c>
      <c r="L38" s="3" t="s">
        <v>171</v>
      </c>
      <c r="M38" s="3">
        <v>27.42</v>
      </c>
      <c r="N38" s="3">
        <v>29.75</v>
      </c>
      <c r="O38" s="8">
        <f>MAX(K38:N38)</f>
        <v>29.75</v>
      </c>
      <c r="P38" s="3">
        <f>O38*I38</f>
        <v>30.175425000000001</v>
      </c>
      <c r="Q38" s="3">
        <v>22</v>
      </c>
      <c r="R38" s="3">
        <v>2</v>
      </c>
      <c r="S38" s="3"/>
    </row>
  </sheetData>
  <autoFilter ref="B5:S38">
    <sortState ref="B6:S38">
      <sortCondition descending="1" ref="G5:G38"/>
    </sortState>
  </autoFilter>
  <pageMargins left="0.25" right="0.25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Diska mešana - Sievietes</vt:lpstr>
      <vt:lpstr>xDiska mešana - Sievietes - Rez</vt:lpstr>
      <vt:lpstr>Diska mešana - Vīrieši</vt:lpstr>
      <vt:lpstr>xDiska mešana - Vīrieši - 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2016-08-13T12:59:54Z</dcterms:modified>
</cp:coreProperties>
</file>