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firstSheet="1" activeTab="6"/>
  </bookViews>
  <sheets>
    <sheet name="100m" sheetId="23" state="hidden" r:id="rId1"/>
    <sheet name="400m_rez" sheetId="29" r:id="rId2"/>
    <sheet name="400m" sheetId="24" state="hidden" r:id="rId3"/>
    <sheet name="3000m_rez" sheetId="26" r:id="rId4"/>
    <sheet name="100m_rez" sheetId="28" r:id="rId5"/>
    <sheet name="800m_rez" sheetId="25" r:id="rId6"/>
    <sheet name="5km sološana_rez" sheetId="27" r:id="rId7"/>
  </sheets>
  <definedNames>
    <definedName name="_xlnm._FilterDatabase" localSheetId="4" hidden="1">'100m_rez'!$B$5:$N$25</definedName>
    <definedName name="_xlnm._FilterDatabase" localSheetId="3" hidden="1">'3000m_rez'!$A$5:$Q$18</definedName>
    <definedName name="_xlnm._FilterDatabase" localSheetId="1" hidden="1">'400m_rez'!$B$5:$Q$20</definedName>
    <definedName name="_xlnm._FilterDatabase" localSheetId="6" hidden="1">'5km sološana_rez'!$B$5:$Q$24</definedName>
    <definedName name="_xlnm._FilterDatabase" localSheetId="5" hidden="1">'800m_rez'!$B$5:$Q$15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26" l="1"/>
  <c r="M11" i="26"/>
  <c r="M12" i="26"/>
  <c r="M13" i="26"/>
  <c r="M14" i="26"/>
  <c r="M15" i="26"/>
  <c r="M16" i="26"/>
  <c r="M17" i="26"/>
  <c r="M6" i="26"/>
  <c r="M8" i="26"/>
  <c r="N6" i="26"/>
  <c r="M13" i="29"/>
  <c r="N13" i="29"/>
  <c r="M18" i="29"/>
  <c r="N18" i="29"/>
  <c r="M12" i="29"/>
  <c r="N12" i="29"/>
  <c r="M6" i="29"/>
  <c r="N6" i="29"/>
  <c r="M24" i="27"/>
  <c r="N24" i="27"/>
  <c r="M7" i="27"/>
  <c r="N7" i="27"/>
  <c r="M16" i="27"/>
  <c r="N16" i="27"/>
  <c r="M8" i="27"/>
  <c r="N8" i="27"/>
  <c r="M9" i="27"/>
  <c r="N9" i="27"/>
  <c r="M23" i="27"/>
  <c r="N23" i="27"/>
  <c r="M12" i="27"/>
  <c r="N12" i="27"/>
  <c r="M13" i="27"/>
  <c r="N13" i="27"/>
  <c r="M20" i="27"/>
  <c r="N20" i="27"/>
  <c r="M14" i="27"/>
  <c r="N14" i="27"/>
  <c r="M10" i="27"/>
  <c r="N10" i="27"/>
  <c r="M21" i="27"/>
  <c r="N21" i="27"/>
  <c r="M15" i="27"/>
  <c r="N15" i="27"/>
  <c r="M22" i="27"/>
  <c r="N22" i="27"/>
  <c r="M18" i="27"/>
  <c r="N18" i="27"/>
  <c r="M6" i="27"/>
  <c r="N6" i="27"/>
  <c r="M19" i="29"/>
  <c r="N19" i="29"/>
  <c r="M14" i="29"/>
  <c r="N14" i="29"/>
  <c r="M16" i="29"/>
  <c r="M11" i="29"/>
  <c r="N11" i="29"/>
  <c r="M9" i="29"/>
  <c r="N9" i="29"/>
  <c r="N8" i="24"/>
  <c r="N10" i="24"/>
  <c r="N12" i="24"/>
  <c r="N13" i="24"/>
  <c r="N18" i="24"/>
  <c r="N20" i="24"/>
  <c r="N21" i="24"/>
  <c r="N22" i="24"/>
  <c r="M21" i="24"/>
  <c r="M20" i="24"/>
  <c r="M22" i="24"/>
  <c r="M18" i="24"/>
  <c r="M17" i="24"/>
  <c r="M10" i="24"/>
  <c r="M12" i="24"/>
  <c r="M13" i="24"/>
  <c r="M8" i="24"/>
  <c r="N15" i="26"/>
  <c r="N17" i="26"/>
  <c r="N14" i="26"/>
  <c r="N16" i="26"/>
  <c r="N12" i="26"/>
  <c r="N8" i="26"/>
  <c r="N10" i="26"/>
  <c r="N11" i="26"/>
  <c r="N13" i="26"/>
  <c r="M10" i="25"/>
  <c r="N10" i="25"/>
  <c r="M14" i="25"/>
  <c r="N14" i="25"/>
  <c r="M15" i="25"/>
  <c r="N15" i="25"/>
  <c r="M9" i="25"/>
  <c r="N9" i="25"/>
  <c r="M6" i="25"/>
  <c r="N6" i="25"/>
  <c r="M13" i="25"/>
  <c r="N13" i="25"/>
  <c r="M12" i="25"/>
  <c r="M11" i="25"/>
  <c r="N11" i="25"/>
  <c r="M7" i="25"/>
  <c r="N7" i="25"/>
  <c r="K6" i="28"/>
  <c r="K20" i="28"/>
  <c r="K24" i="28"/>
  <c r="K22" i="28"/>
  <c r="K25" i="28"/>
  <c r="K17" i="28"/>
  <c r="K21" i="28"/>
  <c r="K14" i="28"/>
  <c r="K23" i="28"/>
  <c r="K15" i="28"/>
  <c r="K18" i="28"/>
  <c r="K19" i="28"/>
  <c r="K16" i="28"/>
  <c r="K10" i="28"/>
  <c r="K7" i="28"/>
  <c r="K12" i="28"/>
  <c r="K11" i="28"/>
  <c r="K9" i="28"/>
  <c r="K31" i="23"/>
  <c r="K29" i="23"/>
  <c r="K27" i="23"/>
  <c r="K22" i="23"/>
  <c r="K20" i="23"/>
  <c r="K18" i="23"/>
  <c r="K14" i="23"/>
  <c r="K10" i="23"/>
  <c r="K32" i="23"/>
  <c r="K30" i="23"/>
  <c r="K28" i="23"/>
  <c r="K26" i="23"/>
  <c r="K23" i="23"/>
  <c r="K21" i="23"/>
  <c r="K19" i="23"/>
  <c r="K17" i="23"/>
  <c r="K9" i="23"/>
  <c r="K13" i="23"/>
</calcChain>
</file>

<file path=xl/sharedStrings.xml><?xml version="1.0" encoding="utf-8"?>
<sst xmlns="http://schemas.openxmlformats.org/spreadsheetml/2006/main" count="643" uniqueCount="200">
  <si>
    <t>LATVIJAS ČEMPIONĀTS VIEGLATLĒTIKĀ VETERĀNIEM 2016</t>
  </si>
  <si>
    <t>2016.gada 13.augustā - Liepājā.</t>
  </si>
  <si>
    <t>Vārds</t>
  </si>
  <si>
    <t>Uzvārds</t>
  </si>
  <si>
    <t>Komanda</t>
  </si>
  <si>
    <t>Grupa</t>
  </si>
  <si>
    <t>Pilni gadi</t>
  </si>
  <si>
    <t>Liepājas SSK</t>
  </si>
  <si>
    <t>Rīga</t>
  </si>
  <si>
    <t>Jēkabpils</t>
  </si>
  <si>
    <t>Dal. Nr.</t>
  </si>
  <si>
    <t>Dz. g.</t>
  </si>
  <si>
    <t>Koeficients</t>
  </si>
  <si>
    <t>Piezīmes</t>
  </si>
  <si>
    <t>Rezultāts</t>
  </si>
  <si>
    <t>Rezultāts ar koef</t>
  </si>
  <si>
    <t>Līvāni</t>
  </si>
  <si>
    <t>Vieta pēc koeficienta</t>
  </si>
  <si>
    <t>Vieta grupā</t>
  </si>
  <si>
    <t>Daugavpils</t>
  </si>
  <si>
    <t>Engures novads</t>
  </si>
  <si>
    <t>Valka</t>
  </si>
  <si>
    <t>Gulbene</t>
  </si>
  <si>
    <t>Kocēnu novads</t>
  </si>
  <si>
    <t>Madona</t>
  </si>
  <si>
    <t>Klaipeda Azuolas</t>
  </si>
  <si>
    <t>Ogre</t>
  </si>
  <si>
    <t>LSSK</t>
  </si>
  <si>
    <t>Klaipeda</t>
  </si>
  <si>
    <t>Baltkrievija</t>
  </si>
  <si>
    <t>Aizkraukle</t>
  </si>
  <si>
    <t>Tukuma vieglatlētik</t>
  </si>
  <si>
    <t>Bauskas novads</t>
  </si>
  <si>
    <t>Smiltenes novads</t>
  </si>
  <si>
    <t>100m skrējiens sievietēm</t>
  </si>
  <si>
    <t>Ludmila</t>
  </si>
  <si>
    <t>Nefjodova-Volkova</t>
  </si>
  <si>
    <t>S40</t>
  </si>
  <si>
    <t>Dace</t>
  </si>
  <si>
    <t>Faituša</t>
  </si>
  <si>
    <t>Latvija</t>
  </si>
  <si>
    <t>S45</t>
  </si>
  <si>
    <t>Rezevska</t>
  </si>
  <si>
    <t>Iraīda</t>
  </si>
  <si>
    <t>Zālīte</t>
  </si>
  <si>
    <t>RSVK</t>
  </si>
  <si>
    <t>S65</t>
  </si>
  <si>
    <t>Velta</t>
  </si>
  <si>
    <t>Bruce</t>
  </si>
  <si>
    <t>S70</t>
  </si>
  <si>
    <t>Svaža</t>
  </si>
  <si>
    <t>Kuldiga</t>
  </si>
  <si>
    <t>S55</t>
  </si>
  <si>
    <t>Aija</t>
  </si>
  <si>
    <t>Vītola</t>
  </si>
  <si>
    <t>Anda</t>
  </si>
  <si>
    <t>Germova</t>
  </si>
  <si>
    <t>Liene</t>
  </si>
  <si>
    <t>Brūvele</t>
  </si>
  <si>
    <t>S30</t>
  </si>
  <si>
    <t>Irina</t>
  </si>
  <si>
    <t>Kryvenia</t>
  </si>
  <si>
    <t>Liniņa</t>
  </si>
  <si>
    <t>ind</t>
  </si>
  <si>
    <t>Valentīna</t>
  </si>
  <si>
    <t>Maklakova</t>
  </si>
  <si>
    <t>S60</t>
  </si>
  <si>
    <t>Andra</t>
  </si>
  <si>
    <t>Šlisere</t>
  </si>
  <si>
    <t>Ināra</t>
  </si>
  <si>
    <t>Fjodorova</t>
  </si>
  <si>
    <t>S50</t>
  </si>
  <si>
    <t>Iveta</t>
  </si>
  <si>
    <t>Karole</t>
  </si>
  <si>
    <t>Vilma</t>
  </si>
  <si>
    <t>Lojāne</t>
  </si>
  <si>
    <t>Lina</t>
  </si>
  <si>
    <t>Zaniauskiene</t>
  </si>
  <si>
    <t>Svetlana</t>
  </si>
  <si>
    <t>Pugacheva</t>
  </si>
  <si>
    <t>Ilona</t>
  </si>
  <si>
    <t>Sirsone</t>
  </si>
  <si>
    <t>Sigute</t>
  </si>
  <si>
    <t>Gureckiene</t>
  </si>
  <si>
    <t>400m skrējiens sievietēm</t>
  </si>
  <si>
    <t>Māra</t>
  </si>
  <si>
    <t>Rināsa</t>
  </si>
  <si>
    <t>Bautra</t>
  </si>
  <si>
    <t>Anna</t>
  </si>
  <si>
    <t>Titova</t>
  </si>
  <si>
    <t>Jūrmala-LSC</t>
  </si>
  <si>
    <t>S35</t>
  </si>
  <si>
    <t>Ruta</t>
  </si>
  <si>
    <t>Šķipare</t>
  </si>
  <si>
    <t>Pupause</t>
  </si>
  <si>
    <t>Zinaīda</t>
  </si>
  <si>
    <t>Rācenāja</t>
  </si>
  <si>
    <t>Mežmalas MTB</t>
  </si>
  <si>
    <t>800m skrējiens sievietēm</t>
  </si>
  <si>
    <t>Tokareva</t>
  </si>
  <si>
    <t>Zita</t>
  </si>
  <si>
    <t>Sproģe</t>
  </si>
  <si>
    <t>Daiga</t>
  </si>
  <si>
    <t>Dābola</t>
  </si>
  <si>
    <t>Sk Babīte</t>
  </si>
  <si>
    <t>Silvija</t>
  </si>
  <si>
    <t>Penkule</t>
  </si>
  <si>
    <t>3000m skrējiens sievietēm</t>
  </si>
  <si>
    <t>Rita</t>
  </si>
  <si>
    <t>Žuravļova</t>
  </si>
  <si>
    <t>Vaira</t>
  </si>
  <si>
    <t>Grigorjeva</t>
  </si>
  <si>
    <t>Gunita</t>
  </si>
  <si>
    <t>Šīrante</t>
  </si>
  <si>
    <t>Valmiera</t>
  </si>
  <si>
    <t>Inta</t>
  </si>
  <si>
    <t>Liepa</t>
  </si>
  <si>
    <t>Kozlovska</t>
  </si>
  <si>
    <t>Kalniņa</t>
  </si>
  <si>
    <t>Bauska</t>
  </si>
  <si>
    <t>Anita</t>
  </si>
  <si>
    <t>Čuhnova</t>
  </si>
  <si>
    <t>5km soļošana sievietēm</t>
  </si>
  <si>
    <t>Vera</t>
  </si>
  <si>
    <t>Grinberte</t>
  </si>
  <si>
    <t>S75</t>
  </si>
  <si>
    <t>Baiba</t>
  </si>
  <si>
    <t>Frišenbrūdere</t>
  </si>
  <si>
    <t>Aiva</t>
  </si>
  <si>
    <t>Jakubovska</t>
  </si>
  <si>
    <t>Nina</t>
  </si>
  <si>
    <t>Jurciņa</t>
  </si>
  <si>
    <t>Inese</t>
  </si>
  <si>
    <t>Sirmā</t>
  </si>
  <si>
    <t>Irita</t>
  </si>
  <si>
    <t>Bačka</t>
  </si>
  <si>
    <t>Diāna</t>
  </si>
  <si>
    <t>Odumiņa</t>
  </si>
  <si>
    <t>Gunta</t>
  </si>
  <si>
    <t>Buholce</t>
  </si>
  <si>
    <t>Ventspils</t>
  </si>
  <si>
    <t>Lidija</t>
  </si>
  <si>
    <t>Blūma</t>
  </si>
  <si>
    <t>Anta</t>
  </si>
  <si>
    <t>Mincāne</t>
  </si>
  <si>
    <t>Inga</t>
  </si>
  <si>
    <t>Baranenko</t>
  </si>
  <si>
    <t>N.p.k.</t>
  </si>
  <si>
    <t>Celiņš</t>
  </si>
  <si>
    <t>1. skrējiens</t>
  </si>
  <si>
    <t>2. skrējiens</t>
  </si>
  <si>
    <t>3. skrējiens</t>
  </si>
  <si>
    <t>Tukuma vieglatlētika</t>
  </si>
  <si>
    <t>DNS</t>
  </si>
  <si>
    <t>Sekundes</t>
  </si>
  <si>
    <t>38:42.07</t>
  </si>
  <si>
    <t>26:33.25</t>
  </si>
  <si>
    <t>29:55.15</t>
  </si>
  <si>
    <t>28:10.49</t>
  </si>
  <si>
    <t>37:18.34</t>
  </si>
  <si>
    <t>31:34.62</t>
  </si>
  <si>
    <t>39:18.73</t>
  </si>
  <si>
    <t>37:39.26</t>
  </si>
  <si>
    <t>39:59.08</t>
  </si>
  <si>
    <t>38:03.20</t>
  </si>
  <si>
    <t>36:57.30</t>
  </si>
  <si>
    <t>32:50.62</t>
  </si>
  <si>
    <t>37:05.30</t>
  </si>
  <si>
    <t xml:space="preserve"> 2:30.68</t>
  </si>
  <si>
    <t xml:space="preserve"> 2:38.52</t>
  </si>
  <si>
    <t xml:space="preserve"> 2:54.39</t>
  </si>
  <si>
    <t xml:space="preserve"> 2:56.77</t>
  </si>
  <si>
    <t xml:space="preserve"> 3:12.34</t>
  </si>
  <si>
    <t xml:space="preserve"> 3:13.44</t>
  </si>
  <si>
    <t xml:space="preserve"> 3:23.58</t>
  </si>
  <si>
    <t xml:space="preserve"> 3:29.62</t>
  </si>
  <si>
    <t xml:space="preserve"> 4:02.43</t>
  </si>
  <si>
    <t>31:38.87</t>
  </si>
  <si>
    <t>33:20.22</t>
  </si>
  <si>
    <t>12:34.36</t>
  </si>
  <si>
    <t>12:49.15</t>
  </si>
  <si>
    <t>13:03.46</t>
  </si>
  <si>
    <t>13:28.62</t>
  </si>
  <si>
    <t>14:18.24</t>
  </si>
  <si>
    <t>14:27.25</t>
  </si>
  <si>
    <t>15:22.67</t>
  </si>
  <si>
    <t>16:05.77</t>
  </si>
  <si>
    <t>16:22.75</t>
  </si>
  <si>
    <t>16:58.60</t>
  </si>
  <si>
    <t xml:space="preserve"> 1:14.78</t>
  </si>
  <si>
    <t xml:space="preserve"> 1:17.05</t>
  </si>
  <si>
    <t xml:space="preserve"> 1:17.06</t>
  </si>
  <si>
    <t>1:51.03</t>
  </si>
  <si>
    <t xml:space="preserve"> 1:01.42</t>
  </si>
  <si>
    <t xml:space="preserve"> 1:08.43</t>
  </si>
  <si>
    <t xml:space="preserve"> 1:13.56</t>
  </si>
  <si>
    <t xml:space="preserve"> 1:18.20</t>
  </si>
  <si>
    <t xml:space="preserve"> 1:28.13</t>
  </si>
  <si>
    <t>N.r.p.</t>
  </si>
  <si>
    <t>31:42.13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</si>
</sst>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">
    <cellStyle name="Normal 3" xfId="4"/>
    <cellStyle name="Parasts" xfId="0" builtinId="0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workbookViewId="0">
      <selection activeCell="D35" sqref="D35"/>
    </sheetView>
  </sheetViews>
  <sheetFormatPr defaultColWidth="8.85546875" defaultRowHeight="15" x14ac:dyDescent="0.25"/>
  <cols>
    <col min="2" max="2" width="8.28515625" bestFit="1" customWidth="1"/>
    <col min="3" max="3" width="9" bestFit="1" customWidth="1"/>
    <col min="4" max="4" width="17.7109375" bestFit="1" customWidth="1"/>
    <col min="5" max="5" width="18.5703125" bestFit="1" customWidth="1"/>
    <col min="6" max="6" width="6.7109375" bestFit="1" customWidth="1"/>
    <col min="7" max="7" width="9" bestFit="1" customWidth="1"/>
    <col min="9" max="9" width="11.7109375" bestFit="1" customWidth="1"/>
    <col min="10" max="10" width="9.7109375" bestFit="1" customWidth="1"/>
    <col min="11" max="11" width="14.42578125" customWidth="1"/>
    <col min="12" max="12" width="13.140625" customWidth="1"/>
    <col min="14" max="14" width="9.28515625" bestFit="1" customWidth="1"/>
  </cols>
  <sheetData>
    <row r="1" spans="1:16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8.75" x14ac:dyDescent="0.3">
      <c r="A4" s="4" t="s">
        <v>34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</row>
    <row r="5" spans="1:16" ht="28.5" x14ac:dyDescent="0.25">
      <c r="A5" s="6" t="s">
        <v>148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 t="s">
        <v>15</v>
      </c>
      <c r="L5" s="6" t="s">
        <v>17</v>
      </c>
      <c r="M5" s="6" t="s">
        <v>18</v>
      </c>
      <c r="N5" s="6" t="s">
        <v>13</v>
      </c>
    </row>
    <row r="6" spans="1:16" x14ac:dyDescent="0.25">
      <c r="A6" s="7"/>
      <c r="B6" s="7"/>
      <c r="C6" s="7"/>
      <c r="D6" s="8" t="s">
        <v>149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x14ac:dyDescent="0.25">
      <c r="A7" s="3">
        <v>1</v>
      </c>
      <c r="B7" s="9"/>
      <c r="C7" s="9"/>
      <c r="D7" s="9"/>
      <c r="E7" s="9"/>
      <c r="F7" s="9"/>
      <c r="G7" s="9"/>
      <c r="H7" s="9"/>
      <c r="I7" s="9"/>
      <c r="J7" s="9"/>
      <c r="K7" s="3"/>
      <c r="L7" s="3"/>
      <c r="M7" s="3"/>
      <c r="N7" s="3"/>
      <c r="O7" s="5"/>
      <c r="P7" s="5"/>
    </row>
    <row r="8" spans="1:16" x14ac:dyDescent="0.25">
      <c r="A8" s="3">
        <v>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</row>
    <row r="9" spans="1:16" x14ac:dyDescent="0.25">
      <c r="A9" s="3">
        <v>3</v>
      </c>
      <c r="B9" s="3">
        <v>21</v>
      </c>
      <c r="C9" s="3" t="s">
        <v>64</v>
      </c>
      <c r="D9" s="3" t="s">
        <v>65</v>
      </c>
      <c r="E9" s="3" t="s">
        <v>19</v>
      </c>
      <c r="F9" s="3" t="s">
        <v>66</v>
      </c>
      <c r="G9" s="3">
        <v>19540223</v>
      </c>
      <c r="H9" s="3">
        <v>62</v>
      </c>
      <c r="I9" s="3">
        <v>0.76039999999999996</v>
      </c>
      <c r="J9" s="3">
        <v>16.46</v>
      </c>
      <c r="K9" s="3">
        <f t="shared" ref="K9:K13" si="0">J9*I9</f>
        <v>12.516184000000001</v>
      </c>
      <c r="L9" s="3"/>
      <c r="M9" s="3"/>
      <c r="N9" s="3"/>
      <c r="O9" s="5"/>
      <c r="P9" s="5"/>
    </row>
    <row r="10" spans="1:16" x14ac:dyDescent="0.25">
      <c r="A10" s="3">
        <v>4</v>
      </c>
      <c r="B10" s="3">
        <v>215</v>
      </c>
      <c r="C10" s="3" t="s">
        <v>55</v>
      </c>
      <c r="D10" s="3" t="s">
        <v>56</v>
      </c>
      <c r="E10" s="3" t="s">
        <v>152</v>
      </c>
      <c r="F10" s="3" t="s">
        <v>52</v>
      </c>
      <c r="G10" s="3">
        <v>19601222</v>
      </c>
      <c r="H10" s="3">
        <v>55</v>
      </c>
      <c r="I10" s="3">
        <v>0.81269999999999998</v>
      </c>
      <c r="J10" s="3">
        <v>15.19</v>
      </c>
      <c r="K10" s="3">
        <f>J10*I10</f>
        <v>12.344913</v>
      </c>
      <c r="L10" s="3"/>
      <c r="M10" s="3"/>
      <c r="N10" s="3"/>
      <c r="O10" s="5"/>
      <c r="P10" s="5"/>
    </row>
    <row r="11" spans="1:16" x14ac:dyDescent="0.25">
      <c r="A11" s="3">
        <v>5</v>
      </c>
      <c r="B11" s="3">
        <v>149</v>
      </c>
      <c r="C11" s="3" t="s">
        <v>43</v>
      </c>
      <c r="D11" s="3" t="s">
        <v>44</v>
      </c>
      <c r="E11" s="3" t="s">
        <v>45</v>
      </c>
      <c r="F11" s="3" t="s">
        <v>46</v>
      </c>
      <c r="G11" s="3">
        <v>19501007</v>
      </c>
      <c r="H11" s="3">
        <v>65</v>
      </c>
      <c r="I11" s="3">
        <v>0.73950000000000005</v>
      </c>
      <c r="J11" s="3" t="s">
        <v>153</v>
      </c>
      <c r="K11" s="3"/>
      <c r="L11" s="3"/>
      <c r="M11" s="3"/>
      <c r="N11" s="3"/>
      <c r="O11" s="5"/>
      <c r="P11" s="5"/>
    </row>
    <row r="12" spans="1:16" x14ac:dyDescent="0.25">
      <c r="A12" s="3">
        <v>6</v>
      </c>
      <c r="B12" s="3">
        <v>180</v>
      </c>
      <c r="C12" s="3" t="s">
        <v>53</v>
      </c>
      <c r="D12" s="3" t="s">
        <v>54</v>
      </c>
      <c r="E12" s="3" t="s">
        <v>30</v>
      </c>
      <c r="F12" s="3" t="s">
        <v>52</v>
      </c>
      <c r="G12" s="3">
        <v>19581217</v>
      </c>
      <c r="H12" s="3">
        <v>57</v>
      </c>
      <c r="I12" s="3">
        <v>0.7974</v>
      </c>
      <c r="J12" s="3" t="s">
        <v>153</v>
      </c>
      <c r="K12" s="3"/>
      <c r="L12" s="3"/>
      <c r="M12" s="3"/>
      <c r="N12" s="3"/>
      <c r="O12" s="5"/>
      <c r="P12" s="5"/>
    </row>
    <row r="13" spans="1:16" x14ac:dyDescent="0.25">
      <c r="A13" s="3">
        <v>7</v>
      </c>
      <c r="B13" s="3">
        <v>182</v>
      </c>
      <c r="C13" s="3" t="s">
        <v>47</v>
      </c>
      <c r="D13" s="3" t="s">
        <v>50</v>
      </c>
      <c r="E13" s="3" t="s">
        <v>51</v>
      </c>
      <c r="F13" s="3" t="s">
        <v>52</v>
      </c>
      <c r="G13" s="3">
        <v>19580331</v>
      </c>
      <c r="H13" s="3">
        <v>58</v>
      </c>
      <c r="I13" s="3">
        <v>0.78969999999999996</v>
      </c>
      <c r="J13" s="3">
        <v>17.62</v>
      </c>
      <c r="K13" s="3">
        <f t="shared" si="0"/>
        <v>13.914514</v>
      </c>
      <c r="L13" s="3"/>
      <c r="M13" s="3"/>
      <c r="N13" s="3"/>
      <c r="O13" s="5"/>
      <c r="P13" s="5"/>
    </row>
    <row r="14" spans="1:16" x14ac:dyDescent="0.25">
      <c r="A14" s="3">
        <v>8</v>
      </c>
      <c r="B14" s="3">
        <v>151</v>
      </c>
      <c r="C14" s="3" t="s">
        <v>47</v>
      </c>
      <c r="D14" s="3" t="s">
        <v>48</v>
      </c>
      <c r="E14" s="3" t="s">
        <v>32</v>
      </c>
      <c r="F14" s="3" t="s">
        <v>49</v>
      </c>
      <c r="G14" s="3">
        <v>19440109</v>
      </c>
      <c r="H14" s="3">
        <v>72</v>
      </c>
      <c r="I14" s="3">
        <v>0.68899999999999995</v>
      </c>
      <c r="J14" s="3">
        <v>35.89</v>
      </c>
      <c r="K14" s="3">
        <f>J14*I14</f>
        <v>24.728209999999997</v>
      </c>
      <c r="L14" s="3"/>
      <c r="M14" s="3"/>
      <c r="N14" s="3"/>
      <c r="O14" s="5"/>
      <c r="P14" s="5"/>
    </row>
    <row r="15" spans="1:16" x14ac:dyDescent="0.25">
      <c r="A15" s="7"/>
      <c r="B15" s="7"/>
      <c r="C15" s="7"/>
      <c r="D15" s="8" t="s">
        <v>150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5"/>
      <c r="P15" s="5"/>
    </row>
    <row r="16" spans="1:16" x14ac:dyDescent="0.25">
      <c r="A16" s="3">
        <v>1</v>
      </c>
      <c r="B16" s="9"/>
      <c r="C16" s="9"/>
      <c r="D16" s="9"/>
      <c r="E16" s="9"/>
      <c r="F16" s="9"/>
      <c r="G16" s="9"/>
      <c r="H16" s="9"/>
      <c r="I16" s="9"/>
      <c r="J16" s="9"/>
      <c r="K16" s="3"/>
      <c r="L16" s="3"/>
      <c r="M16" s="3"/>
      <c r="N16" s="3"/>
      <c r="O16" s="5"/>
      <c r="P16" s="5"/>
    </row>
    <row r="17" spans="1:16" x14ac:dyDescent="0.25">
      <c r="A17" s="3">
        <v>2</v>
      </c>
      <c r="B17" s="3">
        <v>116</v>
      </c>
      <c r="C17" s="3" t="s">
        <v>82</v>
      </c>
      <c r="D17" s="3" t="s">
        <v>83</v>
      </c>
      <c r="E17" s="3" t="s">
        <v>25</v>
      </c>
      <c r="F17" s="3" t="s">
        <v>66</v>
      </c>
      <c r="G17" s="3">
        <v>19531227</v>
      </c>
      <c r="H17" s="3">
        <v>62</v>
      </c>
      <c r="I17" s="3">
        <v>0.76039999999999996</v>
      </c>
      <c r="J17" s="3">
        <v>21.61</v>
      </c>
      <c r="K17" s="3">
        <f t="shared" ref="K17:K23" si="1">J17*I17</f>
        <v>16.432243999999997</v>
      </c>
      <c r="L17" s="3"/>
      <c r="M17" s="3"/>
      <c r="N17" s="3"/>
      <c r="O17" s="5"/>
      <c r="P17" s="5"/>
    </row>
    <row r="18" spans="1:16" x14ac:dyDescent="0.25">
      <c r="A18" s="3">
        <v>3</v>
      </c>
      <c r="B18" s="3">
        <v>97</v>
      </c>
      <c r="C18" s="3" t="s">
        <v>76</v>
      </c>
      <c r="D18" s="3" t="s">
        <v>77</v>
      </c>
      <c r="E18" s="3" t="s">
        <v>28</v>
      </c>
      <c r="F18" s="3" t="s">
        <v>71</v>
      </c>
      <c r="G18" s="3">
        <v>19621219</v>
      </c>
      <c r="H18" s="3">
        <v>53</v>
      </c>
      <c r="I18" s="3">
        <v>0.82969999999999999</v>
      </c>
      <c r="J18" s="3">
        <v>16.64</v>
      </c>
      <c r="K18" s="3">
        <f>J18*I18</f>
        <v>13.806208</v>
      </c>
      <c r="L18" s="3"/>
      <c r="M18" s="3"/>
      <c r="N18" s="3"/>
      <c r="O18" s="5"/>
      <c r="P18" s="5"/>
    </row>
    <row r="19" spans="1:16" x14ac:dyDescent="0.25">
      <c r="A19" s="3">
        <v>4</v>
      </c>
      <c r="B19" s="3">
        <v>131</v>
      </c>
      <c r="C19" s="3" t="s">
        <v>60</v>
      </c>
      <c r="D19" s="3" t="s">
        <v>61</v>
      </c>
      <c r="E19" s="3" t="s">
        <v>29</v>
      </c>
      <c r="F19" s="3" t="s">
        <v>41</v>
      </c>
      <c r="G19" s="3">
        <v>19700430</v>
      </c>
      <c r="H19" s="3">
        <v>46</v>
      </c>
      <c r="I19" s="3">
        <v>0.89259999999999995</v>
      </c>
      <c r="J19" s="3">
        <v>14.99</v>
      </c>
      <c r="K19" s="3">
        <f t="shared" si="1"/>
        <v>13.380073999999999</v>
      </c>
      <c r="L19" s="3"/>
      <c r="M19" s="3"/>
      <c r="N19" s="3"/>
      <c r="O19" s="5"/>
      <c r="P19" s="5"/>
    </row>
    <row r="20" spans="1:16" x14ac:dyDescent="0.25">
      <c r="A20" s="3">
        <v>5</v>
      </c>
      <c r="B20" s="3">
        <v>36</v>
      </c>
      <c r="C20" s="3" t="s">
        <v>67</v>
      </c>
      <c r="D20" s="3" t="s">
        <v>68</v>
      </c>
      <c r="E20" s="3" t="s">
        <v>7</v>
      </c>
      <c r="F20" s="3" t="s">
        <v>41</v>
      </c>
      <c r="G20" s="3">
        <v>19680414</v>
      </c>
      <c r="H20" s="3">
        <v>48</v>
      </c>
      <c r="I20" s="3">
        <v>0.87390000000000001</v>
      </c>
      <c r="J20" s="3">
        <v>15.14</v>
      </c>
      <c r="K20" s="3">
        <f>J20*I20</f>
        <v>13.230846000000001</v>
      </c>
      <c r="L20" s="3"/>
      <c r="M20" s="3"/>
      <c r="N20" s="3"/>
      <c r="O20" s="5"/>
      <c r="P20" s="5"/>
    </row>
    <row r="21" spans="1:16" x14ac:dyDescent="0.25">
      <c r="A21" s="3">
        <v>6</v>
      </c>
      <c r="B21" s="3">
        <v>48</v>
      </c>
      <c r="C21" s="3" t="s">
        <v>72</v>
      </c>
      <c r="D21" s="3" t="s">
        <v>73</v>
      </c>
      <c r="E21" s="3" t="s">
        <v>21</v>
      </c>
      <c r="F21" s="3" t="s">
        <v>71</v>
      </c>
      <c r="G21" s="3">
        <v>19651212</v>
      </c>
      <c r="H21" s="3">
        <v>50</v>
      </c>
      <c r="I21" s="3">
        <v>0.85509999999999997</v>
      </c>
      <c r="J21" s="3">
        <v>15.87</v>
      </c>
      <c r="K21" s="3">
        <f t="shared" si="1"/>
        <v>13.570436999999998</v>
      </c>
      <c r="L21" s="3"/>
      <c r="M21" s="3"/>
      <c r="N21" s="3"/>
      <c r="O21" s="5"/>
      <c r="P21" s="5"/>
    </row>
    <row r="22" spans="1:16" x14ac:dyDescent="0.25">
      <c r="A22" s="3">
        <v>7</v>
      </c>
      <c r="B22" s="3">
        <v>105</v>
      </c>
      <c r="C22" s="3" t="s">
        <v>38</v>
      </c>
      <c r="D22" s="3" t="s">
        <v>62</v>
      </c>
      <c r="E22" s="3" t="s">
        <v>63</v>
      </c>
      <c r="F22" s="3" t="s">
        <v>37</v>
      </c>
      <c r="G22" s="3">
        <v>19760203</v>
      </c>
      <c r="H22" s="3">
        <v>40</v>
      </c>
      <c r="I22" s="3">
        <v>0.95450000000000002</v>
      </c>
      <c r="J22" s="3">
        <v>13.93</v>
      </c>
      <c r="K22" s="3">
        <f>J22*I22</f>
        <v>13.296184999999999</v>
      </c>
      <c r="L22" s="3"/>
      <c r="M22" s="3"/>
      <c r="N22" s="3"/>
      <c r="O22" s="5"/>
      <c r="P22" s="5"/>
    </row>
    <row r="23" spans="1:16" x14ac:dyDescent="0.25">
      <c r="A23" s="3">
        <v>8</v>
      </c>
      <c r="B23" s="3">
        <v>41</v>
      </c>
      <c r="C23" s="3" t="s">
        <v>69</v>
      </c>
      <c r="D23" s="3" t="s">
        <v>70</v>
      </c>
      <c r="E23" s="3" t="s">
        <v>19</v>
      </c>
      <c r="F23" s="3" t="s">
        <v>71</v>
      </c>
      <c r="G23" s="3">
        <v>19651024</v>
      </c>
      <c r="H23" s="3">
        <v>50</v>
      </c>
      <c r="I23" s="3">
        <v>0.85509999999999997</v>
      </c>
      <c r="J23" s="3">
        <v>15.69</v>
      </c>
      <c r="K23" s="3">
        <f t="shared" si="1"/>
        <v>13.416518999999999</v>
      </c>
      <c r="L23" s="3"/>
      <c r="M23" s="3"/>
      <c r="N23" s="3"/>
      <c r="O23" s="5"/>
      <c r="P23" s="5"/>
    </row>
    <row r="24" spans="1:16" x14ac:dyDescent="0.25">
      <c r="A24" s="7"/>
      <c r="B24" s="7"/>
      <c r="C24" s="7"/>
      <c r="D24" s="8" t="s">
        <v>151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5"/>
      <c r="P24" s="5"/>
    </row>
    <row r="25" spans="1:16" x14ac:dyDescent="0.25">
      <c r="A25" s="3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5"/>
    </row>
    <row r="26" spans="1:16" x14ac:dyDescent="0.25">
      <c r="A26" s="3">
        <v>2</v>
      </c>
      <c r="B26" s="3">
        <v>19</v>
      </c>
      <c r="C26" s="3" t="s">
        <v>35</v>
      </c>
      <c r="D26" s="3" t="s">
        <v>36</v>
      </c>
      <c r="E26" s="3" t="s">
        <v>19</v>
      </c>
      <c r="F26" s="3" t="s">
        <v>37</v>
      </c>
      <c r="G26" s="3">
        <v>19760321</v>
      </c>
      <c r="H26" s="3">
        <v>40</v>
      </c>
      <c r="I26" s="3">
        <v>0.95450000000000002</v>
      </c>
      <c r="J26" s="3">
        <v>13.15</v>
      </c>
      <c r="K26" s="3">
        <f t="shared" ref="K26:K32" si="2">J26*I26</f>
        <v>12.551675000000001</v>
      </c>
      <c r="L26" s="3"/>
      <c r="M26" s="3"/>
      <c r="N26" s="3"/>
      <c r="O26" s="5"/>
      <c r="P26" s="5"/>
    </row>
    <row r="27" spans="1:16" x14ac:dyDescent="0.25">
      <c r="A27" s="3">
        <v>3</v>
      </c>
      <c r="B27" s="3">
        <v>135</v>
      </c>
      <c r="C27" s="3" t="s">
        <v>38</v>
      </c>
      <c r="D27" s="3" t="s">
        <v>39</v>
      </c>
      <c r="E27" s="3" t="s">
        <v>40</v>
      </c>
      <c r="F27" s="3" t="s">
        <v>41</v>
      </c>
      <c r="G27" s="3">
        <v>19680210</v>
      </c>
      <c r="H27" s="3">
        <v>48</v>
      </c>
      <c r="I27" s="3">
        <v>0.87390000000000001</v>
      </c>
      <c r="J27" s="3">
        <v>13.63</v>
      </c>
      <c r="K27" s="3">
        <f>J27*I27</f>
        <v>11.911257000000001</v>
      </c>
      <c r="L27" s="3"/>
      <c r="M27" s="3"/>
      <c r="N27" s="3"/>
      <c r="O27" s="5"/>
      <c r="P27" s="5"/>
    </row>
    <row r="28" spans="1:16" x14ac:dyDescent="0.25">
      <c r="A28" s="3">
        <v>4</v>
      </c>
      <c r="B28" s="3">
        <v>220</v>
      </c>
      <c r="C28" s="3" t="s">
        <v>57</v>
      </c>
      <c r="D28" s="3" t="s">
        <v>58</v>
      </c>
      <c r="E28" s="3" t="s">
        <v>33</v>
      </c>
      <c r="F28" s="3" t="s">
        <v>59</v>
      </c>
      <c r="G28" s="3">
        <v>19860529</v>
      </c>
      <c r="H28" s="3">
        <v>30</v>
      </c>
      <c r="I28" s="3">
        <v>1</v>
      </c>
      <c r="J28" s="3">
        <v>15.48</v>
      </c>
      <c r="K28" s="3">
        <f t="shared" si="2"/>
        <v>15.48</v>
      </c>
      <c r="L28" s="3"/>
      <c r="M28" s="3"/>
      <c r="N28" s="3"/>
      <c r="O28" s="5"/>
      <c r="P28" s="5"/>
    </row>
    <row r="29" spans="1:16" x14ac:dyDescent="0.25">
      <c r="A29" s="3">
        <v>5</v>
      </c>
      <c r="B29" s="3">
        <v>99</v>
      </c>
      <c r="C29" s="3" t="s">
        <v>78</v>
      </c>
      <c r="D29" s="3" t="s">
        <v>79</v>
      </c>
      <c r="E29" s="3" t="s">
        <v>28</v>
      </c>
      <c r="F29" s="3" t="s">
        <v>37</v>
      </c>
      <c r="G29" s="3">
        <v>19730304</v>
      </c>
      <c r="H29" s="3">
        <v>43</v>
      </c>
      <c r="I29" s="3">
        <v>0.92300000000000004</v>
      </c>
      <c r="J29" s="3">
        <v>14.17</v>
      </c>
      <c r="K29" s="3">
        <f>J29*I29</f>
        <v>13.07891</v>
      </c>
      <c r="L29" s="3"/>
      <c r="M29" s="3"/>
      <c r="N29" s="3"/>
      <c r="O29" s="5"/>
      <c r="P29" s="5"/>
    </row>
    <row r="30" spans="1:16" x14ac:dyDescent="0.25">
      <c r="A30" s="3">
        <v>6</v>
      </c>
      <c r="B30" s="3">
        <v>104</v>
      </c>
      <c r="C30" s="3" t="s">
        <v>80</v>
      </c>
      <c r="D30" s="3" t="s">
        <v>81</v>
      </c>
      <c r="E30" s="3" t="s">
        <v>8</v>
      </c>
      <c r="F30" s="3" t="s">
        <v>37</v>
      </c>
      <c r="G30" s="3">
        <v>19720715</v>
      </c>
      <c r="H30" s="3">
        <v>44</v>
      </c>
      <c r="I30" s="3">
        <v>0.91249999999999998</v>
      </c>
      <c r="J30" s="3">
        <v>15.18</v>
      </c>
      <c r="K30" s="3">
        <f t="shared" si="2"/>
        <v>13.851749999999999</v>
      </c>
      <c r="L30" s="3"/>
      <c r="M30" s="3"/>
      <c r="N30" s="3"/>
      <c r="O30" s="5"/>
      <c r="P30" s="5"/>
    </row>
    <row r="31" spans="1:16" x14ac:dyDescent="0.25">
      <c r="A31" s="3">
        <v>7</v>
      </c>
      <c r="B31" s="3">
        <v>141</v>
      </c>
      <c r="C31" s="3" t="s">
        <v>38</v>
      </c>
      <c r="D31" s="3" t="s">
        <v>42</v>
      </c>
      <c r="E31" s="3" t="s">
        <v>20</v>
      </c>
      <c r="F31" s="3" t="s">
        <v>41</v>
      </c>
      <c r="G31" s="3">
        <v>19710804</v>
      </c>
      <c r="H31" s="3">
        <v>45</v>
      </c>
      <c r="I31" s="3">
        <v>0.90200000000000002</v>
      </c>
      <c r="J31" s="3">
        <v>15.82</v>
      </c>
      <c r="K31" s="3">
        <f>J31*I31</f>
        <v>14.269640000000001</v>
      </c>
      <c r="L31" s="3"/>
      <c r="M31" s="3"/>
      <c r="N31" s="3"/>
      <c r="O31" s="5"/>
      <c r="P31" s="5"/>
    </row>
    <row r="32" spans="1:16" x14ac:dyDescent="0.25">
      <c r="A32" s="3">
        <v>8</v>
      </c>
      <c r="B32" s="3">
        <v>73</v>
      </c>
      <c r="C32" s="3" t="s">
        <v>74</v>
      </c>
      <c r="D32" s="3" t="s">
        <v>75</v>
      </c>
      <c r="E32" s="3" t="s">
        <v>16</v>
      </c>
      <c r="F32" s="3" t="s">
        <v>49</v>
      </c>
      <c r="G32" s="3">
        <v>19420101</v>
      </c>
      <c r="H32" s="3">
        <v>74</v>
      </c>
      <c r="I32" s="3">
        <v>0.67049999999999998</v>
      </c>
      <c r="J32" s="11">
        <v>33.380000000000003</v>
      </c>
      <c r="K32" s="3">
        <f t="shared" si="2"/>
        <v>22.38129</v>
      </c>
      <c r="L32" s="12"/>
      <c r="M32" s="12"/>
      <c r="N32" s="12"/>
    </row>
  </sheetData>
  <sortState ref="P26:R32">
    <sortCondition ref="Q26:Q32"/>
  </sortState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workbookViewId="0">
      <selection activeCell="M16" sqref="M16"/>
    </sheetView>
  </sheetViews>
  <sheetFormatPr defaultColWidth="8.85546875" defaultRowHeight="15" x14ac:dyDescent="0.25"/>
  <cols>
    <col min="2" max="2" width="8.28515625" bestFit="1" customWidth="1"/>
    <col min="3" max="3" width="7.7109375" bestFit="1" customWidth="1"/>
    <col min="4" max="4" width="17.7109375" bestFit="1" customWidth="1"/>
    <col min="5" max="5" width="17.42578125" bestFit="1" customWidth="1"/>
    <col min="9" max="9" width="11.7109375" bestFit="1" customWidth="1"/>
    <col min="10" max="10" width="9.7109375" style="13" bestFit="1" customWidth="1"/>
    <col min="11" max="12" width="9.7109375" style="13" customWidth="1"/>
    <col min="13" max="13" width="11.140625" style="13" customWidth="1"/>
    <col min="14" max="14" width="14.42578125" customWidth="1"/>
    <col min="15" max="15" width="13.140625" customWidth="1"/>
    <col min="17" max="17" width="9.5703125" customWidth="1"/>
  </cols>
  <sheetData>
    <row r="1" spans="1:18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N1" s="2"/>
      <c r="O1" s="2"/>
      <c r="P1" s="2"/>
      <c r="Q1" s="2"/>
    </row>
    <row r="2" spans="1:18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N2" s="2"/>
      <c r="O2" s="2"/>
      <c r="P2" s="2"/>
      <c r="Q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N3" s="2"/>
      <c r="O3" s="2"/>
      <c r="P3" s="2"/>
      <c r="Q3" s="2"/>
    </row>
    <row r="4" spans="1:18" ht="18.75" x14ac:dyDescent="0.3">
      <c r="A4" s="4" t="s">
        <v>84</v>
      </c>
      <c r="B4" s="2"/>
      <c r="C4" s="2"/>
      <c r="D4" s="2"/>
      <c r="E4" s="2"/>
      <c r="F4" s="2"/>
      <c r="H4" s="2"/>
      <c r="I4" s="2"/>
      <c r="N4" s="2"/>
      <c r="O4" s="2"/>
      <c r="P4" s="2"/>
      <c r="Q4" s="2"/>
    </row>
    <row r="5" spans="1:18" ht="28.5" x14ac:dyDescent="0.25">
      <c r="A5" s="6" t="s">
        <v>198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/>
      <c r="L5" s="6"/>
      <c r="M5" s="6" t="s">
        <v>154</v>
      </c>
      <c r="N5" s="6" t="s">
        <v>15</v>
      </c>
      <c r="O5" s="6" t="s">
        <v>17</v>
      </c>
      <c r="P5" s="6" t="s">
        <v>18</v>
      </c>
      <c r="Q5" s="6" t="s">
        <v>13</v>
      </c>
    </row>
    <row r="6" spans="1:18" x14ac:dyDescent="0.25">
      <c r="A6" s="3">
        <v>1</v>
      </c>
      <c r="B6" s="3">
        <v>16</v>
      </c>
      <c r="C6" s="3" t="s">
        <v>95</v>
      </c>
      <c r="D6" s="3" t="s">
        <v>96</v>
      </c>
      <c r="E6" s="3" t="s">
        <v>97</v>
      </c>
      <c r="F6" s="3" t="s">
        <v>49</v>
      </c>
      <c r="G6" s="3">
        <v>19430729</v>
      </c>
      <c r="H6" s="3">
        <v>73</v>
      </c>
      <c r="I6" s="3">
        <v>0.61709999999999998</v>
      </c>
      <c r="J6" s="14" t="s">
        <v>192</v>
      </c>
      <c r="K6" s="14">
        <v>1</v>
      </c>
      <c r="L6" s="14">
        <v>51.03</v>
      </c>
      <c r="M6" s="14">
        <f>K6*60+L6</f>
        <v>111.03</v>
      </c>
      <c r="N6" s="3">
        <f>M6*I6</f>
        <v>68.516612999999992</v>
      </c>
      <c r="O6" s="3">
        <v>7</v>
      </c>
      <c r="P6" s="3">
        <v>1</v>
      </c>
      <c r="Q6" s="14"/>
      <c r="R6" s="5"/>
    </row>
    <row r="7" spans="1:18" x14ac:dyDescent="0.25">
      <c r="A7" s="3">
        <v>2</v>
      </c>
      <c r="B7" s="3">
        <v>151</v>
      </c>
      <c r="C7" s="3" t="s">
        <v>47</v>
      </c>
      <c r="D7" s="3" t="s">
        <v>48</v>
      </c>
      <c r="E7" s="3" t="s">
        <v>32</v>
      </c>
      <c r="F7" s="3" t="s">
        <v>49</v>
      </c>
      <c r="G7" s="3">
        <v>19440109</v>
      </c>
      <c r="H7" s="3">
        <v>72</v>
      </c>
      <c r="I7" s="3">
        <v>0.63170000000000004</v>
      </c>
      <c r="J7" s="3" t="s">
        <v>153</v>
      </c>
      <c r="K7" s="3"/>
      <c r="L7" s="3"/>
      <c r="M7" s="14"/>
      <c r="N7" s="3"/>
      <c r="O7" s="3"/>
      <c r="P7" s="3"/>
      <c r="Q7" s="3"/>
      <c r="R7" s="5"/>
    </row>
    <row r="8" spans="1:18" x14ac:dyDescent="0.25">
      <c r="A8" s="3">
        <v>3</v>
      </c>
      <c r="B8" s="3">
        <v>149</v>
      </c>
      <c r="C8" s="3" t="s">
        <v>43</v>
      </c>
      <c r="D8" s="3" t="s">
        <v>44</v>
      </c>
      <c r="E8" s="3" t="s">
        <v>45</v>
      </c>
      <c r="F8" s="3" t="s">
        <v>46</v>
      </c>
      <c r="G8" s="3">
        <v>19501007</v>
      </c>
      <c r="H8" s="3">
        <v>65</v>
      </c>
      <c r="I8" s="3">
        <v>0.71430000000000005</v>
      </c>
      <c r="J8" s="3" t="s">
        <v>153</v>
      </c>
      <c r="K8" s="3"/>
      <c r="L8" s="3"/>
      <c r="M8" s="3"/>
      <c r="N8" s="3"/>
      <c r="O8" s="3"/>
      <c r="P8" s="3"/>
      <c r="Q8" s="3"/>
      <c r="R8" s="5"/>
    </row>
    <row r="9" spans="1:18" x14ac:dyDescent="0.25">
      <c r="A9" s="3">
        <v>4</v>
      </c>
      <c r="B9" s="3">
        <v>215</v>
      </c>
      <c r="C9" s="3" t="s">
        <v>55</v>
      </c>
      <c r="D9" s="3" t="s">
        <v>56</v>
      </c>
      <c r="E9" s="3" t="s">
        <v>31</v>
      </c>
      <c r="F9" s="3" t="s">
        <v>52</v>
      </c>
      <c r="G9" s="3">
        <v>19601222</v>
      </c>
      <c r="H9" s="3">
        <v>55</v>
      </c>
      <c r="I9" s="3">
        <v>0.78049999999999997</v>
      </c>
      <c r="J9" s="14" t="s">
        <v>189</v>
      </c>
      <c r="K9" s="14">
        <v>1</v>
      </c>
      <c r="L9" s="14">
        <v>14.78</v>
      </c>
      <c r="M9" s="14">
        <f>K9*60+L9</f>
        <v>74.78</v>
      </c>
      <c r="N9" s="3">
        <f>M9*I9</f>
        <v>58.365789999999997</v>
      </c>
      <c r="O9" s="3">
        <v>3</v>
      </c>
      <c r="P9" s="3">
        <v>1</v>
      </c>
      <c r="Q9" s="14"/>
      <c r="R9" s="5"/>
    </row>
    <row r="10" spans="1:18" x14ac:dyDescent="0.25">
      <c r="A10" s="3">
        <v>5</v>
      </c>
      <c r="B10" s="3">
        <v>180</v>
      </c>
      <c r="C10" s="3" t="s">
        <v>53</v>
      </c>
      <c r="D10" s="3" t="s">
        <v>54</v>
      </c>
      <c r="E10" s="3" t="s">
        <v>30</v>
      </c>
      <c r="F10" s="3" t="s">
        <v>52</v>
      </c>
      <c r="G10" s="3">
        <v>19581217</v>
      </c>
      <c r="H10" s="3">
        <v>57</v>
      </c>
      <c r="I10" s="3">
        <v>0.76670000000000005</v>
      </c>
      <c r="J10" s="3" t="s">
        <v>153</v>
      </c>
      <c r="K10" s="3"/>
      <c r="L10" s="3"/>
      <c r="M10" s="3"/>
      <c r="N10" s="3"/>
      <c r="O10" s="3"/>
      <c r="P10" s="3"/>
      <c r="Q10" s="3"/>
      <c r="R10" s="5"/>
    </row>
    <row r="11" spans="1:18" x14ac:dyDescent="0.25">
      <c r="A11" s="3">
        <v>6</v>
      </c>
      <c r="B11" s="3">
        <v>48</v>
      </c>
      <c r="C11" s="3" t="s">
        <v>72</v>
      </c>
      <c r="D11" s="3" t="s">
        <v>73</v>
      </c>
      <c r="E11" s="3" t="s">
        <v>21</v>
      </c>
      <c r="F11" s="3" t="s">
        <v>71</v>
      </c>
      <c r="G11" s="3">
        <v>19651212</v>
      </c>
      <c r="H11" s="3">
        <v>50</v>
      </c>
      <c r="I11" s="3">
        <v>0.81840000000000002</v>
      </c>
      <c r="J11" s="14" t="s">
        <v>191</v>
      </c>
      <c r="K11" s="14">
        <v>1</v>
      </c>
      <c r="L11" s="14">
        <v>17.059999999999999</v>
      </c>
      <c r="M11" s="14">
        <f>K11*60+L11</f>
        <v>77.06</v>
      </c>
      <c r="N11" s="3">
        <f>M11*I11</f>
        <v>63.065904000000003</v>
      </c>
      <c r="O11" s="3">
        <v>4</v>
      </c>
      <c r="P11" s="3">
        <v>1</v>
      </c>
      <c r="Q11" s="14"/>
      <c r="R11" s="5"/>
    </row>
    <row r="12" spans="1:18" x14ac:dyDescent="0.25">
      <c r="A12" s="3">
        <v>7</v>
      </c>
      <c r="B12" s="3">
        <v>135</v>
      </c>
      <c r="C12" s="3" t="s">
        <v>38</v>
      </c>
      <c r="D12" s="3" t="s">
        <v>39</v>
      </c>
      <c r="E12" s="3" t="s">
        <v>40</v>
      </c>
      <c r="F12" s="3" t="s">
        <v>41</v>
      </c>
      <c r="G12" s="3">
        <v>19680210</v>
      </c>
      <c r="H12" s="3">
        <v>48</v>
      </c>
      <c r="I12" s="3">
        <v>0.83509999999999995</v>
      </c>
      <c r="J12" s="14" t="s">
        <v>194</v>
      </c>
      <c r="K12" s="3">
        <v>1</v>
      </c>
      <c r="L12" s="3">
        <v>8.43</v>
      </c>
      <c r="M12" s="14">
        <f>K12*60+L12</f>
        <v>68.430000000000007</v>
      </c>
      <c r="N12" s="3">
        <f>M12*I12</f>
        <v>57.145893000000001</v>
      </c>
      <c r="O12" s="3">
        <v>2</v>
      </c>
      <c r="P12" s="3">
        <v>1</v>
      </c>
      <c r="Q12" s="14"/>
      <c r="R12" s="5"/>
    </row>
    <row r="13" spans="1:18" x14ac:dyDescent="0.25">
      <c r="A13" s="3">
        <v>8</v>
      </c>
      <c r="B13" s="3">
        <v>141</v>
      </c>
      <c r="C13" s="3" t="s">
        <v>38</v>
      </c>
      <c r="D13" s="3" t="s">
        <v>42</v>
      </c>
      <c r="E13" s="3" t="s">
        <v>20</v>
      </c>
      <c r="F13" s="3" t="s">
        <v>41</v>
      </c>
      <c r="G13" s="3">
        <v>19710804</v>
      </c>
      <c r="H13" s="3">
        <v>45</v>
      </c>
      <c r="I13" s="3">
        <v>0.86019999999999996</v>
      </c>
      <c r="J13" s="14" t="s">
        <v>190</v>
      </c>
      <c r="K13" s="14">
        <v>1</v>
      </c>
      <c r="L13" s="14">
        <v>17.05</v>
      </c>
      <c r="M13" s="14">
        <f>K13*60+L13</f>
        <v>77.05</v>
      </c>
      <c r="N13" s="3">
        <f>M13*I13</f>
        <v>66.278409999999994</v>
      </c>
      <c r="O13" s="3">
        <v>5</v>
      </c>
      <c r="P13" s="3">
        <v>3</v>
      </c>
      <c r="Q13" s="14"/>
      <c r="R13" s="5"/>
    </row>
    <row r="14" spans="1:18" x14ac:dyDescent="0.25">
      <c r="A14" s="3">
        <v>9</v>
      </c>
      <c r="B14" s="3">
        <v>78</v>
      </c>
      <c r="C14" s="3" t="s">
        <v>92</v>
      </c>
      <c r="D14" s="3" t="s">
        <v>93</v>
      </c>
      <c r="E14" s="3" t="s">
        <v>9</v>
      </c>
      <c r="F14" s="3" t="s">
        <v>41</v>
      </c>
      <c r="G14" s="3">
        <v>19710220</v>
      </c>
      <c r="H14" s="3">
        <v>45</v>
      </c>
      <c r="I14" s="3">
        <v>0.86019999999999996</v>
      </c>
      <c r="J14" s="14" t="s">
        <v>196</v>
      </c>
      <c r="K14" s="3">
        <v>1</v>
      </c>
      <c r="L14" s="3">
        <v>18.2</v>
      </c>
      <c r="M14" s="14">
        <f>K14*60+L14</f>
        <v>78.2</v>
      </c>
      <c r="N14" s="3">
        <f>M14*I14</f>
        <v>67.26764</v>
      </c>
      <c r="O14" s="3">
        <v>6</v>
      </c>
      <c r="P14" s="3">
        <v>4</v>
      </c>
      <c r="Q14" s="14"/>
      <c r="R14" s="5"/>
    </row>
    <row r="15" spans="1:18" x14ac:dyDescent="0.25">
      <c r="A15" s="3">
        <v>10</v>
      </c>
      <c r="B15" s="3">
        <v>140</v>
      </c>
      <c r="C15" s="3" t="s">
        <v>53</v>
      </c>
      <c r="D15" s="3" t="s">
        <v>87</v>
      </c>
      <c r="E15" s="3" t="s">
        <v>20</v>
      </c>
      <c r="F15" s="3" t="s">
        <v>41</v>
      </c>
      <c r="G15" s="3">
        <v>19680126</v>
      </c>
      <c r="H15" s="3">
        <v>48</v>
      </c>
      <c r="I15" s="3">
        <v>0.83509999999999995</v>
      </c>
      <c r="J15" s="3" t="s">
        <v>153</v>
      </c>
      <c r="K15" s="3"/>
      <c r="L15" s="3"/>
      <c r="M15" s="14"/>
      <c r="N15" s="3"/>
      <c r="O15" s="3"/>
      <c r="P15" s="3"/>
      <c r="Q15" s="3"/>
      <c r="R15" s="5"/>
    </row>
    <row r="16" spans="1:18" x14ac:dyDescent="0.25">
      <c r="A16" s="3">
        <v>11</v>
      </c>
      <c r="B16" s="3">
        <v>131</v>
      </c>
      <c r="C16" s="3" t="s">
        <v>60</v>
      </c>
      <c r="D16" s="3" t="s">
        <v>61</v>
      </c>
      <c r="E16" s="3" t="s">
        <v>29</v>
      </c>
      <c r="F16" s="3" t="s">
        <v>41</v>
      </c>
      <c r="G16" s="3">
        <v>19700430</v>
      </c>
      <c r="H16" s="3">
        <v>46</v>
      </c>
      <c r="I16" s="3"/>
      <c r="J16" s="14" t="s">
        <v>195</v>
      </c>
      <c r="K16" s="3">
        <v>1</v>
      </c>
      <c r="L16" s="3">
        <v>13.56</v>
      </c>
      <c r="M16" s="14">
        <f>K16*60+L16</f>
        <v>73.56</v>
      </c>
      <c r="N16" s="3"/>
      <c r="O16" s="3"/>
      <c r="P16" s="3">
        <v>2</v>
      </c>
      <c r="Q16" s="14"/>
      <c r="R16" s="5"/>
    </row>
    <row r="17" spans="1:18" x14ac:dyDescent="0.25">
      <c r="A17" s="3">
        <v>12</v>
      </c>
      <c r="B17" s="3">
        <v>7</v>
      </c>
      <c r="C17" s="3" t="s">
        <v>85</v>
      </c>
      <c r="D17" s="3" t="s">
        <v>86</v>
      </c>
      <c r="E17" s="3" t="s">
        <v>24</v>
      </c>
      <c r="F17" s="3" t="s">
        <v>41</v>
      </c>
      <c r="G17" s="3">
        <v>19660827</v>
      </c>
      <c r="H17" s="3">
        <v>49</v>
      </c>
      <c r="I17" s="3">
        <v>0.82679999999999998</v>
      </c>
      <c r="J17" s="3" t="s">
        <v>153</v>
      </c>
      <c r="K17" s="3"/>
      <c r="L17" s="3"/>
      <c r="M17" s="3"/>
      <c r="N17" s="3"/>
      <c r="O17" s="3"/>
      <c r="P17" s="3"/>
      <c r="Q17" s="3"/>
      <c r="R17" s="5"/>
    </row>
    <row r="18" spans="1:18" x14ac:dyDescent="0.25">
      <c r="A18" s="3">
        <v>13</v>
      </c>
      <c r="B18" s="3">
        <v>19</v>
      </c>
      <c r="C18" s="3" t="s">
        <v>35</v>
      </c>
      <c r="D18" s="3" t="s">
        <v>36</v>
      </c>
      <c r="E18" s="3" t="s">
        <v>19</v>
      </c>
      <c r="F18" s="3" t="s">
        <v>37</v>
      </c>
      <c r="G18" s="3">
        <v>19760321</v>
      </c>
      <c r="H18" s="3">
        <v>40</v>
      </c>
      <c r="I18" s="3">
        <v>0.90649999999999997</v>
      </c>
      <c r="J18" s="14" t="s">
        <v>193</v>
      </c>
      <c r="K18" s="3">
        <v>1</v>
      </c>
      <c r="L18" s="3">
        <v>1.42</v>
      </c>
      <c r="M18" s="14">
        <f>K18*60+L18</f>
        <v>61.42</v>
      </c>
      <c r="N18" s="3">
        <f>M18*I18</f>
        <v>55.677230000000002</v>
      </c>
      <c r="O18" s="3">
        <v>1</v>
      </c>
      <c r="P18" s="3">
        <v>1</v>
      </c>
      <c r="Q18" s="14"/>
      <c r="R18" s="5"/>
    </row>
    <row r="19" spans="1:18" x14ac:dyDescent="0.25">
      <c r="A19" s="3">
        <v>14</v>
      </c>
      <c r="B19" s="3">
        <v>64</v>
      </c>
      <c r="C19" s="3" t="s">
        <v>80</v>
      </c>
      <c r="D19" s="3" t="s">
        <v>94</v>
      </c>
      <c r="E19" s="3" t="s">
        <v>24</v>
      </c>
      <c r="F19" s="3" t="s">
        <v>37</v>
      </c>
      <c r="G19" s="3">
        <v>19720902</v>
      </c>
      <c r="H19" s="3">
        <v>43</v>
      </c>
      <c r="I19" s="3">
        <v>0.87870000000000004</v>
      </c>
      <c r="J19" s="14" t="s">
        <v>197</v>
      </c>
      <c r="K19" s="3">
        <v>1</v>
      </c>
      <c r="L19" s="3">
        <v>28.13</v>
      </c>
      <c r="M19" s="14">
        <f>K19*60+L19</f>
        <v>88.13</v>
      </c>
      <c r="N19" s="3">
        <f>M19*I19</f>
        <v>77.439830999999998</v>
      </c>
      <c r="O19" s="3">
        <v>8</v>
      </c>
      <c r="P19" s="3">
        <v>2</v>
      </c>
      <c r="Q19" s="14"/>
      <c r="R19" s="5"/>
    </row>
    <row r="20" spans="1:18" x14ac:dyDescent="0.25">
      <c r="A20" s="3">
        <v>15</v>
      </c>
      <c r="B20" s="3">
        <v>157</v>
      </c>
      <c r="C20" s="3" t="s">
        <v>88</v>
      </c>
      <c r="D20" s="3" t="s">
        <v>89</v>
      </c>
      <c r="E20" s="3" t="s">
        <v>90</v>
      </c>
      <c r="F20" s="3" t="s">
        <v>91</v>
      </c>
      <c r="G20" s="3">
        <v>19780722</v>
      </c>
      <c r="H20" s="3">
        <v>38</v>
      </c>
      <c r="I20" s="3">
        <v>0.92710000000000004</v>
      </c>
      <c r="J20" s="3" t="s">
        <v>153</v>
      </c>
      <c r="K20" s="3"/>
      <c r="L20" s="3"/>
      <c r="M20" s="3"/>
      <c r="N20" s="3"/>
      <c r="O20" s="3"/>
      <c r="P20" s="3"/>
      <c r="Q20" s="3"/>
      <c r="R20" s="5"/>
    </row>
  </sheetData>
  <autoFilter ref="B5:Q20">
    <sortState ref="B6:Q20">
      <sortCondition descending="1" ref="F5:F20"/>
    </sortState>
  </autoFilter>
  <pageMargins left="0.25" right="0.25" top="0.75" bottom="0.75" header="0.3" footer="0.3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O10" sqref="O10"/>
    </sheetView>
  </sheetViews>
  <sheetFormatPr defaultColWidth="8.85546875" defaultRowHeight="15" x14ac:dyDescent="0.25"/>
  <cols>
    <col min="2" max="2" width="8.28515625" bestFit="1" customWidth="1"/>
    <col min="3" max="3" width="7.7109375" bestFit="1" customWidth="1"/>
    <col min="4" max="4" width="17.7109375" bestFit="1" customWidth="1"/>
    <col min="5" max="5" width="17.42578125" bestFit="1" customWidth="1"/>
    <col min="9" max="9" width="11.7109375" bestFit="1" customWidth="1"/>
    <col min="10" max="10" width="9.7109375" style="13" bestFit="1" customWidth="1"/>
    <col min="11" max="12" width="9.7109375" style="13" hidden="1" customWidth="1"/>
    <col min="13" max="13" width="11.140625" style="13" hidden="1" customWidth="1"/>
    <col min="14" max="14" width="14.42578125" customWidth="1"/>
    <col min="15" max="15" width="13.140625" customWidth="1"/>
    <col min="17" max="17" width="9.5703125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N3" s="2"/>
      <c r="O3" s="2"/>
      <c r="P3" s="2"/>
      <c r="Q3" s="2"/>
    </row>
    <row r="4" spans="1:19" ht="18.75" x14ac:dyDescent="0.3">
      <c r="A4" s="4" t="s">
        <v>84</v>
      </c>
      <c r="B4" s="2"/>
      <c r="C4" s="2"/>
      <c r="D4" s="2"/>
      <c r="E4" s="2"/>
      <c r="F4" s="2"/>
      <c r="H4" s="2"/>
      <c r="I4" s="2"/>
      <c r="N4" s="2"/>
      <c r="O4" s="2"/>
      <c r="P4" s="2"/>
      <c r="Q4" s="2"/>
    </row>
    <row r="5" spans="1:19" ht="28.5" x14ac:dyDescent="0.25">
      <c r="A5" s="6" t="s">
        <v>148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/>
      <c r="L5" s="6"/>
      <c r="M5" s="6" t="s">
        <v>154</v>
      </c>
      <c r="N5" s="6" t="s">
        <v>15</v>
      </c>
      <c r="O5" s="6" t="s">
        <v>17</v>
      </c>
      <c r="P5" s="6" t="s">
        <v>18</v>
      </c>
      <c r="Q5" s="6" t="s">
        <v>13</v>
      </c>
    </row>
    <row r="6" spans="1:19" x14ac:dyDescent="0.25">
      <c r="A6" s="7"/>
      <c r="B6" s="7"/>
      <c r="C6" s="7"/>
      <c r="D6" s="8" t="s">
        <v>149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9" x14ac:dyDescent="0.25">
      <c r="A7" s="3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5"/>
      <c r="S7" s="5"/>
    </row>
    <row r="8" spans="1:19" x14ac:dyDescent="0.25">
      <c r="A8" s="3">
        <v>2</v>
      </c>
      <c r="B8" s="3">
        <v>16</v>
      </c>
      <c r="C8" s="3" t="s">
        <v>95</v>
      </c>
      <c r="D8" s="3" t="s">
        <v>96</v>
      </c>
      <c r="E8" s="3" t="s">
        <v>97</v>
      </c>
      <c r="F8" s="3" t="s">
        <v>49</v>
      </c>
      <c r="G8" s="3">
        <v>19430729</v>
      </c>
      <c r="H8" s="3">
        <v>73</v>
      </c>
      <c r="I8" s="3">
        <v>0.61709999999999998</v>
      </c>
      <c r="J8" s="14" t="s">
        <v>192</v>
      </c>
      <c r="K8" s="14">
        <v>1</v>
      </c>
      <c r="L8" s="14">
        <v>51.03</v>
      </c>
      <c r="M8" s="14">
        <f>K8*60+L8</f>
        <v>111.03</v>
      </c>
      <c r="N8" s="3">
        <f>M8*I8</f>
        <v>68.516612999999992</v>
      </c>
      <c r="O8" s="3"/>
      <c r="P8" s="3"/>
      <c r="Q8" s="3"/>
      <c r="R8" s="5"/>
      <c r="S8" s="5"/>
    </row>
    <row r="9" spans="1:19" x14ac:dyDescent="0.25">
      <c r="A9" s="3">
        <v>3</v>
      </c>
      <c r="B9" s="3">
        <v>151</v>
      </c>
      <c r="C9" s="3" t="s">
        <v>47</v>
      </c>
      <c r="D9" s="3" t="s">
        <v>48</v>
      </c>
      <c r="E9" s="3" t="s">
        <v>32</v>
      </c>
      <c r="F9" s="3" t="s">
        <v>49</v>
      </c>
      <c r="G9" s="3">
        <v>19440109</v>
      </c>
      <c r="H9" s="3">
        <v>72</v>
      </c>
      <c r="I9" s="3">
        <v>0.63170000000000004</v>
      </c>
      <c r="J9" s="3"/>
      <c r="K9" s="3"/>
      <c r="L9" s="3"/>
      <c r="M9" s="14"/>
      <c r="N9" s="3"/>
      <c r="O9" s="3"/>
      <c r="P9" s="3"/>
      <c r="Q9" s="3"/>
      <c r="R9" s="5"/>
      <c r="S9" s="5"/>
    </row>
    <row r="10" spans="1:19" x14ac:dyDescent="0.25">
      <c r="A10" s="3">
        <v>4</v>
      </c>
      <c r="B10" s="3">
        <v>215</v>
      </c>
      <c r="C10" s="3" t="s">
        <v>55</v>
      </c>
      <c r="D10" s="3" t="s">
        <v>56</v>
      </c>
      <c r="E10" s="3" t="s">
        <v>31</v>
      </c>
      <c r="F10" s="3" t="s">
        <v>52</v>
      </c>
      <c r="G10" s="3">
        <v>19601222</v>
      </c>
      <c r="H10" s="3">
        <v>55</v>
      </c>
      <c r="I10" s="3">
        <v>0.78049999999999997</v>
      </c>
      <c r="J10" s="14" t="s">
        <v>189</v>
      </c>
      <c r="K10" s="14">
        <v>1</v>
      </c>
      <c r="L10" s="14">
        <v>14.78</v>
      </c>
      <c r="M10" s="14">
        <f t="shared" ref="M10:M13" si="0">K10*60+L10</f>
        <v>74.78</v>
      </c>
      <c r="N10" s="3">
        <f t="shared" ref="N10:N22" si="1">M10*I10</f>
        <v>58.365789999999997</v>
      </c>
      <c r="O10" s="3"/>
      <c r="P10" s="3"/>
      <c r="Q10" s="3"/>
      <c r="R10" s="5"/>
      <c r="S10" s="5"/>
    </row>
    <row r="11" spans="1:19" x14ac:dyDescent="0.25">
      <c r="A11" s="3">
        <v>5</v>
      </c>
      <c r="B11" s="3">
        <v>140</v>
      </c>
      <c r="C11" s="3" t="s">
        <v>53</v>
      </c>
      <c r="D11" s="3" t="s">
        <v>87</v>
      </c>
      <c r="E11" s="3" t="s">
        <v>20</v>
      </c>
      <c r="F11" s="3" t="s">
        <v>41</v>
      </c>
      <c r="G11" s="3">
        <v>19680126</v>
      </c>
      <c r="H11" s="3">
        <v>48</v>
      </c>
      <c r="I11" s="3">
        <v>0.83509999999999995</v>
      </c>
      <c r="J11" s="3"/>
      <c r="K11" s="3"/>
      <c r="L11" s="3"/>
      <c r="M11" s="14"/>
      <c r="N11" s="3"/>
      <c r="O11" s="3"/>
      <c r="P11" s="3"/>
      <c r="Q11" s="3"/>
      <c r="R11" s="5"/>
      <c r="S11" s="5"/>
    </row>
    <row r="12" spans="1:19" x14ac:dyDescent="0.25">
      <c r="A12" s="3">
        <v>6</v>
      </c>
      <c r="B12" s="3">
        <v>141</v>
      </c>
      <c r="C12" s="3" t="s">
        <v>38</v>
      </c>
      <c r="D12" s="3" t="s">
        <v>42</v>
      </c>
      <c r="E12" s="3" t="s">
        <v>20</v>
      </c>
      <c r="F12" s="3" t="s">
        <v>41</v>
      </c>
      <c r="G12" s="3">
        <v>19710804</v>
      </c>
      <c r="H12" s="3">
        <v>45</v>
      </c>
      <c r="I12" s="3">
        <v>0.86019999999999996</v>
      </c>
      <c r="J12" s="14" t="s">
        <v>190</v>
      </c>
      <c r="K12" s="14">
        <v>1</v>
      </c>
      <c r="L12" s="14">
        <v>17.05</v>
      </c>
      <c r="M12" s="14">
        <f t="shared" si="0"/>
        <v>77.05</v>
      </c>
      <c r="N12" s="3">
        <f t="shared" si="1"/>
        <v>66.278409999999994</v>
      </c>
      <c r="O12" s="3"/>
      <c r="P12" s="3"/>
      <c r="Q12" s="3"/>
      <c r="R12" s="5"/>
      <c r="S12" s="5"/>
    </row>
    <row r="13" spans="1:19" x14ac:dyDescent="0.25">
      <c r="A13" s="3">
        <v>7</v>
      </c>
      <c r="B13" s="3">
        <v>48</v>
      </c>
      <c r="C13" s="3" t="s">
        <v>72</v>
      </c>
      <c r="D13" s="3" t="s">
        <v>73</v>
      </c>
      <c r="E13" s="3" t="s">
        <v>21</v>
      </c>
      <c r="F13" s="3" t="s">
        <v>71</v>
      </c>
      <c r="G13" s="3">
        <v>19651212</v>
      </c>
      <c r="H13" s="3">
        <v>50</v>
      </c>
      <c r="I13" s="3">
        <v>0.81840000000000002</v>
      </c>
      <c r="J13" s="14" t="s">
        <v>191</v>
      </c>
      <c r="K13" s="14">
        <v>1</v>
      </c>
      <c r="L13" s="14">
        <v>17.059999999999999</v>
      </c>
      <c r="M13" s="14">
        <f t="shared" si="0"/>
        <v>77.06</v>
      </c>
      <c r="N13" s="3">
        <f t="shared" si="1"/>
        <v>63.065904000000003</v>
      </c>
      <c r="O13" s="3"/>
      <c r="P13" s="3"/>
      <c r="Q13" s="3"/>
      <c r="R13" s="5"/>
      <c r="S13" s="5"/>
    </row>
    <row r="14" spans="1:19" x14ac:dyDescent="0.25">
      <c r="A14" s="3">
        <v>8</v>
      </c>
      <c r="B14" s="3">
        <v>149</v>
      </c>
      <c r="C14" s="3" t="s">
        <v>43</v>
      </c>
      <c r="D14" s="3" t="s">
        <v>44</v>
      </c>
      <c r="E14" s="3" t="s">
        <v>45</v>
      </c>
      <c r="F14" s="3" t="s">
        <v>46</v>
      </c>
      <c r="G14" s="3">
        <v>19501007</v>
      </c>
      <c r="H14" s="3">
        <v>65</v>
      </c>
      <c r="I14" s="3">
        <v>0.71430000000000005</v>
      </c>
      <c r="J14" s="3"/>
      <c r="K14" s="3"/>
      <c r="L14" s="3"/>
      <c r="M14" s="3"/>
      <c r="N14" s="3"/>
      <c r="O14" s="3"/>
      <c r="P14" s="3"/>
      <c r="Q14" s="3"/>
      <c r="R14" s="5"/>
      <c r="S14" s="5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5"/>
    </row>
    <row r="16" spans="1:19" x14ac:dyDescent="0.25">
      <c r="A16" s="7"/>
      <c r="B16" s="7"/>
      <c r="C16" s="7"/>
      <c r="D16" s="8" t="s">
        <v>150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5"/>
      <c r="S16" s="5"/>
    </row>
    <row r="17" spans="1:19" x14ac:dyDescent="0.25">
      <c r="A17" s="3">
        <v>1</v>
      </c>
      <c r="B17" s="3">
        <v>131</v>
      </c>
      <c r="C17" s="3" t="s">
        <v>60</v>
      </c>
      <c r="D17" s="3" t="s">
        <v>61</v>
      </c>
      <c r="E17" s="3" t="s">
        <v>29</v>
      </c>
      <c r="F17" s="3" t="s">
        <v>41</v>
      </c>
      <c r="G17" s="3">
        <v>19700430</v>
      </c>
      <c r="H17" s="3">
        <v>46</v>
      </c>
      <c r="I17" s="3"/>
      <c r="J17" s="14" t="s">
        <v>195</v>
      </c>
      <c r="K17" s="3">
        <v>1</v>
      </c>
      <c r="L17" s="3">
        <v>13.56</v>
      </c>
      <c r="M17" s="14">
        <f t="shared" ref="M17:M18" si="2">K17*60+L17</f>
        <v>73.56</v>
      </c>
      <c r="N17" s="3"/>
      <c r="O17" s="3"/>
      <c r="P17" s="3"/>
      <c r="Q17" s="3"/>
      <c r="R17" s="5"/>
      <c r="S17" s="5"/>
    </row>
    <row r="18" spans="1:19" x14ac:dyDescent="0.25">
      <c r="A18" s="3">
        <v>2</v>
      </c>
      <c r="B18" s="3">
        <v>135</v>
      </c>
      <c r="C18" s="3" t="s">
        <v>38</v>
      </c>
      <c r="D18" s="3" t="s">
        <v>39</v>
      </c>
      <c r="E18" s="3" t="s">
        <v>40</v>
      </c>
      <c r="F18" s="3" t="s">
        <v>41</v>
      </c>
      <c r="G18" s="3">
        <v>19680210</v>
      </c>
      <c r="H18" s="3">
        <v>48</v>
      </c>
      <c r="I18" s="3">
        <v>0.83509999999999995</v>
      </c>
      <c r="J18" s="14" t="s">
        <v>194</v>
      </c>
      <c r="K18" s="3">
        <v>1</v>
      </c>
      <c r="L18" s="3">
        <v>8.43</v>
      </c>
      <c r="M18" s="14">
        <f t="shared" si="2"/>
        <v>68.430000000000007</v>
      </c>
      <c r="N18" s="3">
        <f t="shared" si="1"/>
        <v>57.145893000000001</v>
      </c>
      <c r="O18" s="3"/>
      <c r="P18" s="3"/>
      <c r="Q18" s="3"/>
      <c r="R18" s="5"/>
      <c r="S18" s="5"/>
    </row>
    <row r="19" spans="1:19" x14ac:dyDescent="0.25">
      <c r="A19" s="3">
        <v>3</v>
      </c>
      <c r="B19" s="3">
        <v>157</v>
      </c>
      <c r="C19" s="3" t="s">
        <v>88</v>
      </c>
      <c r="D19" s="3" t="s">
        <v>89</v>
      </c>
      <c r="E19" s="3" t="s">
        <v>90</v>
      </c>
      <c r="F19" s="3" t="s">
        <v>91</v>
      </c>
      <c r="G19" s="3">
        <v>19780722</v>
      </c>
      <c r="H19" s="3">
        <v>38</v>
      </c>
      <c r="I19" s="3">
        <v>0.92710000000000004</v>
      </c>
      <c r="J19" s="3"/>
      <c r="K19" s="3"/>
      <c r="L19" s="3"/>
      <c r="M19" s="3"/>
      <c r="N19" s="3"/>
      <c r="O19" s="3"/>
      <c r="P19" s="3"/>
      <c r="Q19" s="3"/>
      <c r="R19" s="5"/>
      <c r="S19" s="5"/>
    </row>
    <row r="20" spans="1:19" x14ac:dyDescent="0.25">
      <c r="A20" s="3">
        <v>4</v>
      </c>
      <c r="B20" s="3">
        <v>19</v>
      </c>
      <c r="C20" s="3" t="s">
        <v>35</v>
      </c>
      <c r="D20" s="3" t="s">
        <v>36</v>
      </c>
      <c r="E20" s="3" t="s">
        <v>19</v>
      </c>
      <c r="F20" s="3" t="s">
        <v>37</v>
      </c>
      <c r="G20" s="3">
        <v>19760321</v>
      </c>
      <c r="H20" s="3">
        <v>40</v>
      </c>
      <c r="I20" s="3">
        <v>0.90649999999999997</v>
      </c>
      <c r="J20" s="14" t="s">
        <v>193</v>
      </c>
      <c r="K20" s="3">
        <v>1</v>
      </c>
      <c r="L20" s="3">
        <v>1.42</v>
      </c>
      <c r="M20" s="14">
        <f>K20*60+L20</f>
        <v>61.42</v>
      </c>
      <c r="N20" s="3">
        <f t="shared" si="1"/>
        <v>55.677230000000002</v>
      </c>
      <c r="O20" s="3"/>
      <c r="P20" s="3"/>
      <c r="Q20" s="3"/>
      <c r="R20" s="5"/>
      <c r="S20" s="5"/>
    </row>
    <row r="21" spans="1:19" x14ac:dyDescent="0.25">
      <c r="A21" s="3">
        <v>5</v>
      </c>
      <c r="B21" s="3">
        <v>78</v>
      </c>
      <c r="C21" s="3" t="s">
        <v>92</v>
      </c>
      <c r="D21" s="3" t="s">
        <v>93</v>
      </c>
      <c r="E21" s="3" t="s">
        <v>9</v>
      </c>
      <c r="F21" s="3" t="s">
        <v>41</v>
      </c>
      <c r="G21" s="3">
        <v>19710220</v>
      </c>
      <c r="H21" s="3">
        <v>45</v>
      </c>
      <c r="I21" s="3">
        <v>0.86019999999999996</v>
      </c>
      <c r="J21" s="14" t="s">
        <v>196</v>
      </c>
      <c r="K21" s="3">
        <v>1</v>
      </c>
      <c r="L21" s="3">
        <v>18.2</v>
      </c>
      <c r="M21" s="14">
        <f>K21*60+L21</f>
        <v>78.2</v>
      </c>
      <c r="N21" s="3">
        <f t="shared" si="1"/>
        <v>67.26764</v>
      </c>
      <c r="O21" s="3"/>
      <c r="P21" s="3"/>
      <c r="Q21" s="3"/>
      <c r="R21" s="5"/>
      <c r="S21" s="5"/>
    </row>
    <row r="22" spans="1:19" x14ac:dyDescent="0.25">
      <c r="A22" s="3">
        <v>6</v>
      </c>
      <c r="B22" s="3">
        <v>64</v>
      </c>
      <c r="C22" s="3" t="s">
        <v>80</v>
      </c>
      <c r="D22" s="3" t="s">
        <v>94</v>
      </c>
      <c r="E22" s="3" t="s">
        <v>24</v>
      </c>
      <c r="F22" s="3" t="s">
        <v>37</v>
      </c>
      <c r="G22" s="3">
        <v>19720902</v>
      </c>
      <c r="H22" s="3">
        <v>43</v>
      </c>
      <c r="I22" s="3">
        <v>0.87870000000000004</v>
      </c>
      <c r="J22" s="14" t="s">
        <v>197</v>
      </c>
      <c r="K22" s="3">
        <v>1</v>
      </c>
      <c r="L22" s="3">
        <v>28.13</v>
      </c>
      <c r="M22" s="14">
        <f t="shared" ref="M22" si="3">K22*60+L22</f>
        <v>88.13</v>
      </c>
      <c r="N22" s="3">
        <f t="shared" si="1"/>
        <v>77.439830999999998</v>
      </c>
      <c r="O22" s="3"/>
      <c r="P22" s="3"/>
      <c r="Q22" s="3"/>
      <c r="R22" s="5"/>
      <c r="S22" s="5"/>
    </row>
    <row r="23" spans="1:19" x14ac:dyDescent="0.25">
      <c r="A23" s="3">
        <v>7</v>
      </c>
      <c r="B23" s="3">
        <v>7</v>
      </c>
      <c r="C23" s="3" t="s">
        <v>85</v>
      </c>
      <c r="D23" s="3" t="s">
        <v>86</v>
      </c>
      <c r="E23" s="3" t="s">
        <v>24</v>
      </c>
      <c r="F23" s="3" t="s">
        <v>41</v>
      </c>
      <c r="G23" s="3">
        <v>19660827</v>
      </c>
      <c r="H23" s="3">
        <v>49</v>
      </c>
      <c r="I23" s="3">
        <v>0.82679999999999998</v>
      </c>
      <c r="J23" s="3"/>
      <c r="K23" s="3"/>
      <c r="L23" s="3"/>
      <c r="M23" s="3"/>
      <c r="N23" s="3"/>
      <c r="O23" s="3"/>
      <c r="P23" s="3"/>
      <c r="Q23" s="3"/>
      <c r="R23" s="5"/>
      <c r="S23" s="5"/>
    </row>
    <row r="24" spans="1:19" x14ac:dyDescent="0.25">
      <c r="A24" s="3">
        <v>8</v>
      </c>
      <c r="B24" s="3">
        <v>180</v>
      </c>
      <c r="C24" s="3" t="s">
        <v>53</v>
      </c>
      <c r="D24" s="3" t="s">
        <v>54</v>
      </c>
      <c r="E24" s="3" t="s">
        <v>30</v>
      </c>
      <c r="F24" s="3" t="s">
        <v>52</v>
      </c>
      <c r="G24" s="3">
        <v>19581217</v>
      </c>
      <c r="H24" s="3">
        <v>57</v>
      </c>
      <c r="I24" s="3">
        <v>0.76670000000000005</v>
      </c>
      <c r="J24" s="3"/>
      <c r="K24" s="3"/>
      <c r="L24" s="3"/>
      <c r="M24" s="3"/>
      <c r="N24" s="3"/>
      <c r="O24" s="3"/>
      <c r="P24" s="3"/>
      <c r="Q24" s="3"/>
      <c r="R24" s="5"/>
      <c r="S24" s="5"/>
    </row>
  </sheetData>
  <sortState ref="S18:U22">
    <sortCondition ref="T18:T22"/>
  </sortState>
  <pageMargins left="0.25" right="0.25" top="0.75" bottom="0.75" header="0.3" footer="0.3"/>
  <pageSetup paperSize="9" scale="9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workbookViewId="0">
      <selection activeCell="I22" sqref="I22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7.42578125" bestFit="1" customWidth="1"/>
    <col min="9" max="9" width="11.7109375" bestFit="1" customWidth="1"/>
    <col min="10" max="10" width="9.7109375" style="13" bestFit="1" customWidth="1"/>
    <col min="11" max="12" width="9.7109375" hidden="1" customWidth="1"/>
    <col min="13" max="13" width="11.5703125" style="15" hidden="1" customWidth="1"/>
    <col min="14" max="14" width="14.42578125" customWidth="1"/>
    <col min="15" max="15" width="13.140625" customWidth="1"/>
    <col min="16" max="16" width="10.42578125" customWidth="1"/>
    <col min="17" max="17" width="9.85546875" customWidth="1"/>
  </cols>
  <sheetData>
    <row r="1" spans="1:17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2"/>
      <c r="L1" s="2"/>
      <c r="N1" s="2"/>
      <c r="O1" s="2"/>
      <c r="P1" s="2"/>
      <c r="Q1" s="2"/>
    </row>
    <row r="2" spans="1:17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K2" s="2"/>
      <c r="L2" s="2"/>
      <c r="N2" s="2"/>
      <c r="O2" s="2"/>
      <c r="P2" s="2"/>
      <c r="Q2" s="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K3" s="2"/>
      <c r="L3" s="2"/>
      <c r="N3" s="2"/>
      <c r="O3" s="2"/>
      <c r="P3" s="2"/>
      <c r="Q3" s="2"/>
    </row>
    <row r="4" spans="1:17" ht="18.75" x14ac:dyDescent="0.3">
      <c r="A4" s="4" t="s">
        <v>107</v>
      </c>
      <c r="B4" s="2"/>
      <c r="C4" s="2"/>
      <c r="D4" s="2"/>
      <c r="E4" s="2"/>
      <c r="F4" s="2"/>
      <c r="H4" s="2"/>
      <c r="I4" s="2"/>
      <c r="K4" s="2"/>
      <c r="L4" s="2"/>
      <c r="N4" s="2"/>
      <c r="O4" s="2"/>
      <c r="P4" s="2"/>
      <c r="Q4" s="2"/>
    </row>
    <row r="5" spans="1:17" ht="28.5" x14ac:dyDescent="0.25">
      <c r="A5" s="6" t="s">
        <v>147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/>
      <c r="L5" s="6"/>
      <c r="M5" s="6" t="s">
        <v>154</v>
      </c>
      <c r="N5" s="6" t="s">
        <v>15</v>
      </c>
      <c r="O5" s="6" t="s">
        <v>17</v>
      </c>
      <c r="P5" s="6" t="s">
        <v>18</v>
      </c>
      <c r="Q5" s="6" t="s">
        <v>13</v>
      </c>
    </row>
    <row r="6" spans="1:17" x14ac:dyDescent="0.25">
      <c r="A6" s="3">
        <v>3</v>
      </c>
      <c r="B6" s="3">
        <v>16</v>
      </c>
      <c r="C6" s="3" t="s">
        <v>95</v>
      </c>
      <c r="D6" s="3" t="s">
        <v>96</v>
      </c>
      <c r="E6" s="3" t="s">
        <v>97</v>
      </c>
      <c r="F6" s="3" t="s">
        <v>49</v>
      </c>
      <c r="G6" s="3">
        <v>19430729</v>
      </c>
      <c r="H6" s="3">
        <v>73</v>
      </c>
      <c r="I6" s="3">
        <v>0.60260000000000002</v>
      </c>
      <c r="J6" s="14" t="s">
        <v>187</v>
      </c>
      <c r="K6" s="14">
        <v>16</v>
      </c>
      <c r="L6" s="14">
        <v>22.75</v>
      </c>
      <c r="M6" s="16">
        <f>K6*60+L6</f>
        <v>982.75</v>
      </c>
      <c r="N6" s="3">
        <f>M6*I6</f>
        <v>592.20515</v>
      </c>
      <c r="O6" s="3">
        <v>1</v>
      </c>
      <c r="P6" s="3">
        <v>1</v>
      </c>
      <c r="Q6" s="3"/>
    </row>
    <row r="7" spans="1:17" x14ac:dyDescent="0.25">
      <c r="A7" s="3">
        <v>7</v>
      </c>
      <c r="B7" s="3">
        <v>158</v>
      </c>
      <c r="C7" s="3" t="s">
        <v>115</v>
      </c>
      <c r="D7" s="3" t="s">
        <v>116</v>
      </c>
      <c r="E7" s="3" t="s">
        <v>32</v>
      </c>
      <c r="F7" s="3" t="s">
        <v>49</v>
      </c>
      <c r="G7" s="3">
        <v>19450914</v>
      </c>
      <c r="H7" s="3">
        <v>70</v>
      </c>
      <c r="I7" s="3">
        <v>0.63519999999999999</v>
      </c>
      <c r="J7" s="3"/>
      <c r="K7" s="3"/>
      <c r="L7" s="3"/>
      <c r="M7" s="16"/>
      <c r="N7" s="3"/>
      <c r="O7" s="3"/>
      <c r="P7" s="3"/>
      <c r="Q7" s="3"/>
    </row>
    <row r="8" spans="1:17" x14ac:dyDescent="0.25">
      <c r="A8" s="3">
        <v>10</v>
      </c>
      <c r="B8" s="3">
        <v>23</v>
      </c>
      <c r="C8" s="3" t="s">
        <v>35</v>
      </c>
      <c r="D8" s="3" t="s">
        <v>99</v>
      </c>
      <c r="E8" s="3" t="s">
        <v>19</v>
      </c>
      <c r="F8" s="3" t="s">
        <v>46</v>
      </c>
      <c r="G8" s="3">
        <v>19471219</v>
      </c>
      <c r="H8" s="3">
        <v>68</v>
      </c>
      <c r="I8" s="3">
        <v>0.65700000000000003</v>
      </c>
      <c r="J8" s="14" t="s">
        <v>185</v>
      </c>
      <c r="K8" s="14">
        <v>15</v>
      </c>
      <c r="L8" s="14">
        <v>22.67</v>
      </c>
      <c r="M8" s="16">
        <f>K8*60+L8</f>
        <v>922.67</v>
      </c>
      <c r="N8" s="3">
        <f>M8*I8</f>
        <v>606.19419000000005</v>
      </c>
      <c r="O8" s="3">
        <v>2</v>
      </c>
      <c r="P8" s="3">
        <v>1</v>
      </c>
      <c r="Q8" s="3"/>
    </row>
    <row r="9" spans="1:17" x14ac:dyDescent="0.25">
      <c r="A9" s="3">
        <v>4</v>
      </c>
      <c r="B9" s="3">
        <v>202</v>
      </c>
      <c r="C9" s="3" t="s">
        <v>110</v>
      </c>
      <c r="D9" s="3" t="s">
        <v>111</v>
      </c>
      <c r="E9" s="3" t="s">
        <v>23</v>
      </c>
      <c r="F9" s="3" t="s">
        <v>46</v>
      </c>
      <c r="G9" s="3">
        <v>19500908</v>
      </c>
      <c r="H9" s="3">
        <v>65</v>
      </c>
      <c r="I9" s="3">
        <v>0.68959999999999999</v>
      </c>
      <c r="J9" s="3"/>
      <c r="K9" s="3"/>
      <c r="L9" s="3"/>
      <c r="M9" s="16"/>
      <c r="N9" s="3"/>
      <c r="O9" s="3"/>
      <c r="P9" s="3"/>
      <c r="Q9" s="3"/>
    </row>
    <row r="10" spans="1:17" x14ac:dyDescent="0.25">
      <c r="A10" s="3">
        <v>1</v>
      </c>
      <c r="B10" s="3">
        <v>43</v>
      </c>
      <c r="C10" s="3" t="s">
        <v>108</v>
      </c>
      <c r="D10" s="3" t="s">
        <v>109</v>
      </c>
      <c r="E10" s="3" t="s">
        <v>26</v>
      </c>
      <c r="F10" s="3" t="s">
        <v>66</v>
      </c>
      <c r="G10" s="3">
        <v>19530410</v>
      </c>
      <c r="H10" s="3">
        <v>63</v>
      </c>
      <c r="I10" s="3">
        <v>0.71140000000000003</v>
      </c>
      <c r="J10" s="14" t="s">
        <v>186</v>
      </c>
      <c r="K10" s="14">
        <v>16</v>
      </c>
      <c r="L10" s="14">
        <v>5.77</v>
      </c>
      <c r="M10" s="16">
        <f t="shared" ref="M10:M17" si="0">K10*60+L10</f>
        <v>965.77</v>
      </c>
      <c r="N10" s="3">
        <f t="shared" ref="N10:N17" si="1">M10*I10</f>
        <v>687.04877799999997</v>
      </c>
      <c r="O10" s="3">
        <v>4</v>
      </c>
      <c r="P10" s="3">
        <v>1</v>
      </c>
      <c r="Q10" s="3"/>
    </row>
    <row r="11" spans="1:17" x14ac:dyDescent="0.25">
      <c r="A11" s="3">
        <v>8</v>
      </c>
      <c r="B11" s="3">
        <v>65</v>
      </c>
      <c r="C11" s="3" t="s">
        <v>92</v>
      </c>
      <c r="D11" s="3" t="s">
        <v>117</v>
      </c>
      <c r="E11" s="3" t="s">
        <v>24</v>
      </c>
      <c r="F11" s="3" t="s">
        <v>66</v>
      </c>
      <c r="G11" s="3">
        <v>19560321</v>
      </c>
      <c r="H11" s="3">
        <v>60</v>
      </c>
      <c r="I11" s="3">
        <v>0.74399999999999999</v>
      </c>
      <c r="J11" s="14" t="s">
        <v>188</v>
      </c>
      <c r="K11" s="14">
        <v>16</v>
      </c>
      <c r="L11" s="14">
        <v>58.6</v>
      </c>
      <c r="M11" s="16">
        <f t="shared" si="0"/>
        <v>1018.6</v>
      </c>
      <c r="N11" s="3">
        <f t="shared" si="1"/>
        <v>757.83839999999998</v>
      </c>
      <c r="O11" s="3">
        <v>8</v>
      </c>
      <c r="P11" s="3">
        <v>2</v>
      </c>
      <c r="Q11" s="3"/>
    </row>
    <row r="12" spans="1:17" x14ac:dyDescent="0.25">
      <c r="A12" s="3">
        <v>6</v>
      </c>
      <c r="B12" s="3">
        <v>187</v>
      </c>
      <c r="C12" s="3" t="s">
        <v>105</v>
      </c>
      <c r="D12" s="3" t="s">
        <v>106</v>
      </c>
      <c r="E12" s="3" t="s">
        <v>27</v>
      </c>
      <c r="F12" s="3" t="s">
        <v>52</v>
      </c>
      <c r="G12" s="3">
        <v>19601110</v>
      </c>
      <c r="H12" s="3">
        <v>55</v>
      </c>
      <c r="I12" s="3">
        <v>0.7984</v>
      </c>
      <c r="J12" s="14" t="s">
        <v>184</v>
      </c>
      <c r="K12" s="14">
        <v>14</v>
      </c>
      <c r="L12" s="14">
        <v>27.25</v>
      </c>
      <c r="M12" s="16">
        <f t="shared" si="0"/>
        <v>867.25</v>
      </c>
      <c r="N12" s="3">
        <f t="shared" si="1"/>
        <v>692.41240000000005</v>
      </c>
      <c r="O12" s="3">
        <v>5</v>
      </c>
      <c r="P12" s="3">
        <v>1</v>
      </c>
      <c r="Q12" s="3"/>
    </row>
    <row r="13" spans="1:17" x14ac:dyDescent="0.25">
      <c r="A13" s="3">
        <v>9</v>
      </c>
      <c r="B13" s="3">
        <v>47</v>
      </c>
      <c r="C13" s="3" t="s">
        <v>100</v>
      </c>
      <c r="D13" s="3" t="s">
        <v>101</v>
      </c>
      <c r="E13" s="3" t="s">
        <v>21</v>
      </c>
      <c r="F13" s="3" t="s">
        <v>41</v>
      </c>
      <c r="G13" s="3">
        <v>19670901</v>
      </c>
      <c r="H13" s="3">
        <v>48</v>
      </c>
      <c r="I13" s="3">
        <v>0.87450000000000006</v>
      </c>
      <c r="J13" s="14" t="s">
        <v>179</v>
      </c>
      <c r="K13" s="14">
        <v>12</v>
      </c>
      <c r="L13" s="14">
        <v>34.36</v>
      </c>
      <c r="M13" s="16">
        <f t="shared" si="0"/>
        <v>754.36</v>
      </c>
      <c r="N13" s="3">
        <f t="shared" si="1"/>
        <v>659.6878200000001</v>
      </c>
      <c r="O13" s="3">
        <v>3</v>
      </c>
      <c r="P13" s="3">
        <v>1</v>
      </c>
      <c r="Q13" s="3"/>
    </row>
    <row r="14" spans="1:17" x14ac:dyDescent="0.25">
      <c r="A14" s="3">
        <v>13</v>
      </c>
      <c r="B14" s="3">
        <v>78</v>
      </c>
      <c r="C14" s="3" t="s">
        <v>92</v>
      </c>
      <c r="D14" s="3" t="s">
        <v>93</v>
      </c>
      <c r="E14" s="3" t="s">
        <v>9</v>
      </c>
      <c r="F14" s="3" t="s">
        <v>41</v>
      </c>
      <c r="G14" s="3">
        <v>19710220</v>
      </c>
      <c r="H14" s="3">
        <v>45</v>
      </c>
      <c r="I14" s="3">
        <v>0.90710000000000002</v>
      </c>
      <c r="J14" s="14" t="s">
        <v>182</v>
      </c>
      <c r="K14" s="14">
        <v>13</v>
      </c>
      <c r="L14" s="14">
        <v>28.62</v>
      </c>
      <c r="M14" s="16">
        <f t="shared" si="0"/>
        <v>808.62</v>
      </c>
      <c r="N14" s="3">
        <f t="shared" si="1"/>
        <v>733.49920199999997</v>
      </c>
      <c r="O14" s="3">
        <v>7</v>
      </c>
      <c r="P14" s="3">
        <v>2</v>
      </c>
      <c r="Q14" s="3"/>
    </row>
    <row r="15" spans="1:17" x14ac:dyDescent="0.25">
      <c r="A15" s="3">
        <v>11</v>
      </c>
      <c r="B15" s="3">
        <v>123</v>
      </c>
      <c r="C15" s="3" t="s">
        <v>38</v>
      </c>
      <c r="D15" s="3" t="s">
        <v>118</v>
      </c>
      <c r="E15" s="3" t="s">
        <v>119</v>
      </c>
      <c r="F15" s="3" t="s">
        <v>37</v>
      </c>
      <c r="G15" s="3">
        <v>19720425</v>
      </c>
      <c r="H15" s="3">
        <v>44</v>
      </c>
      <c r="I15" s="3">
        <v>0.91800000000000004</v>
      </c>
      <c r="J15" s="14" t="s">
        <v>180</v>
      </c>
      <c r="K15" s="14">
        <v>12</v>
      </c>
      <c r="L15" s="14">
        <v>49.15</v>
      </c>
      <c r="M15" s="16">
        <f t="shared" si="0"/>
        <v>769.15</v>
      </c>
      <c r="N15" s="3">
        <f t="shared" si="1"/>
        <v>706.0797</v>
      </c>
      <c r="O15" s="3">
        <v>6</v>
      </c>
      <c r="P15" s="3">
        <v>1</v>
      </c>
      <c r="Q15" s="3"/>
    </row>
    <row r="16" spans="1:17" x14ac:dyDescent="0.25">
      <c r="A16" s="3">
        <v>2</v>
      </c>
      <c r="B16" s="3">
        <v>64</v>
      </c>
      <c r="C16" s="3" t="s">
        <v>80</v>
      </c>
      <c r="D16" s="3" t="s">
        <v>94</v>
      </c>
      <c r="E16" s="3" t="s">
        <v>24</v>
      </c>
      <c r="F16" s="3" t="s">
        <v>37</v>
      </c>
      <c r="G16" s="3">
        <v>19720902</v>
      </c>
      <c r="H16" s="3">
        <v>43</v>
      </c>
      <c r="I16" s="3">
        <v>0.92830000000000001</v>
      </c>
      <c r="J16" s="14" t="s">
        <v>183</v>
      </c>
      <c r="K16" s="14">
        <v>14</v>
      </c>
      <c r="L16" s="14">
        <v>18.239999999999998</v>
      </c>
      <c r="M16" s="16">
        <f t="shared" si="0"/>
        <v>858.24</v>
      </c>
      <c r="N16" s="3">
        <f t="shared" si="1"/>
        <v>796.70419200000003</v>
      </c>
      <c r="O16" s="3">
        <v>10</v>
      </c>
      <c r="P16" s="3">
        <v>2</v>
      </c>
      <c r="Q16" s="3"/>
    </row>
    <row r="17" spans="1:17" x14ac:dyDescent="0.25">
      <c r="A17" s="3">
        <v>5</v>
      </c>
      <c r="B17" s="3">
        <v>196</v>
      </c>
      <c r="C17" s="3" t="s">
        <v>112</v>
      </c>
      <c r="D17" s="3" t="s">
        <v>113</v>
      </c>
      <c r="E17" s="3" t="s">
        <v>114</v>
      </c>
      <c r="F17" s="3" t="s">
        <v>91</v>
      </c>
      <c r="G17" s="3">
        <v>19800506</v>
      </c>
      <c r="H17" s="3">
        <v>36</v>
      </c>
      <c r="I17" s="3">
        <v>0.98129999999999995</v>
      </c>
      <c r="J17" s="14" t="s">
        <v>181</v>
      </c>
      <c r="K17" s="14">
        <v>13</v>
      </c>
      <c r="L17" s="14">
        <v>3.46</v>
      </c>
      <c r="M17" s="16">
        <f t="shared" si="0"/>
        <v>783.46</v>
      </c>
      <c r="N17" s="3">
        <f t="shared" si="1"/>
        <v>768.80929800000001</v>
      </c>
      <c r="O17" s="3">
        <v>9</v>
      </c>
      <c r="P17" s="3">
        <v>1</v>
      </c>
      <c r="Q17" s="3"/>
    </row>
    <row r="18" spans="1:17" x14ac:dyDescent="0.25">
      <c r="A18" s="3">
        <v>12</v>
      </c>
      <c r="B18" s="3">
        <v>52</v>
      </c>
      <c r="C18" s="3" t="s">
        <v>120</v>
      </c>
      <c r="D18" s="3" t="s">
        <v>121</v>
      </c>
      <c r="E18" s="3" t="s">
        <v>26</v>
      </c>
      <c r="F18" s="3" t="s">
        <v>59</v>
      </c>
      <c r="G18" s="3">
        <v>19851209</v>
      </c>
      <c r="H18" s="3">
        <v>30</v>
      </c>
      <c r="I18" s="3">
        <v>1</v>
      </c>
      <c r="J18" s="3"/>
      <c r="K18" s="3"/>
      <c r="L18" s="3"/>
      <c r="M18" s="16"/>
      <c r="N18" s="3"/>
      <c r="O18" s="3"/>
      <c r="P18" s="3"/>
      <c r="Q18" s="3"/>
    </row>
  </sheetData>
  <autoFilter ref="A5:Q18">
    <sortState ref="A6:Q18">
      <sortCondition descending="1" ref="F5:F18"/>
    </sortState>
  </autoFilter>
  <pageMargins left="0.25" right="0.25" top="0.75" bottom="0.75" header="0.3" footer="0.3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B29" sqref="B29"/>
    </sheetView>
  </sheetViews>
  <sheetFormatPr defaultColWidth="8.85546875" defaultRowHeight="15" x14ac:dyDescent="0.25"/>
  <cols>
    <col min="2" max="2" width="8.28515625" bestFit="1" customWidth="1"/>
    <col min="3" max="3" width="9" bestFit="1" customWidth="1"/>
    <col min="4" max="4" width="17.7109375" bestFit="1" customWidth="1"/>
    <col min="5" max="5" width="18.5703125" bestFit="1" customWidth="1"/>
    <col min="6" max="6" width="6.7109375" bestFit="1" customWidth="1"/>
    <col min="7" max="7" width="9" bestFit="1" customWidth="1"/>
    <col min="9" max="9" width="11.7109375" bestFit="1" customWidth="1"/>
    <col min="10" max="10" width="9.7109375" bestFit="1" customWidth="1"/>
    <col min="11" max="11" width="14.42578125" customWidth="1"/>
    <col min="12" max="12" width="13.140625" customWidth="1"/>
    <col min="14" max="14" width="9.28515625" bestFit="1" customWidth="1"/>
  </cols>
  <sheetData>
    <row r="1" spans="1:16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8.75" x14ac:dyDescent="0.3">
      <c r="A4" s="4" t="s">
        <v>34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</row>
    <row r="5" spans="1:16" ht="28.5" x14ac:dyDescent="0.25">
      <c r="A5" s="6" t="s">
        <v>147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 t="s">
        <v>15</v>
      </c>
      <c r="L5" s="6" t="s">
        <v>17</v>
      </c>
      <c r="M5" s="6" t="s">
        <v>18</v>
      </c>
      <c r="N5" s="6" t="s">
        <v>13</v>
      </c>
    </row>
    <row r="6" spans="1:16" x14ac:dyDescent="0.25">
      <c r="A6" s="3">
        <v>1</v>
      </c>
      <c r="B6" s="3">
        <v>73</v>
      </c>
      <c r="C6" s="3" t="s">
        <v>74</v>
      </c>
      <c r="D6" s="3" t="s">
        <v>75</v>
      </c>
      <c r="E6" s="3" t="s">
        <v>16</v>
      </c>
      <c r="F6" s="3" t="s">
        <v>49</v>
      </c>
      <c r="G6" s="3">
        <v>19420101</v>
      </c>
      <c r="H6" s="3">
        <v>74</v>
      </c>
      <c r="I6" s="3">
        <v>0.67049999999999998</v>
      </c>
      <c r="J6" s="11">
        <v>33.380000000000003</v>
      </c>
      <c r="K6" s="3">
        <f>J6*I6</f>
        <v>22.38129</v>
      </c>
      <c r="L6" s="3">
        <v>17</v>
      </c>
      <c r="M6" s="11">
        <v>1</v>
      </c>
      <c r="N6" s="11"/>
      <c r="O6" s="5"/>
      <c r="P6" s="5"/>
    </row>
    <row r="7" spans="1:16" x14ac:dyDescent="0.25">
      <c r="A7" s="3">
        <v>2</v>
      </c>
      <c r="B7" s="3">
        <v>151</v>
      </c>
      <c r="C7" s="3" t="s">
        <v>47</v>
      </c>
      <c r="D7" s="3" t="s">
        <v>48</v>
      </c>
      <c r="E7" s="3" t="s">
        <v>32</v>
      </c>
      <c r="F7" s="3" t="s">
        <v>49</v>
      </c>
      <c r="G7" s="3">
        <v>19440109</v>
      </c>
      <c r="H7" s="3">
        <v>72</v>
      </c>
      <c r="I7" s="3">
        <v>0.68899999999999995</v>
      </c>
      <c r="J7" s="3">
        <v>35.89</v>
      </c>
      <c r="K7" s="3">
        <f>J7*I7</f>
        <v>24.728209999999997</v>
      </c>
      <c r="L7" s="3">
        <v>18</v>
      </c>
      <c r="M7" s="3">
        <v>2</v>
      </c>
      <c r="N7" s="3"/>
      <c r="O7" s="5"/>
      <c r="P7" s="5"/>
    </row>
    <row r="8" spans="1:16" x14ac:dyDescent="0.25">
      <c r="A8" s="3">
        <v>3</v>
      </c>
      <c r="B8" s="3">
        <v>149</v>
      </c>
      <c r="C8" s="3" t="s">
        <v>43</v>
      </c>
      <c r="D8" s="3" t="s">
        <v>44</v>
      </c>
      <c r="E8" s="3" t="s">
        <v>45</v>
      </c>
      <c r="F8" s="3" t="s">
        <v>46</v>
      </c>
      <c r="G8" s="3">
        <v>19501007</v>
      </c>
      <c r="H8" s="3">
        <v>65</v>
      </c>
      <c r="I8" s="3">
        <v>0.73950000000000005</v>
      </c>
      <c r="J8" s="3" t="s">
        <v>153</v>
      </c>
      <c r="K8" s="3"/>
      <c r="L8" s="3"/>
      <c r="M8" s="3"/>
      <c r="N8" s="3"/>
      <c r="O8" s="5"/>
      <c r="P8" s="5"/>
    </row>
    <row r="9" spans="1:16" x14ac:dyDescent="0.25">
      <c r="A9" s="3">
        <v>4</v>
      </c>
      <c r="B9" s="3">
        <v>21</v>
      </c>
      <c r="C9" s="3" t="s">
        <v>64</v>
      </c>
      <c r="D9" s="3" t="s">
        <v>65</v>
      </c>
      <c r="E9" s="3" t="s">
        <v>19</v>
      </c>
      <c r="F9" s="3" t="s">
        <v>66</v>
      </c>
      <c r="G9" s="3">
        <v>19540223</v>
      </c>
      <c r="H9" s="3">
        <v>62</v>
      </c>
      <c r="I9" s="3">
        <v>0.76039999999999996</v>
      </c>
      <c r="J9" s="3">
        <v>16.46</v>
      </c>
      <c r="K9" s="3">
        <f>J9*I9</f>
        <v>12.516184000000001</v>
      </c>
      <c r="L9" s="3">
        <v>3</v>
      </c>
      <c r="M9" s="3">
        <v>1</v>
      </c>
      <c r="N9" s="3"/>
      <c r="O9" s="5"/>
      <c r="P9" s="5"/>
    </row>
    <row r="10" spans="1:16" x14ac:dyDescent="0.25">
      <c r="A10" s="3">
        <v>5</v>
      </c>
      <c r="B10" s="3">
        <v>116</v>
      </c>
      <c r="C10" s="3" t="s">
        <v>82</v>
      </c>
      <c r="D10" s="3" t="s">
        <v>83</v>
      </c>
      <c r="E10" s="3" t="s">
        <v>25</v>
      </c>
      <c r="F10" s="3" t="s">
        <v>66</v>
      </c>
      <c r="G10" s="3">
        <v>19531227</v>
      </c>
      <c r="H10" s="3">
        <v>62</v>
      </c>
      <c r="I10" s="3">
        <v>0.76039999999999996</v>
      </c>
      <c r="J10" s="3">
        <v>21.61</v>
      </c>
      <c r="K10" s="3">
        <f>J10*I10</f>
        <v>16.432243999999997</v>
      </c>
      <c r="L10" s="3">
        <v>16</v>
      </c>
      <c r="M10" s="3">
        <v>2</v>
      </c>
      <c r="N10" s="3"/>
      <c r="O10" s="5"/>
      <c r="P10" s="5"/>
    </row>
    <row r="11" spans="1:16" x14ac:dyDescent="0.25">
      <c r="A11" s="3">
        <v>6</v>
      </c>
      <c r="B11" s="3">
        <v>215</v>
      </c>
      <c r="C11" s="3" t="s">
        <v>55</v>
      </c>
      <c r="D11" s="3" t="s">
        <v>56</v>
      </c>
      <c r="E11" s="3" t="s">
        <v>152</v>
      </c>
      <c r="F11" s="3" t="s">
        <v>52</v>
      </c>
      <c r="G11" s="3">
        <v>19601222</v>
      </c>
      <c r="H11" s="3">
        <v>55</v>
      </c>
      <c r="I11" s="3">
        <v>0.81269999999999998</v>
      </c>
      <c r="J11" s="3">
        <v>15.19</v>
      </c>
      <c r="K11" s="3">
        <f>J11*I11</f>
        <v>12.344913</v>
      </c>
      <c r="L11" s="3">
        <v>2</v>
      </c>
      <c r="M11" s="3">
        <v>1</v>
      </c>
      <c r="N11" s="3"/>
      <c r="O11" s="5"/>
      <c r="P11" s="5"/>
    </row>
    <row r="12" spans="1:16" x14ac:dyDescent="0.25">
      <c r="A12" s="3">
        <v>7</v>
      </c>
      <c r="B12" s="3">
        <v>182</v>
      </c>
      <c r="C12" s="3" t="s">
        <v>47</v>
      </c>
      <c r="D12" s="3" t="s">
        <v>50</v>
      </c>
      <c r="E12" s="3" t="s">
        <v>51</v>
      </c>
      <c r="F12" s="3" t="s">
        <v>52</v>
      </c>
      <c r="G12" s="3">
        <v>19580331</v>
      </c>
      <c r="H12" s="3">
        <v>58</v>
      </c>
      <c r="I12" s="3">
        <v>0.78969999999999996</v>
      </c>
      <c r="J12" s="3">
        <v>17.62</v>
      </c>
      <c r="K12" s="3">
        <f>J12*I12</f>
        <v>13.914514</v>
      </c>
      <c r="L12" s="3">
        <v>13</v>
      </c>
      <c r="M12" s="3">
        <v>2</v>
      </c>
      <c r="N12" s="3"/>
      <c r="O12" s="5"/>
      <c r="P12" s="5"/>
    </row>
    <row r="13" spans="1:16" x14ac:dyDescent="0.25">
      <c r="A13" s="3">
        <v>8</v>
      </c>
      <c r="B13" s="3">
        <v>180</v>
      </c>
      <c r="C13" s="3" t="s">
        <v>53</v>
      </c>
      <c r="D13" s="3" t="s">
        <v>54</v>
      </c>
      <c r="E13" s="3" t="s">
        <v>30</v>
      </c>
      <c r="F13" s="3" t="s">
        <v>52</v>
      </c>
      <c r="G13" s="3">
        <v>19581217</v>
      </c>
      <c r="H13" s="3">
        <v>57</v>
      </c>
      <c r="I13" s="3">
        <v>0.7974</v>
      </c>
      <c r="J13" s="3" t="s">
        <v>153</v>
      </c>
      <c r="K13" s="3"/>
      <c r="L13" s="3"/>
      <c r="M13" s="3"/>
      <c r="N13" s="3"/>
      <c r="O13" s="5"/>
      <c r="P13" s="5"/>
    </row>
    <row r="14" spans="1:16" x14ac:dyDescent="0.25">
      <c r="A14" s="3">
        <v>9</v>
      </c>
      <c r="B14" s="3">
        <v>41</v>
      </c>
      <c r="C14" s="3" t="s">
        <v>69</v>
      </c>
      <c r="D14" s="3" t="s">
        <v>70</v>
      </c>
      <c r="E14" s="3" t="s">
        <v>19</v>
      </c>
      <c r="F14" s="3" t="s">
        <v>71</v>
      </c>
      <c r="G14" s="3">
        <v>19651024</v>
      </c>
      <c r="H14" s="3">
        <v>50</v>
      </c>
      <c r="I14" s="3">
        <v>0.85509999999999997</v>
      </c>
      <c r="J14" s="3">
        <v>15.69</v>
      </c>
      <c r="K14" s="3">
        <f t="shared" ref="K14:K25" si="0">J14*I14</f>
        <v>13.416518999999999</v>
      </c>
      <c r="L14" s="3">
        <v>9</v>
      </c>
      <c r="M14" s="3">
        <v>1</v>
      </c>
      <c r="N14" s="3"/>
      <c r="O14" s="5"/>
      <c r="P14" s="5"/>
    </row>
    <row r="15" spans="1:16" x14ac:dyDescent="0.25">
      <c r="A15" s="3">
        <v>10</v>
      </c>
      <c r="B15" s="3">
        <v>48</v>
      </c>
      <c r="C15" s="3" t="s">
        <v>72</v>
      </c>
      <c r="D15" s="3" t="s">
        <v>73</v>
      </c>
      <c r="E15" s="3" t="s">
        <v>21</v>
      </c>
      <c r="F15" s="3" t="s">
        <v>71</v>
      </c>
      <c r="G15" s="3">
        <v>19651212</v>
      </c>
      <c r="H15" s="3">
        <v>50</v>
      </c>
      <c r="I15" s="3">
        <v>0.85509999999999997</v>
      </c>
      <c r="J15" s="3">
        <v>15.87</v>
      </c>
      <c r="K15" s="3">
        <f t="shared" si="0"/>
        <v>13.570436999999998</v>
      </c>
      <c r="L15" s="3">
        <v>10</v>
      </c>
      <c r="M15" s="3">
        <v>2</v>
      </c>
      <c r="N15" s="3"/>
      <c r="O15" s="5"/>
      <c r="P15" s="5"/>
    </row>
    <row r="16" spans="1:16" x14ac:dyDescent="0.25">
      <c r="A16" s="3">
        <v>11</v>
      </c>
      <c r="B16" s="3">
        <v>97</v>
      </c>
      <c r="C16" s="3" t="s">
        <v>76</v>
      </c>
      <c r="D16" s="3" t="s">
        <v>77</v>
      </c>
      <c r="E16" s="3" t="s">
        <v>28</v>
      </c>
      <c r="F16" s="3" t="s">
        <v>71</v>
      </c>
      <c r="G16" s="3">
        <v>19621219</v>
      </c>
      <c r="H16" s="3">
        <v>53</v>
      </c>
      <c r="I16" s="3">
        <v>0.82969999999999999</v>
      </c>
      <c r="J16" s="3">
        <v>16.64</v>
      </c>
      <c r="K16" s="3">
        <f t="shared" si="0"/>
        <v>13.806208</v>
      </c>
      <c r="L16" s="3">
        <v>11</v>
      </c>
      <c r="M16" s="3">
        <v>3</v>
      </c>
      <c r="N16" s="3"/>
      <c r="O16" s="5"/>
      <c r="P16" s="5"/>
    </row>
    <row r="17" spans="1:16" x14ac:dyDescent="0.25">
      <c r="A17" s="3">
        <v>12</v>
      </c>
      <c r="B17" s="3">
        <v>135</v>
      </c>
      <c r="C17" s="3" t="s">
        <v>38</v>
      </c>
      <c r="D17" s="3" t="s">
        <v>39</v>
      </c>
      <c r="E17" s="3" t="s">
        <v>40</v>
      </c>
      <c r="F17" s="3" t="s">
        <v>41</v>
      </c>
      <c r="G17" s="3">
        <v>19680210</v>
      </c>
      <c r="H17" s="3">
        <v>48</v>
      </c>
      <c r="I17" s="3">
        <v>0.87390000000000001</v>
      </c>
      <c r="J17" s="3">
        <v>13.63</v>
      </c>
      <c r="K17" s="3">
        <f t="shared" si="0"/>
        <v>11.911257000000001</v>
      </c>
      <c r="L17" s="3">
        <v>1</v>
      </c>
      <c r="M17" s="3">
        <v>1</v>
      </c>
      <c r="N17" s="3"/>
      <c r="O17" s="5"/>
      <c r="P17" s="5"/>
    </row>
    <row r="18" spans="1:16" x14ac:dyDescent="0.25">
      <c r="A18" s="3">
        <v>13</v>
      </c>
      <c r="B18" s="3">
        <v>36</v>
      </c>
      <c r="C18" s="3" t="s">
        <v>67</v>
      </c>
      <c r="D18" s="3" t="s">
        <v>68</v>
      </c>
      <c r="E18" s="3" t="s">
        <v>7</v>
      </c>
      <c r="F18" s="3" t="s">
        <v>41</v>
      </c>
      <c r="G18" s="3">
        <v>19680414</v>
      </c>
      <c r="H18" s="3">
        <v>48</v>
      </c>
      <c r="I18" s="3">
        <v>0.87390000000000001</v>
      </c>
      <c r="J18" s="3">
        <v>15.14</v>
      </c>
      <c r="K18" s="3">
        <f t="shared" si="0"/>
        <v>13.230846000000001</v>
      </c>
      <c r="L18" s="3">
        <v>6</v>
      </c>
      <c r="M18" s="3">
        <v>3</v>
      </c>
      <c r="N18" s="3"/>
      <c r="O18" s="5"/>
      <c r="P18" s="5"/>
    </row>
    <row r="19" spans="1:16" x14ac:dyDescent="0.25">
      <c r="A19" s="3">
        <v>14</v>
      </c>
      <c r="B19" s="3">
        <v>131</v>
      </c>
      <c r="C19" s="3" t="s">
        <v>60</v>
      </c>
      <c r="D19" s="3" t="s">
        <v>61</v>
      </c>
      <c r="E19" s="3" t="s">
        <v>29</v>
      </c>
      <c r="F19" s="3" t="s">
        <v>41</v>
      </c>
      <c r="G19" s="3">
        <v>19700430</v>
      </c>
      <c r="H19" s="3">
        <v>46</v>
      </c>
      <c r="I19" s="3">
        <v>0.89259999999999995</v>
      </c>
      <c r="J19" s="3">
        <v>14.99</v>
      </c>
      <c r="K19" s="3">
        <f t="shared" si="0"/>
        <v>13.380073999999999</v>
      </c>
      <c r="L19" s="3">
        <v>8</v>
      </c>
      <c r="M19" s="3">
        <v>2</v>
      </c>
      <c r="N19" s="3"/>
      <c r="O19" s="5"/>
      <c r="P19" s="5"/>
    </row>
    <row r="20" spans="1:16" x14ac:dyDescent="0.25">
      <c r="A20" s="3">
        <v>15</v>
      </c>
      <c r="B20" s="3">
        <v>141</v>
      </c>
      <c r="C20" s="3" t="s">
        <v>38</v>
      </c>
      <c r="D20" s="3" t="s">
        <v>42</v>
      </c>
      <c r="E20" s="3" t="s">
        <v>20</v>
      </c>
      <c r="F20" s="3" t="s">
        <v>41</v>
      </c>
      <c r="G20" s="3">
        <v>19710804</v>
      </c>
      <c r="H20" s="3">
        <v>45</v>
      </c>
      <c r="I20" s="3">
        <v>0.90200000000000002</v>
      </c>
      <c r="J20" s="3">
        <v>15.82</v>
      </c>
      <c r="K20" s="3">
        <f t="shared" si="0"/>
        <v>14.269640000000001</v>
      </c>
      <c r="L20" s="3">
        <v>14</v>
      </c>
      <c r="M20" s="3">
        <v>4</v>
      </c>
      <c r="N20" s="3"/>
      <c r="O20" s="5"/>
      <c r="P20" s="5"/>
    </row>
    <row r="21" spans="1:16" x14ac:dyDescent="0.25">
      <c r="A21" s="3">
        <v>16</v>
      </c>
      <c r="B21" s="3">
        <v>19</v>
      </c>
      <c r="C21" s="3" t="s">
        <v>35</v>
      </c>
      <c r="D21" s="3" t="s">
        <v>36</v>
      </c>
      <c r="E21" s="3" t="s">
        <v>19</v>
      </c>
      <c r="F21" s="3" t="s">
        <v>37</v>
      </c>
      <c r="G21" s="3">
        <v>19760321</v>
      </c>
      <c r="H21" s="3">
        <v>40</v>
      </c>
      <c r="I21" s="3">
        <v>0.95450000000000002</v>
      </c>
      <c r="J21" s="3">
        <v>13.15</v>
      </c>
      <c r="K21" s="3">
        <f t="shared" si="0"/>
        <v>12.551675000000001</v>
      </c>
      <c r="L21" s="3">
        <v>4</v>
      </c>
      <c r="M21" s="3">
        <v>1</v>
      </c>
      <c r="N21" s="3"/>
      <c r="O21" s="5"/>
      <c r="P21" s="5"/>
    </row>
    <row r="22" spans="1:16" x14ac:dyDescent="0.25">
      <c r="A22" s="3">
        <v>17</v>
      </c>
      <c r="B22" s="3">
        <v>99</v>
      </c>
      <c r="C22" s="3" t="s">
        <v>78</v>
      </c>
      <c r="D22" s="3" t="s">
        <v>79</v>
      </c>
      <c r="E22" s="3" t="s">
        <v>28</v>
      </c>
      <c r="F22" s="3" t="s">
        <v>37</v>
      </c>
      <c r="G22" s="3">
        <v>19730304</v>
      </c>
      <c r="H22" s="3">
        <v>43</v>
      </c>
      <c r="I22" s="3">
        <v>0.92300000000000004</v>
      </c>
      <c r="J22" s="3">
        <v>14.17</v>
      </c>
      <c r="K22" s="3">
        <f t="shared" si="0"/>
        <v>13.07891</v>
      </c>
      <c r="L22" s="3">
        <v>5</v>
      </c>
      <c r="M22" s="3">
        <v>3</v>
      </c>
      <c r="N22" s="3"/>
      <c r="O22" s="5"/>
      <c r="P22" s="5"/>
    </row>
    <row r="23" spans="1:16" x14ac:dyDescent="0.25">
      <c r="A23" s="3">
        <v>18</v>
      </c>
      <c r="B23" s="3">
        <v>105</v>
      </c>
      <c r="C23" s="3" t="s">
        <v>38</v>
      </c>
      <c r="D23" s="3" t="s">
        <v>62</v>
      </c>
      <c r="E23" s="3" t="s">
        <v>63</v>
      </c>
      <c r="F23" s="3" t="s">
        <v>37</v>
      </c>
      <c r="G23" s="3">
        <v>19760203</v>
      </c>
      <c r="H23" s="3">
        <v>40</v>
      </c>
      <c r="I23" s="3">
        <v>0.95450000000000002</v>
      </c>
      <c r="J23" s="3">
        <v>13.93</v>
      </c>
      <c r="K23" s="3">
        <f t="shared" si="0"/>
        <v>13.296184999999999</v>
      </c>
      <c r="L23" s="3">
        <v>7</v>
      </c>
      <c r="M23" s="3">
        <v>2</v>
      </c>
      <c r="N23" s="3"/>
      <c r="O23" s="5"/>
      <c r="P23" s="5"/>
    </row>
    <row r="24" spans="1:16" x14ac:dyDescent="0.25">
      <c r="A24" s="3">
        <v>19</v>
      </c>
      <c r="B24" s="3">
        <v>104</v>
      </c>
      <c r="C24" s="3" t="s">
        <v>80</v>
      </c>
      <c r="D24" s="3" t="s">
        <v>81</v>
      </c>
      <c r="E24" s="3" t="s">
        <v>8</v>
      </c>
      <c r="F24" s="3" t="s">
        <v>37</v>
      </c>
      <c r="G24" s="3">
        <v>19720715</v>
      </c>
      <c r="H24" s="3">
        <v>44</v>
      </c>
      <c r="I24" s="3">
        <v>0.91249999999999998</v>
      </c>
      <c r="J24" s="3">
        <v>15.18</v>
      </c>
      <c r="K24" s="3">
        <f t="shared" si="0"/>
        <v>13.851749999999999</v>
      </c>
      <c r="L24" s="3">
        <v>12</v>
      </c>
      <c r="M24" s="3">
        <v>4</v>
      </c>
      <c r="N24" s="3"/>
      <c r="O24" s="5"/>
      <c r="P24" s="5"/>
    </row>
    <row r="25" spans="1:16" x14ac:dyDescent="0.25">
      <c r="A25" s="3">
        <v>20</v>
      </c>
      <c r="B25" s="3">
        <v>220</v>
      </c>
      <c r="C25" s="3" t="s">
        <v>57</v>
      </c>
      <c r="D25" s="3" t="s">
        <v>58</v>
      </c>
      <c r="E25" s="3" t="s">
        <v>33</v>
      </c>
      <c r="F25" s="3" t="s">
        <v>59</v>
      </c>
      <c r="G25" s="3">
        <v>19860529</v>
      </c>
      <c r="H25" s="3">
        <v>30</v>
      </c>
      <c r="I25" s="3">
        <v>1</v>
      </c>
      <c r="J25" s="3">
        <v>15.48</v>
      </c>
      <c r="K25" s="3">
        <f t="shared" si="0"/>
        <v>15.48</v>
      </c>
      <c r="L25" s="3">
        <v>15</v>
      </c>
      <c r="M25" s="3">
        <v>1</v>
      </c>
      <c r="N25" s="3"/>
    </row>
  </sheetData>
  <autoFilter ref="B5:N25">
    <sortState ref="B6:N25">
      <sortCondition descending="1" ref="F5:F25"/>
    </sortState>
  </autoFilter>
  <pageMargins left="0.25" right="0.25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P22" sqref="P22:Q22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4.85546875" bestFit="1" customWidth="1"/>
    <col min="9" max="9" width="11.7109375" bestFit="1" customWidth="1"/>
    <col min="10" max="10" width="9.7109375" bestFit="1" customWidth="1"/>
    <col min="11" max="13" width="9.7109375" hidden="1" customWidth="1"/>
    <col min="14" max="14" width="14.42578125" customWidth="1"/>
    <col min="15" max="15" width="13.140625" customWidth="1"/>
    <col min="17" max="17" width="10.28515625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8.75" x14ac:dyDescent="0.3">
      <c r="A4" s="4" t="s">
        <v>98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8.5" x14ac:dyDescent="0.25">
      <c r="A5" s="6" t="s">
        <v>148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/>
      <c r="L5" s="6"/>
      <c r="M5" s="6"/>
      <c r="N5" s="6" t="s">
        <v>15</v>
      </c>
      <c r="O5" s="6" t="s">
        <v>17</v>
      </c>
      <c r="P5" s="6" t="s">
        <v>18</v>
      </c>
      <c r="Q5" s="6" t="s">
        <v>13</v>
      </c>
    </row>
    <row r="6" spans="1:19" x14ac:dyDescent="0.25">
      <c r="A6" s="3">
        <v>1</v>
      </c>
      <c r="B6" s="3">
        <v>16</v>
      </c>
      <c r="C6" s="3" t="s">
        <v>95</v>
      </c>
      <c r="D6" s="3" t="s">
        <v>96</v>
      </c>
      <c r="E6" s="3" t="s">
        <v>97</v>
      </c>
      <c r="F6" s="3" t="s">
        <v>49</v>
      </c>
      <c r="G6" s="3">
        <v>19430729</v>
      </c>
      <c r="H6" s="3">
        <v>73</v>
      </c>
      <c r="I6" s="3">
        <v>0.59040000000000004</v>
      </c>
      <c r="J6" s="11" t="s">
        <v>176</v>
      </c>
      <c r="K6" s="11">
        <v>4</v>
      </c>
      <c r="L6" s="11">
        <v>2.4300000000000002</v>
      </c>
      <c r="M6" s="11">
        <f>K6*60+L6</f>
        <v>242.43</v>
      </c>
      <c r="N6" s="3">
        <f>M6*I6</f>
        <v>143.130672</v>
      </c>
      <c r="O6" s="3">
        <v>2</v>
      </c>
      <c r="P6" s="3">
        <v>1</v>
      </c>
      <c r="Q6" s="3"/>
      <c r="R6" s="5"/>
      <c r="S6" s="5"/>
    </row>
    <row r="7" spans="1:19" x14ac:dyDescent="0.25">
      <c r="A7" s="3">
        <v>2</v>
      </c>
      <c r="B7" s="3">
        <v>23</v>
      </c>
      <c r="C7" s="3" t="s">
        <v>35</v>
      </c>
      <c r="D7" s="3" t="s">
        <v>99</v>
      </c>
      <c r="E7" s="3" t="s">
        <v>19</v>
      </c>
      <c r="F7" s="3" t="s">
        <v>46</v>
      </c>
      <c r="G7" s="3">
        <v>19471219</v>
      </c>
      <c r="H7" s="3">
        <v>68</v>
      </c>
      <c r="I7" s="3">
        <v>0.66239999999999999</v>
      </c>
      <c r="J7" s="11" t="s">
        <v>175</v>
      </c>
      <c r="K7" s="11">
        <v>3</v>
      </c>
      <c r="L7" s="11">
        <v>29.62</v>
      </c>
      <c r="M7" s="11">
        <f>K7*60+L7</f>
        <v>209.62</v>
      </c>
      <c r="N7" s="3">
        <f>M7*I7</f>
        <v>138.85228799999999</v>
      </c>
      <c r="O7" s="3">
        <v>1</v>
      </c>
      <c r="P7" s="3">
        <v>1</v>
      </c>
      <c r="Q7" s="3"/>
      <c r="R7" s="5"/>
      <c r="S7" s="5"/>
    </row>
    <row r="8" spans="1:19" x14ac:dyDescent="0.25">
      <c r="A8" s="3">
        <v>3</v>
      </c>
      <c r="B8" s="3">
        <v>149</v>
      </c>
      <c r="C8" s="3" t="s">
        <v>43</v>
      </c>
      <c r="D8" s="3" t="s">
        <v>44</v>
      </c>
      <c r="E8" s="3" t="s">
        <v>45</v>
      </c>
      <c r="F8" s="3" t="s">
        <v>46</v>
      </c>
      <c r="G8" s="3">
        <v>19501007</v>
      </c>
      <c r="H8" s="3">
        <v>65</v>
      </c>
      <c r="I8" s="3">
        <v>0.70279999999999998</v>
      </c>
      <c r="J8" s="3" t="s">
        <v>153</v>
      </c>
      <c r="K8" s="3"/>
      <c r="L8" s="3"/>
      <c r="M8" s="3"/>
      <c r="N8" s="3"/>
      <c r="O8" s="3"/>
      <c r="P8" s="3"/>
      <c r="Q8" s="3"/>
      <c r="R8" s="5"/>
      <c r="S8" s="5"/>
    </row>
    <row r="9" spans="1:19" x14ac:dyDescent="0.25">
      <c r="A9" s="3">
        <v>4</v>
      </c>
      <c r="B9" s="3">
        <v>187</v>
      </c>
      <c r="C9" s="3" t="s">
        <v>105</v>
      </c>
      <c r="D9" s="3" t="s">
        <v>106</v>
      </c>
      <c r="E9" s="3" t="s">
        <v>27</v>
      </c>
      <c r="F9" s="3" t="s">
        <v>52</v>
      </c>
      <c r="G9" s="3">
        <v>19601110</v>
      </c>
      <c r="H9" s="3">
        <v>55</v>
      </c>
      <c r="I9" s="3">
        <v>0.83560000000000001</v>
      </c>
      <c r="J9" s="11" t="s">
        <v>172</v>
      </c>
      <c r="K9" s="11">
        <v>3</v>
      </c>
      <c r="L9" s="11">
        <v>12.34</v>
      </c>
      <c r="M9" s="11">
        <f t="shared" ref="M9:M15" si="0">K9*60+L9</f>
        <v>192.34</v>
      </c>
      <c r="N9" s="3">
        <f>M9*I9</f>
        <v>160.71930399999999</v>
      </c>
      <c r="O9" s="3">
        <v>6</v>
      </c>
      <c r="P9" s="3">
        <v>1</v>
      </c>
      <c r="Q9" s="3"/>
      <c r="R9" s="5"/>
      <c r="S9" s="5"/>
    </row>
    <row r="10" spans="1:19" x14ac:dyDescent="0.25">
      <c r="A10" s="3">
        <v>5</v>
      </c>
      <c r="B10" s="3">
        <v>47</v>
      </c>
      <c r="C10" s="3" t="s">
        <v>100</v>
      </c>
      <c r="D10" s="3" t="s">
        <v>101</v>
      </c>
      <c r="E10" s="3" t="s">
        <v>21</v>
      </c>
      <c r="F10" s="3" t="s">
        <v>41</v>
      </c>
      <c r="G10" s="3">
        <v>19670901</v>
      </c>
      <c r="H10" s="3">
        <v>48</v>
      </c>
      <c r="I10" s="3">
        <v>0.90720000000000001</v>
      </c>
      <c r="J10" s="11" t="s">
        <v>171</v>
      </c>
      <c r="K10" s="11">
        <v>2</v>
      </c>
      <c r="L10" s="11">
        <v>56.77</v>
      </c>
      <c r="M10" s="11">
        <f t="shared" si="0"/>
        <v>176.77</v>
      </c>
      <c r="N10" s="3">
        <f>M10*I10</f>
        <v>160.36574400000001</v>
      </c>
      <c r="O10" s="3">
        <v>5</v>
      </c>
      <c r="P10" s="3">
        <v>2</v>
      </c>
      <c r="Q10" s="3"/>
      <c r="R10" s="5"/>
      <c r="S10" s="5"/>
    </row>
    <row r="11" spans="1:19" x14ac:dyDescent="0.25">
      <c r="A11" s="3">
        <v>6</v>
      </c>
      <c r="B11" s="3">
        <v>78</v>
      </c>
      <c r="C11" s="3" t="s">
        <v>92</v>
      </c>
      <c r="D11" s="3" t="s">
        <v>93</v>
      </c>
      <c r="E11" s="3" t="s">
        <v>9</v>
      </c>
      <c r="F11" s="3" t="s">
        <v>41</v>
      </c>
      <c r="G11" s="3">
        <v>19710220</v>
      </c>
      <c r="H11" s="3">
        <v>45</v>
      </c>
      <c r="I11" s="3">
        <v>0.93030000000000002</v>
      </c>
      <c r="J11" s="11" t="s">
        <v>170</v>
      </c>
      <c r="K11" s="11">
        <v>2</v>
      </c>
      <c r="L11" s="11">
        <v>54.39</v>
      </c>
      <c r="M11" s="11">
        <f t="shared" si="0"/>
        <v>174.39</v>
      </c>
      <c r="N11" s="3">
        <f>M11*I11</f>
        <v>162.235017</v>
      </c>
      <c r="O11" s="3">
        <v>7</v>
      </c>
      <c r="P11" s="3">
        <v>1</v>
      </c>
      <c r="Q11" s="3"/>
      <c r="R11" s="5"/>
      <c r="S11" s="5"/>
    </row>
    <row r="12" spans="1:19" x14ac:dyDescent="0.25">
      <c r="A12" s="3">
        <v>7</v>
      </c>
      <c r="B12" s="3">
        <v>163</v>
      </c>
      <c r="C12" s="3" t="s">
        <v>134</v>
      </c>
      <c r="D12" s="3" t="s">
        <v>135</v>
      </c>
      <c r="E12" s="3" t="s">
        <v>22</v>
      </c>
      <c r="F12" s="3" t="s">
        <v>37</v>
      </c>
      <c r="G12" s="3"/>
      <c r="H12" s="3">
        <v>44</v>
      </c>
      <c r="I12" s="3"/>
      <c r="J12" s="11" t="s">
        <v>174</v>
      </c>
      <c r="K12" s="11">
        <v>3</v>
      </c>
      <c r="L12" s="11">
        <v>23.58</v>
      </c>
      <c r="M12" s="11">
        <f t="shared" si="0"/>
        <v>203.57999999999998</v>
      </c>
      <c r="N12" s="3"/>
      <c r="O12" s="3"/>
      <c r="P12" s="3">
        <v>2</v>
      </c>
      <c r="Q12" s="3"/>
      <c r="R12" s="5"/>
      <c r="S12" s="5"/>
    </row>
    <row r="13" spans="1:19" x14ac:dyDescent="0.25">
      <c r="A13" s="3">
        <v>7</v>
      </c>
      <c r="B13" s="3">
        <v>64</v>
      </c>
      <c r="C13" s="3" t="s">
        <v>80</v>
      </c>
      <c r="D13" s="3" t="s">
        <v>94</v>
      </c>
      <c r="E13" s="3" t="s">
        <v>24</v>
      </c>
      <c r="F13" s="3" t="s">
        <v>37</v>
      </c>
      <c r="G13" s="3">
        <v>19720902</v>
      </c>
      <c r="H13" s="3">
        <v>43</v>
      </c>
      <c r="I13" s="3">
        <v>0.94710000000000005</v>
      </c>
      <c r="J13" s="11" t="s">
        <v>173</v>
      </c>
      <c r="K13" s="11">
        <v>3</v>
      </c>
      <c r="L13" s="11">
        <v>13.44</v>
      </c>
      <c r="M13" s="11">
        <f t="shared" si="0"/>
        <v>193.44</v>
      </c>
      <c r="N13" s="3">
        <f>M13*I13</f>
        <v>183.20702400000002</v>
      </c>
      <c r="O13" s="3">
        <v>8</v>
      </c>
      <c r="P13" s="3">
        <v>1</v>
      </c>
      <c r="Q13" s="3"/>
      <c r="R13" s="5"/>
      <c r="S13" s="5"/>
    </row>
    <row r="14" spans="1:19" x14ac:dyDescent="0.25">
      <c r="A14" s="3">
        <v>8</v>
      </c>
      <c r="B14" s="3">
        <v>98</v>
      </c>
      <c r="C14" s="3" t="s">
        <v>102</v>
      </c>
      <c r="D14" s="3" t="s">
        <v>103</v>
      </c>
      <c r="E14" s="3" t="s">
        <v>104</v>
      </c>
      <c r="F14" s="3" t="s">
        <v>91</v>
      </c>
      <c r="G14" s="3">
        <v>19790412</v>
      </c>
      <c r="H14" s="3">
        <v>37</v>
      </c>
      <c r="I14" s="3">
        <v>0.99970000000000003</v>
      </c>
      <c r="J14" s="11" t="s">
        <v>168</v>
      </c>
      <c r="K14" s="11">
        <v>2</v>
      </c>
      <c r="L14" s="11">
        <v>30.68</v>
      </c>
      <c r="M14" s="11">
        <f t="shared" si="0"/>
        <v>150.68</v>
      </c>
      <c r="N14" s="3">
        <f>M14*I14</f>
        <v>150.63479600000002</v>
      </c>
      <c r="O14" s="3">
        <v>3</v>
      </c>
      <c r="P14" s="3">
        <v>1</v>
      </c>
      <c r="Q14" s="3"/>
      <c r="R14" s="5"/>
      <c r="S14" s="5"/>
    </row>
    <row r="15" spans="1:19" x14ac:dyDescent="0.25">
      <c r="A15" s="3">
        <v>8</v>
      </c>
      <c r="B15" s="3">
        <v>158</v>
      </c>
      <c r="C15" s="3" t="s">
        <v>88</v>
      </c>
      <c r="D15" s="3" t="s">
        <v>89</v>
      </c>
      <c r="E15" s="3" t="s">
        <v>90</v>
      </c>
      <c r="F15" s="3" t="s">
        <v>91</v>
      </c>
      <c r="G15" s="3">
        <v>19780722</v>
      </c>
      <c r="H15" s="3">
        <v>38</v>
      </c>
      <c r="I15" s="3">
        <v>0.99060000000000004</v>
      </c>
      <c r="J15" s="11" t="s">
        <v>169</v>
      </c>
      <c r="K15" s="11">
        <v>2</v>
      </c>
      <c r="L15" s="11">
        <v>38.520000000000003</v>
      </c>
      <c r="M15" s="11">
        <f t="shared" si="0"/>
        <v>158.52000000000001</v>
      </c>
      <c r="N15" s="3">
        <f>M15*I15</f>
        <v>157.02991200000002</v>
      </c>
      <c r="O15" s="3">
        <v>4</v>
      </c>
      <c r="P15" s="3">
        <v>2</v>
      </c>
      <c r="Q15" s="3"/>
      <c r="R15" s="5"/>
      <c r="S15" s="5"/>
    </row>
  </sheetData>
  <autoFilter ref="B5:Q15">
    <sortState ref="B6:Q15">
      <sortCondition descending="1" ref="F5:F15"/>
    </sortState>
  </autoFilter>
  <pageMargins left="0.25" right="0.25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workbookViewId="0">
      <selection activeCell="J6" sqref="J6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7.42578125" bestFit="1" customWidth="1"/>
    <col min="9" max="9" width="11.7109375" bestFit="1" customWidth="1"/>
    <col min="10" max="10" width="9.7109375" customWidth="1"/>
    <col min="11" max="12" width="9.7109375" hidden="1" customWidth="1"/>
    <col min="13" max="13" width="12.5703125" hidden="1" customWidth="1"/>
    <col min="14" max="14" width="14.42578125" customWidth="1"/>
    <col min="15" max="15" width="13.140625" customWidth="1"/>
    <col min="17" max="17" width="10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8.75" x14ac:dyDescent="0.3">
      <c r="A4" s="4" t="s">
        <v>122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8.5" x14ac:dyDescent="0.25">
      <c r="A5" s="6" t="s">
        <v>147</v>
      </c>
      <c r="B5" s="6" t="s">
        <v>10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</v>
      </c>
      <c r="H5" s="6" t="s">
        <v>6</v>
      </c>
      <c r="I5" s="6" t="s">
        <v>12</v>
      </c>
      <c r="J5" s="6" t="s">
        <v>14</v>
      </c>
      <c r="K5" s="6"/>
      <c r="L5" s="6"/>
      <c r="M5" s="6" t="s">
        <v>154</v>
      </c>
      <c r="N5" s="6" t="s">
        <v>15</v>
      </c>
      <c r="O5" s="6" t="s">
        <v>17</v>
      </c>
      <c r="P5" s="6" t="s">
        <v>18</v>
      </c>
      <c r="Q5" s="6" t="s">
        <v>13</v>
      </c>
    </row>
    <row r="6" spans="1:19" x14ac:dyDescent="0.25">
      <c r="A6" s="3">
        <v>1</v>
      </c>
      <c r="B6" s="3">
        <v>39</v>
      </c>
      <c r="C6" s="3" t="s">
        <v>123</v>
      </c>
      <c r="D6" s="3" t="s">
        <v>124</v>
      </c>
      <c r="E6" s="3" t="s">
        <v>19</v>
      </c>
      <c r="F6" s="3" t="s">
        <v>125</v>
      </c>
      <c r="G6" s="3">
        <v>19401225</v>
      </c>
      <c r="H6" s="3">
        <v>75</v>
      </c>
      <c r="I6" s="3">
        <v>0.6482</v>
      </c>
      <c r="J6" s="3" t="s">
        <v>155</v>
      </c>
      <c r="K6" s="3">
        <v>38</v>
      </c>
      <c r="L6" s="3">
        <v>42.07</v>
      </c>
      <c r="M6" s="3">
        <f>K6*60+L6</f>
        <v>2322.0700000000002</v>
      </c>
      <c r="N6" s="3">
        <f>M6*I6</f>
        <v>1505.1657740000001</v>
      </c>
      <c r="O6" s="3">
        <v>2</v>
      </c>
      <c r="P6" s="3">
        <v>1</v>
      </c>
      <c r="Q6" s="3"/>
      <c r="R6" s="5"/>
      <c r="S6" s="5"/>
    </row>
    <row r="7" spans="1:19" x14ac:dyDescent="0.25">
      <c r="A7" s="3">
        <v>2</v>
      </c>
      <c r="B7" s="3">
        <v>151</v>
      </c>
      <c r="C7" s="3" t="s">
        <v>47</v>
      </c>
      <c r="D7" s="3" t="s">
        <v>48</v>
      </c>
      <c r="E7" s="3" t="s">
        <v>32</v>
      </c>
      <c r="F7" s="3" t="s">
        <v>49</v>
      </c>
      <c r="G7" s="3">
        <v>19440109</v>
      </c>
      <c r="H7" s="3">
        <v>72</v>
      </c>
      <c r="I7" s="3">
        <v>0.68089999999999995</v>
      </c>
      <c r="J7" s="3" t="s">
        <v>163</v>
      </c>
      <c r="K7" s="3">
        <v>39</v>
      </c>
      <c r="L7" s="3">
        <v>59.08</v>
      </c>
      <c r="M7" s="3">
        <f>K7*60+L7</f>
        <v>2399.08</v>
      </c>
      <c r="N7" s="3">
        <f>M7*I7</f>
        <v>1633.5335719999998</v>
      </c>
      <c r="O7" s="3">
        <v>4</v>
      </c>
      <c r="P7" s="3">
        <v>2</v>
      </c>
      <c r="Q7" s="3">
        <v>152</v>
      </c>
      <c r="R7" s="5"/>
      <c r="S7" s="5"/>
    </row>
    <row r="8" spans="1:19" x14ac:dyDescent="0.25">
      <c r="A8" s="3">
        <v>3</v>
      </c>
      <c r="B8" s="3">
        <v>158</v>
      </c>
      <c r="C8" s="3" t="s">
        <v>115</v>
      </c>
      <c r="D8" s="3" t="s">
        <v>116</v>
      </c>
      <c r="E8" s="3" t="s">
        <v>32</v>
      </c>
      <c r="F8" s="3" t="s">
        <v>49</v>
      </c>
      <c r="G8" s="3">
        <v>19450914</v>
      </c>
      <c r="H8" s="3">
        <v>70</v>
      </c>
      <c r="I8" s="3">
        <v>0.70199999999999996</v>
      </c>
      <c r="J8" s="3" t="s">
        <v>161</v>
      </c>
      <c r="K8" s="3">
        <v>39</v>
      </c>
      <c r="L8" s="3">
        <v>18.73</v>
      </c>
      <c r="M8" s="3">
        <f>K8*60+L8</f>
        <v>2358.73</v>
      </c>
      <c r="N8" s="3">
        <f>M8*I8</f>
        <v>1655.82846</v>
      </c>
      <c r="O8" s="3">
        <v>6</v>
      </c>
      <c r="P8" s="3">
        <v>1</v>
      </c>
      <c r="Q8" s="3">
        <v>159</v>
      </c>
      <c r="R8" s="5"/>
      <c r="S8" s="5"/>
    </row>
    <row r="9" spans="1:19" x14ac:dyDescent="0.25">
      <c r="A9" s="3">
        <v>4</v>
      </c>
      <c r="B9" s="3">
        <v>202</v>
      </c>
      <c r="C9" s="3" t="s">
        <v>110</v>
      </c>
      <c r="D9" s="3" t="s">
        <v>111</v>
      </c>
      <c r="E9" s="3" t="s">
        <v>23</v>
      </c>
      <c r="F9" s="3" t="s">
        <v>46</v>
      </c>
      <c r="G9" s="3">
        <v>19500908</v>
      </c>
      <c r="H9" s="3">
        <v>65</v>
      </c>
      <c r="I9" s="3">
        <v>0.75280000000000002</v>
      </c>
      <c r="J9" s="17" t="s">
        <v>159</v>
      </c>
      <c r="K9" s="3">
        <v>37</v>
      </c>
      <c r="L9" s="3">
        <v>18.34</v>
      </c>
      <c r="M9" s="3">
        <f>K9*60+L9</f>
        <v>2238.34</v>
      </c>
      <c r="N9" s="3">
        <f>M9*I9</f>
        <v>1685.0223520000002</v>
      </c>
      <c r="O9" s="3">
        <v>8</v>
      </c>
      <c r="P9" s="3">
        <v>1</v>
      </c>
      <c r="Q9" s="3">
        <v>203</v>
      </c>
    </row>
    <row r="10" spans="1:19" x14ac:dyDescent="0.25">
      <c r="A10" s="3">
        <v>5</v>
      </c>
      <c r="B10" s="3">
        <v>164</v>
      </c>
      <c r="C10" s="3" t="s">
        <v>130</v>
      </c>
      <c r="D10" s="3" t="s">
        <v>131</v>
      </c>
      <c r="E10" s="3" t="s">
        <v>22</v>
      </c>
      <c r="F10" s="3" t="s">
        <v>46</v>
      </c>
      <c r="G10" s="3">
        <v>19490908</v>
      </c>
      <c r="H10" s="3">
        <v>66</v>
      </c>
      <c r="I10" s="3">
        <v>0.7429</v>
      </c>
      <c r="J10" s="17" t="s">
        <v>164</v>
      </c>
      <c r="K10" s="3">
        <v>38</v>
      </c>
      <c r="L10" s="3">
        <v>3.2</v>
      </c>
      <c r="M10" s="3">
        <f>K10*60+L10</f>
        <v>2283.1999999999998</v>
      </c>
      <c r="N10" s="3">
        <f>M10*I10</f>
        <v>1696.1892799999998</v>
      </c>
      <c r="O10" s="3">
        <v>10</v>
      </c>
      <c r="P10" s="3">
        <v>2</v>
      </c>
      <c r="Q10" s="3">
        <v>165</v>
      </c>
    </row>
    <row r="11" spans="1:19" x14ac:dyDescent="0.25">
      <c r="A11" s="3">
        <v>6</v>
      </c>
      <c r="B11" s="3">
        <v>108</v>
      </c>
      <c r="C11" s="3" t="s">
        <v>138</v>
      </c>
      <c r="D11" s="3" t="s">
        <v>139</v>
      </c>
      <c r="E11" s="3" t="s">
        <v>140</v>
      </c>
      <c r="F11" s="3" t="s">
        <v>46</v>
      </c>
      <c r="G11" s="3">
        <v>19501122</v>
      </c>
      <c r="H11" s="3">
        <v>65</v>
      </c>
      <c r="I11" s="3">
        <v>0.75280000000000002</v>
      </c>
      <c r="J11" s="3" t="s">
        <v>153</v>
      </c>
      <c r="K11" s="3"/>
      <c r="L11" s="3"/>
      <c r="M11" s="3"/>
      <c r="N11" s="3"/>
      <c r="O11" s="3"/>
      <c r="P11" s="3"/>
      <c r="Q11" s="3"/>
      <c r="R11" s="5"/>
      <c r="S11" s="5"/>
    </row>
    <row r="12" spans="1:19" x14ac:dyDescent="0.25">
      <c r="A12" s="3">
        <v>7</v>
      </c>
      <c r="B12" s="3">
        <v>43</v>
      </c>
      <c r="C12" s="3" t="s">
        <v>108</v>
      </c>
      <c r="D12" s="3" t="s">
        <v>109</v>
      </c>
      <c r="E12" s="3" t="s">
        <v>26</v>
      </c>
      <c r="F12" s="3" t="s">
        <v>66</v>
      </c>
      <c r="G12" s="3">
        <v>19530410</v>
      </c>
      <c r="H12" s="3">
        <v>63</v>
      </c>
      <c r="I12" s="3">
        <v>0.77229999999999999</v>
      </c>
      <c r="J12" s="17" t="s">
        <v>199</v>
      </c>
      <c r="K12" s="3">
        <v>31</v>
      </c>
      <c r="L12" s="3">
        <v>42.13</v>
      </c>
      <c r="M12" s="3">
        <f>K12*60+L12</f>
        <v>1902.13</v>
      </c>
      <c r="N12" s="3">
        <f>M12*I12</f>
        <v>1469.014999</v>
      </c>
      <c r="O12" s="3">
        <v>1</v>
      </c>
      <c r="P12" s="3">
        <v>1</v>
      </c>
      <c r="Q12" s="3"/>
      <c r="R12" s="5"/>
      <c r="S12" s="5"/>
    </row>
    <row r="13" spans="1:19" x14ac:dyDescent="0.25">
      <c r="A13" s="3">
        <v>8</v>
      </c>
      <c r="B13" s="3">
        <v>107</v>
      </c>
      <c r="C13" s="3" t="s">
        <v>141</v>
      </c>
      <c r="D13" s="3" t="s">
        <v>142</v>
      </c>
      <c r="E13" s="3" t="s">
        <v>140</v>
      </c>
      <c r="F13" s="3" t="s">
        <v>66</v>
      </c>
      <c r="G13" s="3">
        <v>19511214</v>
      </c>
      <c r="H13" s="3">
        <v>64</v>
      </c>
      <c r="I13" s="3">
        <v>0.76259999999999994</v>
      </c>
      <c r="J13" s="3" t="s">
        <v>165</v>
      </c>
      <c r="K13" s="3">
        <v>36</v>
      </c>
      <c r="L13" s="3">
        <v>57.3</v>
      </c>
      <c r="M13" s="3">
        <f>K13*60+L13</f>
        <v>2217.3000000000002</v>
      </c>
      <c r="N13" s="3">
        <f>M13*I13</f>
        <v>1690.9129800000001</v>
      </c>
      <c r="O13" s="3">
        <v>9</v>
      </c>
      <c r="P13" s="3">
        <v>2</v>
      </c>
      <c r="Q13" s="3"/>
      <c r="R13" s="5"/>
      <c r="S13" s="5"/>
    </row>
    <row r="14" spans="1:19" x14ac:dyDescent="0.25">
      <c r="A14" s="3">
        <v>9</v>
      </c>
      <c r="B14" s="3">
        <v>49</v>
      </c>
      <c r="C14" s="3" t="s">
        <v>143</v>
      </c>
      <c r="D14" s="3" t="s">
        <v>144</v>
      </c>
      <c r="E14" s="3" t="s">
        <v>21</v>
      </c>
      <c r="F14" s="3" t="s">
        <v>66</v>
      </c>
      <c r="G14" s="3">
        <v>19530806</v>
      </c>
      <c r="H14" s="3">
        <v>63</v>
      </c>
      <c r="I14" s="3">
        <v>0.77229999999999999</v>
      </c>
      <c r="J14" s="17" t="s">
        <v>167</v>
      </c>
      <c r="K14" s="3">
        <v>37</v>
      </c>
      <c r="L14" s="3">
        <v>5.3</v>
      </c>
      <c r="M14" s="3">
        <f>K14*60+L14</f>
        <v>2225.3000000000002</v>
      </c>
      <c r="N14" s="3">
        <f>M14*I14</f>
        <v>1718.5991900000001</v>
      </c>
      <c r="O14" s="3">
        <v>12</v>
      </c>
      <c r="P14" s="3">
        <v>3</v>
      </c>
      <c r="Q14" s="3"/>
      <c r="R14" s="5"/>
    </row>
    <row r="15" spans="1:19" x14ac:dyDescent="0.25">
      <c r="A15" s="3">
        <v>10</v>
      </c>
      <c r="B15" s="3">
        <v>65</v>
      </c>
      <c r="C15" s="3" t="s">
        <v>92</v>
      </c>
      <c r="D15" s="3" t="s">
        <v>117</v>
      </c>
      <c r="E15" s="3" t="s">
        <v>24</v>
      </c>
      <c r="F15" s="3" t="s">
        <v>66</v>
      </c>
      <c r="G15" s="3">
        <v>19560321</v>
      </c>
      <c r="H15" s="3">
        <v>60</v>
      </c>
      <c r="I15" s="3">
        <v>0.80049999999999999</v>
      </c>
      <c r="J15" s="17" t="s">
        <v>162</v>
      </c>
      <c r="K15" s="3">
        <v>37</v>
      </c>
      <c r="L15" s="3">
        <v>39.26</v>
      </c>
      <c r="M15" s="3">
        <f>K15*60+L15</f>
        <v>2259.2600000000002</v>
      </c>
      <c r="N15" s="3">
        <f>M15*I15</f>
        <v>1808.5376300000003</v>
      </c>
      <c r="O15" s="3">
        <v>14</v>
      </c>
      <c r="P15" s="3">
        <v>4</v>
      </c>
      <c r="Q15" s="3"/>
      <c r="R15" s="5"/>
      <c r="S15" s="5"/>
    </row>
    <row r="16" spans="1:19" x14ac:dyDescent="0.25">
      <c r="A16" s="3">
        <v>11</v>
      </c>
      <c r="B16" s="3">
        <v>161</v>
      </c>
      <c r="C16" s="3" t="s">
        <v>136</v>
      </c>
      <c r="D16" s="3" t="s">
        <v>137</v>
      </c>
      <c r="E16" s="3" t="s">
        <v>22</v>
      </c>
      <c r="F16" s="3" t="s">
        <v>71</v>
      </c>
      <c r="G16" s="3">
        <v>19630301</v>
      </c>
      <c r="H16" s="3">
        <v>53</v>
      </c>
      <c r="I16" s="3">
        <v>0.86199999999999999</v>
      </c>
      <c r="J16" s="3" t="s">
        <v>177</v>
      </c>
      <c r="K16" s="3">
        <v>31</v>
      </c>
      <c r="L16" s="3">
        <v>38.869999999999997</v>
      </c>
      <c r="M16" s="3">
        <f>K16*60+L16</f>
        <v>1898.87</v>
      </c>
      <c r="N16" s="3">
        <f>M16*I16</f>
        <v>1636.8259399999999</v>
      </c>
      <c r="O16" s="3">
        <v>5</v>
      </c>
      <c r="P16" s="3">
        <v>1</v>
      </c>
      <c r="Q16" s="3">
        <v>162</v>
      </c>
      <c r="R16" s="5"/>
    </row>
    <row r="17" spans="1:19" x14ac:dyDescent="0.25">
      <c r="A17" s="3">
        <v>12</v>
      </c>
      <c r="B17" s="3">
        <v>40</v>
      </c>
      <c r="C17" s="3" t="s">
        <v>145</v>
      </c>
      <c r="D17" s="3" t="s">
        <v>146</v>
      </c>
      <c r="E17" s="3" t="s">
        <v>19</v>
      </c>
      <c r="F17" s="3" t="s">
        <v>71</v>
      </c>
      <c r="G17" s="3">
        <v>19660726</v>
      </c>
      <c r="H17" s="3">
        <v>50</v>
      </c>
      <c r="I17" s="3">
        <v>0.88660000000000005</v>
      </c>
      <c r="J17" s="3" t="s">
        <v>153</v>
      </c>
      <c r="K17" s="3"/>
      <c r="L17" s="3"/>
      <c r="M17" s="3"/>
      <c r="N17" s="3"/>
      <c r="O17" s="3"/>
      <c r="P17" s="3"/>
      <c r="Q17" s="3"/>
      <c r="R17" s="5"/>
      <c r="S17" s="5"/>
    </row>
    <row r="18" spans="1:19" x14ac:dyDescent="0.25">
      <c r="A18" s="3">
        <v>13</v>
      </c>
      <c r="B18" s="3">
        <v>7</v>
      </c>
      <c r="C18" s="3" t="s">
        <v>85</v>
      </c>
      <c r="D18" s="3" t="s">
        <v>86</v>
      </c>
      <c r="E18" s="3" t="s">
        <v>24</v>
      </c>
      <c r="F18" s="3" t="s">
        <v>41</v>
      </c>
      <c r="G18" s="3">
        <v>19660827</v>
      </c>
      <c r="H18" s="3">
        <v>49</v>
      </c>
      <c r="I18" s="3">
        <v>0.89449999999999996</v>
      </c>
      <c r="J18" s="3" t="s">
        <v>178</v>
      </c>
      <c r="K18" s="3">
        <v>35</v>
      </c>
      <c r="L18" s="3">
        <v>11.23</v>
      </c>
      <c r="M18" s="3">
        <f>K18*60+L18</f>
        <v>2111.23</v>
      </c>
      <c r="N18" s="3">
        <f>M18*I18</f>
        <v>1888.4952349999999</v>
      </c>
      <c r="O18" s="3">
        <v>16</v>
      </c>
      <c r="P18" s="3">
        <v>1</v>
      </c>
      <c r="Q18" s="3"/>
      <c r="R18" s="5"/>
      <c r="S18" s="5"/>
    </row>
    <row r="19" spans="1:19" x14ac:dyDescent="0.25">
      <c r="A19" s="3">
        <v>14</v>
      </c>
      <c r="B19" s="3">
        <v>163</v>
      </c>
      <c r="C19" s="3" t="s">
        <v>132</v>
      </c>
      <c r="D19" s="3" t="s">
        <v>133</v>
      </c>
      <c r="E19" s="3" t="s">
        <v>22</v>
      </c>
      <c r="F19" s="3" t="s">
        <v>41</v>
      </c>
      <c r="G19" s="3">
        <v>19690717</v>
      </c>
      <c r="H19" s="3">
        <v>47</v>
      </c>
      <c r="I19" s="3">
        <v>0.90990000000000004</v>
      </c>
      <c r="J19" s="11" t="s">
        <v>153</v>
      </c>
      <c r="K19" s="9"/>
      <c r="L19" s="9"/>
      <c r="M19" s="3"/>
      <c r="N19" s="3"/>
      <c r="O19" s="3"/>
      <c r="P19" s="3"/>
      <c r="Q19" s="3"/>
      <c r="R19" s="5"/>
      <c r="S19" s="5"/>
    </row>
    <row r="20" spans="1:19" x14ac:dyDescent="0.25">
      <c r="A20" s="3">
        <v>15</v>
      </c>
      <c r="B20" s="3">
        <v>218</v>
      </c>
      <c r="C20" s="3" t="s">
        <v>126</v>
      </c>
      <c r="D20" s="3" t="s">
        <v>127</v>
      </c>
      <c r="E20" s="3" t="s">
        <v>31</v>
      </c>
      <c r="F20" s="3" t="s">
        <v>37</v>
      </c>
      <c r="G20" s="3">
        <v>19750306</v>
      </c>
      <c r="H20" s="3">
        <v>41</v>
      </c>
      <c r="I20" s="3">
        <v>0.95499999999999996</v>
      </c>
      <c r="J20" s="3" t="s">
        <v>157</v>
      </c>
      <c r="K20" s="3">
        <v>29</v>
      </c>
      <c r="L20" s="3">
        <v>55.15</v>
      </c>
      <c r="M20" s="3">
        <f>K20*60+L20</f>
        <v>1795.15</v>
      </c>
      <c r="N20" s="3">
        <f>M20*I20</f>
        <v>1714.36825</v>
      </c>
      <c r="O20" s="3">
        <v>11</v>
      </c>
      <c r="P20" s="3">
        <v>1</v>
      </c>
      <c r="Q20" s="3"/>
      <c r="R20" s="5"/>
      <c r="S20" s="5"/>
    </row>
    <row r="21" spans="1:19" x14ac:dyDescent="0.25">
      <c r="A21" s="3">
        <v>16</v>
      </c>
      <c r="B21" s="3">
        <v>162</v>
      </c>
      <c r="C21" s="3" t="s">
        <v>134</v>
      </c>
      <c r="D21" s="3" t="s">
        <v>135</v>
      </c>
      <c r="E21" s="3" t="s">
        <v>22</v>
      </c>
      <c r="F21" s="3" t="s">
        <v>37</v>
      </c>
      <c r="G21" s="3">
        <v>19720517</v>
      </c>
      <c r="H21" s="3">
        <v>44</v>
      </c>
      <c r="I21" s="3">
        <v>0.9325</v>
      </c>
      <c r="J21" s="3" t="s">
        <v>160</v>
      </c>
      <c r="K21" s="3">
        <v>31</v>
      </c>
      <c r="L21" s="3">
        <v>34.619999999999997</v>
      </c>
      <c r="M21" s="3">
        <f>K21*60+L21</f>
        <v>1894.62</v>
      </c>
      <c r="N21" s="3">
        <f>M21*I21</f>
        <v>1766.7331499999998</v>
      </c>
      <c r="O21" s="3">
        <v>13</v>
      </c>
      <c r="P21" s="3">
        <v>2</v>
      </c>
      <c r="Q21" s="3">
        <v>163</v>
      </c>
      <c r="R21" s="5"/>
      <c r="S21" s="5"/>
    </row>
    <row r="22" spans="1:19" x14ac:dyDescent="0.25">
      <c r="A22" s="3">
        <v>17</v>
      </c>
      <c r="B22" s="3">
        <v>184</v>
      </c>
      <c r="C22" s="3" t="s">
        <v>128</v>
      </c>
      <c r="D22" s="3" t="s">
        <v>129</v>
      </c>
      <c r="E22" s="3" t="s">
        <v>9</v>
      </c>
      <c r="F22" s="3" t="s">
        <v>37</v>
      </c>
      <c r="G22" s="3">
        <v>19730208</v>
      </c>
      <c r="H22" s="3">
        <v>43</v>
      </c>
      <c r="I22" s="3">
        <v>0.94</v>
      </c>
      <c r="J22" s="3" t="s">
        <v>166</v>
      </c>
      <c r="K22" s="3">
        <v>32</v>
      </c>
      <c r="L22" s="3">
        <v>58.62</v>
      </c>
      <c r="M22" s="3">
        <f>K22*60+L22</f>
        <v>1978.62</v>
      </c>
      <c r="N22" s="3">
        <f>M22*I22</f>
        <v>1859.9027999999998</v>
      </c>
      <c r="O22" s="3">
        <v>15</v>
      </c>
      <c r="P22" s="3">
        <v>3</v>
      </c>
      <c r="Q22" s="3">
        <v>185</v>
      </c>
      <c r="R22" s="5"/>
      <c r="S22" s="5"/>
    </row>
    <row r="23" spans="1:19" x14ac:dyDescent="0.25">
      <c r="A23" s="3">
        <v>18</v>
      </c>
      <c r="B23" s="3">
        <v>195</v>
      </c>
      <c r="C23" s="3" t="s">
        <v>112</v>
      </c>
      <c r="D23" s="3" t="s">
        <v>113</v>
      </c>
      <c r="E23" s="3" t="s">
        <v>114</v>
      </c>
      <c r="F23" s="3" t="s">
        <v>91</v>
      </c>
      <c r="G23" s="3">
        <v>19800506</v>
      </c>
      <c r="H23" s="3">
        <v>36</v>
      </c>
      <c r="I23" s="3">
        <v>0.98650000000000004</v>
      </c>
      <c r="J23" s="3" t="s">
        <v>158</v>
      </c>
      <c r="K23" s="3">
        <v>28</v>
      </c>
      <c r="L23" s="3">
        <v>10.49</v>
      </c>
      <c r="M23" s="3">
        <f>K23*60+L23</f>
        <v>1690.49</v>
      </c>
      <c r="N23" s="3">
        <f>M23*I23</f>
        <v>1667.6683850000002</v>
      </c>
      <c r="O23" s="3">
        <v>7</v>
      </c>
      <c r="P23" s="3">
        <v>1</v>
      </c>
      <c r="Q23" s="3">
        <v>196</v>
      </c>
      <c r="R23" s="5"/>
      <c r="S23" s="5"/>
    </row>
    <row r="24" spans="1:19" x14ac:dyDescent="0.25">
      <c r="A24" s="3">
        <v>19</v>
      </c>
      <c r="B24" s="3">
        <v>52</v>
      </c>
      <c r="C24" s="3" t="s">
        <v>120</v>
      </c>
      <c r="D24" s="3" t="s">
        <v>121</v>
      </c>
      <c r="E24" s="3" t="s">
        <v>26</v>
      </c>
      <c r="F24" s="3" t="s">
        <v>59</v>
      </c>
      <c r="G24" s="3">
        <v>19851209</v>
      </c>
      <c r="H24" s="3">
        <v>30</v>
      </c>
      <c r="I24" s="3">
        <v>1</v>
      </c>
      <c r="J24" s="3" t="s">
        <v>156</v>
      </c>
      <c r="K24" s="3">
        <v>26</v>
      </c>
      <c r="L24" s="3">
        <v>33.25</v>
      </c>
      <c r="M24" s="3">
        <f>K24*60+L24</f>
        <v>1593.25</v>
      </c>
      <c r="N24" s="3">
        <f>M24*I24</f>
        <v>1593.25</v>
      </c>
      <c r="O24" s="3">
        <v>3</v>
      </c>
      <c r="P24" s="3">
        <v>1</v>
      </c>
      <c r="Q24" s="3"/>
      <c r="R24" s="5"/>
      <c r="S24" s="5"/>
    </row>
    <row r="27" spans="1:19" x14ac:dyDescent="0.25">
      <c r="I27" s="10"/>
    </row>
  </sheetData>
  <autoFilter ref="B5:Q24">
    <sortState ref="B6:Q24">
      <sortCondition descending="1" ref="F5:F24"/>
    </sortState>
  </autoFilter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100m</vt:lpstr>
      <vt:lpstr>400m_rez</vt:lpstr>
      <vt:lpstr>400m</vt:lpstr>
      <vt:lpstr>3000m_rez</vt:lpstr>
      <vt:lpstr>100m_rez</vt:lpstr>
      <vt:lpstr>800m_rez</vt:lpstr>
      <vt:lpstr>5km sološana_rez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2016-08-13T14:33:14Z</dcterms:modified>
</cp:coreProperties>
</file>