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465" windowWidth="28800" windowHeight="17460" firstSheet="2" activeTab="2"/>
  </bookViews>
  <sheets>
    <sheet name="100m" sheetId="23" state="hidden" r:id="rId1"/>
    <sheet name="1500m" sheetId="25" state="hidden" r:id="rId2"/>
    <sheet name="400m_rez" sheetId="30" r:id="rId3"/>
    <sheet name="400m" sheetId="24" state="hidden" r:id="rId4"/>
    <sheet name="5000m_rez" sheetId="26" r:id="rId5"/>
    <sheet name="100m_rez" sheetId="28" r:id="rId6"/>
    <sheet name="1500m_rez" sheetId="29" r:id="rId7"/>
    <sheet name="5km sološana_rez" sheetId="27" r:id="rId8"/>
  </sheets>
  <definedNames>
    <definedName name="_xlnm._FilterDatabase" localSheetId="0" hidden="1">'100m'!$B$5:$N$41</definedName>
    <definedName name="_xlnm._FilterDatabase" localSheetId="5" hidden="1">'100m_rez'!$B$5:$N$34</definedName>
    <definedName name="_xlnm._FilterDatabase" localSheetId="1" hidden="1">'1500m'!$A$6:$Q$29</definedName>
    <definedName name="_xlnm._FilterDatabase" localSheetId="6" hidden="1">'1500m_rez'!$B$5:$Q$27</definedName>
    <definedName name="_xlnm._FilterDatabase" localSheetId="3" hidden="1">'400m'!$A$5:$Q$41</definedName>
    <definedName name="_xlnm._FilterDatabase" localSheetId="2" hidden="1">'400m_rez'!$B$5:$Q$36</definedName>
    <definedName name="_xlnm._FilterDatabase" localSheetId="4" hidden="1">'5000m_rez'!$B$5:$Q$27</definedName>
    <definedName name="_xlnm._FilterDatabase" localSheetId="7" hidden="1">'5km sološana_rez'!$B$5:$Q$26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6" i="30" l="1"/>
  <c r="N6" i="30"/>
  <c r="M7" i="30"/>
  <c r="N7" i="30"/>
  <c r="M9" i="30"/>
  <c r="N9" i="30"/>
  <c r="M10" i="30"/>
  <c r="N10" i="30"/>
  <c r="M11" i="30"/>
  <c r="N11" i="30"/>
  <c r="M13" i="30"/>
  <c r="M14" i="30"/>
  <c r="N14" i="30"/>
  <c r="M8" i="30"/>
  <c r="M15" i="30"/>
  <c r="N15" i="30"/>
  <c r="M16" i="30"/>
  <c r="N16" i="30"/>
  <c r="M18" i="30"/>
  <c r="N18" i="30"/>
  <c r="M17" i="30"/>
  <c r="M19" i="30"/>
  <c r="N19" i="30"/>
  <c r="M20" i="30"/>
  <c r="M22" i="30"/>
  <c r="N22" i="30"/>
  <c r="M21" i="30"/>
  <c r="N21" i="30"/>
  <c r="M23" i="30"/>
  <c r="N23" i="30"/>
  <c r="M24" i="30"/>
  <c r="N24" i="30"/>
  <c r="M25" i="30"/>
  <c r="M26" i="30"/>
  <c r="M27" i="30"/>
  <c r="N27" i="30"/>
  <c r="M29" i="30"/>
  <c r="N29" i="30"/>
  <c r="M28" i="30"/>
  <c r="M30" i="30"/>
  <c r="N30" i="30"/>
  <c r="M31" i="30"/>
  <c r="M32" i="30"/>
  <c r="N32" i="30"/>
  <c r="M33" i="30"/>
  <c r="M34" i="30"/>
  <c r="N34" i="30"/>
  <c r="M35" i="30"/>
  <c r="N35" i="30"/>
  <c r="M36" i="30"/>
  <c r="N36" i="30"/>
  <c r="M12" i="30"/>
  <c r="M14" i="29"/>
  <c r="N14" i="29"/>
  <c r="M13" i="29"/>
  <c r="N13" i="29"/>
  <c r="M15" i="29"/>
  <c r="N15" i="29"/>
  <c r="M6" i="26"/>
  <c r="N6" i="26"/>
  <c r="M26" i="26"/>
  <c r="N26" i="26"/>
  <c r="M25" i="26"/>
  <c r="N25" i="26"/>
  <c r="M21" i="26"/>
  <c r="N21" i="26"/>
  <c r="M22" i="26"/>
  <c r="N22" i="26"/>
  <c r="M19" i="26"/>
  <c r="N19" i="26"/>
  <c r="M20" i="26"/>
  <c r="N20" i="26"/>
  <c r="M18" i="26"/>
  <c r="N18" i="26"/>
  <c r="M17" i="26"/>
  <c r="N17" i="26"/>
  <c r="M14" i="26"/>
  <c r="N14" i="26"/>
  <c r="M15" i="26"/>
  <c r="N15" i="26"/>
  <c r="M16" i="26"/>
  <c r="N16" i="26"/>
  <c r="M12" i="26"/>
  <c r="N12" i="26"/>
  <c r="M11" i="26"/>
  <c r="N11" i="26"/>
  <c r="M7" i="26"/>
  <c r="N7" i="26"/>
  <c r="M27" i="26"/>
  <c r="N27" i="26"/>
  <c r="M8" i="26"/>
  <c r="M26" i="29"/>
  <c r="N26" i="29"/>
  <c r="M25" i="29"/>
  <c r="N25" i="29"/>
  <c r="M24" i="29"/>
  <c r="N24" i="29"/>
  <c r="M22" i="29"/>
  <c r="N22" i="29"/>
  <c r="M23" i="29"/>
  <c r="N23" i="29"/>
  <c r="M18" i="29"/>
  <c r="N18" i="29"/>
  <c r="M21" i="29"/>
  <c r="N21" i="29"/>
  <c r="M19" i="29"/>
  <c r="N19" i="29"/>
  <c r="M20" i="29"/>
  <c r="N20" i="29"/>
  <c r="M17" i="29"/>
  <c r="N17" i="29"/>
  <c r="M16" i="29"/>
  <c r="N16" i="29"/>
  <c r="M12" i="29"/>
  <c r="N12" i="29"/>
  <c r="M9" i="29"/>
  <c r="N9" i="29"/>
  <c r="M8" i="29"/>
  <c r="N8" i="29"/>
  <c r="M6" i="29"/>
  <c r="N6" i="29"/>
  <c r="M7" i="29"/>
  <c r="N7" i="29"/>
  <c r="N8" i="25"/>
  <c r="N10" i="25"/>
  <c r="N11" i="25"/>
  <c r="N12" i="25"/>
  <c r="N13" i="25"/>
  <c r="N14" i="25"/>
  <c r="N15" i="25"/>
  <c r="N16" i="25"/>
  <c r="N19" i="25"/>
  <c r="N20" i="25"/>
  <c r="N21" i="25"/>
  <c r="N22" i="25"/>
  <c r="N23" i="25"/>
  <c r="N24" i="25"/>
  <c r="N25" i="25"/>
  <c r="N26" i="25"/>
  <c r="N28" i="25"/>
  <c r="N29" i="25"/>
  <c r="N7" i="25"/>
  <c r="M8" i="25"/>
  <c r="M10" i="25"/>
  <c r="M11" i="25"/>
  <c r="M12" i="25"/>
  <c r="M13" i="25"/>
  <c r="M14" i="25"/>
  <c r="M15" i="25"/>
  <c r="M16" i="25"/>
  <c r="M19" i="25"/>
  <c r="M20" i="25"/>
  <c r="M21" i="25"/>
  <c r="M22" i="25"/>
  <c r="M23" i="25"/>
  <c r="M24" i="25"/>
  <c r="M25" i="25"/>
  <c r="M26" i="25"/>
  <c r="M28" i="25"/>
  <c r="M29" i="25"/>
  <c r="M7" i="25"/>
  <c r="K10" i="28"/>
  <c r="K12" i="23"/>
  <c r="K33" i="28"/>
  <c r="K34" i="28"/>
  <c r="K30" i="28"/>
  <c r="K28" i="28"/>
  <c r="K27" i="28"/>
  <c r="K31" i="28"/>
  <c r="K24" i="28"/>
  <c r="K25" i="28"/>
  <c r="K23" i="28"/>
  <c r="K22" i="28"/>
  <c r="K20" i="28"/>
  <c r="K17" i="28"/>
  <c r="K19" i="28"/>
  <c r="K18" i="28"/>
  <c r="K21" i="28"/>
  <c r="K13" i="28"/>
  <c r="K15" i="28"/>
  <c r="K14" i="28"/>
  <c r="K9" i="28"/>
  <c r="K8" i="28"/>
  <c r="K6" i="28"/>
  <c r="K7" i="28"/>
  <c r="M13" i="27"/>
  <c r="N13" i="27"/>
  <c r="M9" i="27"/>
  <c r="M8" i="27"/>
  <c r="M12" i="27"/>
  <c r="M7" i="27"/>
  <c r="M24" i="27"/>
  <c r="M10" i="27"/>
  <c r="M20" i="27"/>
  <c r="M25" i="27"/>
  <c r="M19" i="27"/>
  <c r="M6" i="27"/>
  <c r="M21" i="27"/>
  <c r="M14" i="27"/>
  <c r="M23" i="27"/>
  <c r="M26" i="27"/>
  <c r="M15" i="27"/>
  <c r="M16" i="27"/>
  <c r="M18" i="27"/>
  <c r="M22" i="27"/>
  <c r="M11" i="27"/>
  <c r="M17" i="27"/>
  <c r="N9" i="27"/>
  <c r="N8" i="27"/>
  <c r="N12" i="27"/>
  <c r="N7" i="27"/>
  <c r="N24" i="27"/>
  <c r="N10" i="27"/>
  <c r="N20" i="27"/>
  <c r="N25" i="27"/>
  <c r="N19" i="27"/>
  <c r="N6" i="27"/>
  <c r="N21" i="27"/>
  <c r="N14" i="27"/>
  <c r="N23" i="27"/>
  <c r="N26" i="27"/>
  <c r="N15" i="27"/>
  <c r="N16" i="27"/>
  <c r="N18" i="27"/>
  <c r="N22" i="27"/>
  <c r="N11" i="27"/>
  <c r="N17" i="27"/>
  <c r="N28" i="24"/>
  <c r="N39" i="24"/>
  <c r="N41" i="24"/>
  <c r="N40" i="24"/>
  <c r="N38" i="24"/>
  <c r="N37" i="24"/>
  <c r="N36" i="24"/>
  <c r="N35" i="24"/>
  <c r="N34" i="24"/>
  <c r="N32" i="24"/>
  <c r="N31" i="24"/>
  <c r="N30" i="24"/>
  <c r="N29" i="24"/>
  <c r="N27" i="24"/>
  <c r="N26" i="24"/>
  <c r="N25" i="24"/>
  <c r="N23" i="24"/>
  <c r="N22" i="24"/>
  <c r="N21" i="24"/>
  <c r="N20" i="24"/>
  <c r="N19" i="24"/>
  <c r="N18" i="24"/>
  <c r="N17" i="24"/>
  <c r="N16" i="24"/>
  <c r="N14" i="24"/>
  <c r="N13" i="24"/>
  <c r="N12" i="24"/>
  <c r="N11" i="24"/>
  <c r="N10" i="24"/>
  <c r="N9" i="24"/>
  <c r="N8" i="24"/>
  <c r="N7" i="24"/>
  <c r="K41" i="23"/>
  <c r="K40" i="23"/>
  <c r="K39" i="23"/>
  <c r="K38" i="23"/>
  <c r="K37" i="23"/>
  <c r="K36" i="23"/>
  <c r="K31" i="23"/>
  <c r="K30" i="23"/>
  <c r="K29" i="23"/>
  <c r="K27" i="23"/>
  <c r="K26" i="23"/>
  <c r="K23" i="23"/>
  <c r="K22" i="23"/>
  <c r="K21" i="23"/>
  <c r="K20" i="23"/>
  <c r="K19" i="23"/>
  <c r="K17" i="23"/>
  <c r="K14" i="23"/>
  <c r="K11" i="23"/>
  <c r="K10" i="23"/>
  <c r="K9" i="23"/>
  <c r="K8" i="23"/>
</calcChain>
</file>

<file path=xl/sharedStrings.xml><?xml version="1.0" encoding="utf-8"?>
<sst xmlns="http://schemas.openxmlformats.org/spreadsheetml/2006/main" count="1125" uniqueCount="286">
  <si>
    <t>LATVIJAS ČEMPIONĀTS VIEGLATLĒTIKĀ VETERĀNIEM 2016</t>
  </si>
  <si>
    <t>2016.gada 13.augustā - Liepājā.</t>
  </si>
  <si>
    <t>V35</t>
  </si>
  <si>
    <t>Vārds</t>
  </si>
  <si>
    <t>Uzvārds</t>
  </si>
  <si>
    <t>Komanda</t>
  </si>
  <si>
    <t>Grupa</t>
  </si>
  <si>
    <t>Pilni gadi</t>
  </si>
  <si>
    <t>V40</t>
  </si>
  <si>
    <t>Liepājas SSK</t>
  </si>
  <si>
    <t>V45</t>
  </si>
  <si>
    <t>Aleksandrs</t>
  </si>
  <si>
    <t>Balvu novads</t>
  </si>
  <si>
    <t>Rīga</t>
  </si>
  <si>
    <t>V55</t>
  </si>
  <si>
    <t>Jānis</t>
  </si>
  <si>
    <t>V60</t>
  </si>
  <si>
    <t>V65</t>
  </si>
  <si>
    <t>Ventspils VK</t>
  </si>
  <si>
    <t>Jēkabpils</t>
  </si>
  <si>
    <t>V70</t>
  </si>
  <si>
    <t>V75</t>
  </si>
  <si>
    <t>Dal. Nr.</t>
  </si>
  <si>
    <t>Dz. g.</t>
  </si>
  <si>
    <t>Koeficients</t>
  </si>
  <si>
    <t>Piezīmes</t>
  </si>
  <si>
    <t>Rezultāts</t>
  </si>
  <si>
    <t>Rezultāts ar koef</t>
  </si>
  <si>
    <t>Līvāni</t>
  </si>
  <si>
    <t>Vieta pēc koeficienta</t>
  </si>
  <si>
    <t>Vieta grupā</t>
  </si>
  <si>
    <t>Daugavpils</t>
  </si>
  <si>
    <t>Aivars</t>
  </si>
  <si>
    <t>Engures novads</t>
  </si>
  <si>
    <t>Ivars</t>
  </si>
  <si>
    <t>Valka</t>
  </si>
  <si>
    <t>Gulbene</t>
  </si>
  <si>
    <t>Ilmārs</t>
  </si>
  <si>
    <t>Daugavpils novads</t>
  </si>
  <si>
    <t>Guntars</t>
  </si>
  <si>
    <t>Kocēnu novads</t>
  </si>
  <si>
    <t>Madona</t>
  </si>
  <si>
    <t>Klaipeda Azuolas</t>
  </si>
  <si>
    <t>Ogre</t>
  </si>
  <si>
    <t>Aldis</t>
  </si>
  <si>
    <t>Māris</t>
  </si>
  <si>
    <t>Buks</t>
  </si>
  <si>
    <t>indiv.</t>
  </si>
  <si>
    <t>Andris</t>
  </si>
  <si>
    <t>Normunds</t>
  </si>
  <si>
    <t>LSSK</t>
  </si>
  <si>
    <t>Riga</t>
  </si>
  <si>
    <t>100m skrējiens vīriešiem</t>
  </si>
  <si>
    <t>Roberts</t>
  </si>
  <si>
    <t>Eglītis</t>
  </si>
  <si>
    <t>V50</t>
  </si>
  <si>
    <t>Aivis</t>
  </si>
  <si>
    <t>Fiņķis</t>
  </si>
  <si>
    <t>Juris</t>
  </si>
  <si>
    <t>Lebedoks</t>
  </si>
  <si>
    <t>Zigmunds</t>
  </si>
  <si>
    <t>Znotiņš</t>
  </si>
  <si>
    <t>Aldonis</t>
  </si>
  <si>
    <t>Palkavnieks</t>
  </si>
  <si>
    <t>V80</t>
  </si>
  <si>
    <t>Vytautas</t>
  </si>
  <si>
    <t>Zaniauskas</t>
  </si>
  <si>
    <t>Klaipeda</t>
  </si>
  <si>
    <t>Andrejs</t>
  </si>
  <si>
    <t>Karankevičs</t>
  </si>
  <si>
    <t>Baltkrievija</t>
  </si>
  <si>
    <t>Dainis</t>
  </si>
  <si>
    <t>Pridāns</t>
  </si>
  <si>
    <t>Oskars</t>
  </si>
  <si>
    <t>Garkājs</t>
  </si>
  <si>
    <t>Ēriks</t>
  </si>
  <si>
    <t>Apšenieks</t>
  </si>
  <si>
    <t>Gusevs</t>
  </si>
  <si>
    <t>Aizkraukle</t>
  </si>
  <si>
    <t>Voldemārs</t>
  </si>
  <si>
    <t>Mezītis</t>
  </si>
  <si>
    <t>Zakis</t>
  </si>
  <si>
    <t>Rīga, LSC</t>
  </si>
  <si>
    <t>Algirdas</t>
  </si>
  <si>
    <t>Petravičius</t>
  </si>
  <si>
    <t>LTU, Gargždai</t>
  </si>
  <si>
    <t>Puriņš</t>
  </si>
  <si>
    <t>Rināss</t>
  </si>
  <si>
    <t>Oļegs</t>
  </si>
  <si>
    <t>Okuņevs</t>
  </si>
  <si>
    <t>Vnukovs</t>
  </si>
  <si>
    <t>Guntis</t>
  </si>
  <si>
    <t>Grantiņš</t>
  </si>
  <si>
    <t>Vilnis</t>
  </si>
  <si>
    <t>Solovjovs</t>
  </si>
  <si>
    <t>Šteinbergs</t>
  </si>
  <si>
    <t>Romāns</t>
  </si>
  <si>
    <t>Nipkens</t>
  </si>
  <si>
    <t>Tālis</t>
  </si>
  <si>
    <t>Auniņš</t>
  </si>
  <si>
    <t>Giedrius</t>
  </si>
  <si>
    <t>Martisauskas</t>
  </si>
  <si>
    <t>Vladas</t>
  </si>
  <si>
    <t>Leons</t>
  </si>
  <si>
    <t>Zukovskis</t>
  </si>
  <si>
    <t>Fjodorovs</t>
  </si>
  <si>
    <t>Tukuma vieglatlētik</t>
  </si>
  <si>
    <t>400m skrējiens vīriešiem</t>
  </si>
  <si>
    <t>Kupšis</t>
  </si>
  <si>
    <t>Gubertas</t>
  </si>
  <si>
    <t>Trubila</t>
  </si>
  <si>
    <t>Vilnius, Stajeris</t>
  </si>
  <si>
    <t>Vjačeslavs</t>
  </si>
  <si>
    <t>Bambāns</t>
  </si>
  <si>
    <t>LSC , Jurmala</t>
  </si>
  <si>
    <t>Koniševs</t>
  </si>
  <si>
    <t>Adamovičs-Rāts</t>
  </si>
  <si>
    <t>sk.ozolnieki</t>
  </si>
  <si>
    <t>Kaprālis</t>
  </si>
  <si>
    <t>Valdis</t>
  </si>
  <si>
    <t>Ņilovs</t>
  </si>
  <si>
    <t>Rūriks</t>
  </si>
  <si>
    <t>Bite</t>
  </si>
  <si>
    <t>Babīte</t>
  </si>
  <si>
    <t>Kasparaitis</t>
  </si>
  <si>
    <t>Vladimirs</t>
  </si>
  <si>
    <t>Jermaļonoks</t>
  </si>
  <si>
    <t>Artūrs</t>
  </si>
  <si>
    <t>Pauļukēvičs</t>
  </si>
  <si>
    <t>Saušs</t>
  </si>
  <si>
    <t>Pēteris</t>
  </si>
  <si>
    <t>Ārents</t>
  </si>
  <si>
    <t>Vestiena</t>
  </si>
  <si>
    <t>Edgars</t>
  </si>
  <si>
    <t>Lāms</t>
  </si>
  <si>
    <t>Melkurts</t>
  </si>
  <si>
    <t>1500m skrējiens vīriešiem</t>
  </si>
  <si>
    <t>Jāzeps</t>
  </si>
  <si>
    <t>Odumiņš</t>
  </si>
  <si>
    <t>Voldemars</t>
  </si>
  <si>
    <t>Pinka</t>
  </si>
  <si>
    <t>Raitis</t>
  </si>
  <si>
    <t>Lērme</t>
  </si>
  <si>
    <t>Važņevičs</t>
  </si>
  <si>
    <t>Līvānu VK</t>
  </si>
  <si>
    <t>Mesters</t>
  </si>
  <si>
    <t>Bauskas novads</t>
  </si>
  <si>
    <t>Albīns</t>
  </si>
  <si>
    <t>Markaitis</t>
  </si>
  <si>
    <t>Baraus</t>
  </si>
  <si>
    <t>Avdejevs</t>
  </si>
  <si>
    <t>Jansons</t>
  </si>
  <si>
    <t>Didzis</t>
  </si>
  <si>
    <t>Kalniņš</t>
  </si>
  <si>
    <t>Maratona klubs</t>
  </si>
  <si>
    <t>Mihails</t>
  </si>
  <si>
    <t>Lisouski</t>
  </si>
  <si>
    <t>Jurijs</t>
  </si>
  <si>
    <t>Kopasovs</t>
  </si>
  <si>
    <t>5000m skrējiens vīriešiem</t>
  </si>
  <si>
    <t>Kaspars</t>
  </si>
  <si>
    <t>Tūbelis</t>
  </si>
  <si>
    <t>Ervins</t>
  </si>
  <si>
    <t>Timermanis</t>
  </si>
  <si>
    <t>LSC Ozolnieki</t>
  </si>
  <si>
    <t>Kalasouski</t>
  </si>
  <si>
    <t>V30</t>
  </si>
  <si>
    <t>Jevsins</t>
  </si>
  <si>
    <t>Penkulis</t>
  </si>
  <si>
    <t>Abuls</t>
  </si>
  <si>
    <t>Smiltenes novads</t>
  </si>
  <si>
    <t>5km soļošana vīriešiem</t>
  </si>
  <si>
    <t>Gunars</t>
  </si>
  <si>
    <t>Rubenis</t>
  </si>
  <si>
    <t>Harijs</t>
  </si>
  <si>
    <t>Aboliņš</t>
  </si>
  <si>
    <t>Vācietis</t>
  </si>
  <si>
    <t>Raivis</t>
  </si>
  <si>
    <t>Bērziņš</t>
  </si>
  <si>
    <t>Balodis</t>
  </si>
  <si>
    <t>Modris</t>
  </si>
  <si>
    <t>Liepiņš</t>
  </si>
  <si>
    <t>Ignats</t>
  </si>
  <si>
    <t>Šimkuns</t>
  </si>
  <si>
    <t>Ivzāns</t>
  </si>
  <si>
    <t>Preili</t>
  </si>
  <si>
    <t>Orehovs</t>
  </si>
  <si>
    <t>Talsi</t>
  </si>
  <si>
    <t>Lapiņš</t>
  </si>
  <si>
    <t>Alksnis</t>
  </si>
  <si>
    <t>Jukāms</t>
  </si>
  <si>
    <t>Saulgriezis</t>
  </si>
  <si>
    <t>Āboliņš</t>
  </si>
  <si>
    <t>Aigars</t>
  </si>
  <si>
    <t>Salenieks</t>
  </si>
  <si>
    <t>Preiļi</t>
  </si>
  <si>
    <t>N.p.k.</t>
  </si>
  <si>
    <t>1. skrējiens</t>
  </si>
  <si>
    <t>Celiņš</t>
  </si>
  <si>
    <t>2. skrējiens</t>
  </si>
  <si>
    <t>3. skrējiens</t>
  </si>
  <si>
    <t>4. skrējiens</t>
  </si>
  <si>
    <t>Tukuma vieglatlētika</t>
  </si>
  <si>
    <t>Valdemārs</t>
  </si>
  <si>
    <t>Aleksejs</t>
  </si>
  <si>
    <t>Koziņecs</t>
  </si>
  <si>
    <t>Valmiera</t>
  </si>
  <si>
    <t>21:15.28</t>
  </si>
  <si>
    <t>21:31.74</t>
  </si>
  <si>
    <t>24:27.66</t>
  </si>
  <si>
    <t>25:23.91</t>
  </si>
  <si>
    <t>26:31.65</t>
  </si>
  <si>
    <t>27:36.56</t>
  </si>
  <si>
    <t>27:40.02</t>
  </si>
  <si>
    <t>28:17.84</t>
  </si>
  <si>
    <t>28:47.28</t>
  </si>
  <si>
    <t>32:19.70</t>
  </si>
  <si>
    <t>32:20.31</t>
  </si>
  <si>
    <t>32:37.60</t>
  </si>
  <si>
    <t>32:37.88</t>
  </si>
  <si>
    <t>37:13.60</t>
  </si>
  <si>
    <t>37:52.88</t>
  </si>
  <si>
    <t>40:53.56</t>
  </si>
  <si>
    <t>29:32.11</t>
  </si>
  <si>
    <t>DNS</t>
  </si>
  <si>
    <t>Sekundes</t>
  </si>
  <si>
    <t>Vieta</t>
  </si>
  <si>
    <t>S</t>
  </si>
  <si>
    <t>Labots</t>
  </si>
  <si>
    <t xml:space="preserve"> 5:24.11</t>
  </si>
  <si>
    <t xml:space="preserve"> 5:44.57</t>
  </si>
  <si>
    <t xml:space="preserve"> 6:12.01</t>
  </si>
  <si>
    <t xml:space="preserve"> 6:26.98</t>
  </si>
  <si>
    <t xml:space="preserve"> 6:58.91</t>
  </si>
  <si>
    <t xml:space="preserve"> 7:14.88</t>
  </si>
  <si>
    <t xml:space="preserve"> 7:42.10</t>
  </si>
  <si>
    <t>10:06.20</t>
  </si>
  <si>
    <t>10:58.14</t>
  </si>
  <si>
    <t xml:space="preserve"> 4:49.85</t>
  </si>
  <si>
    <t xml:space="preserve"> 4:59.73</t>
  </si>
  <si>
    <t xml:space="preserve"> 5:08.83</t>
  </si>
  <si>
    <t xml:space="preserve"> 5:15.89</t>
  </si>
  <si>
    <t xml:space="preserve"> 5:21.40</t>
  </si>
  <si>
    <t xml:space="preserve"> 5:27.24</t>
  </si>
  <si>
    <t xml:space="preserve"> 5:28.09</t>
  </si>
  <si>
    <t xml:space="preserve"> 5:34.76</t>
  </si>
  <si>
    <t xml:space="preserve"> 5:48.39</t>
  </si>
  <si>
    <t xml:space="preserve"> 6:35.05</t>
  </si>
  <si>
    <t>*</t>
  </si>
  <si>
    <t>28:48.53</t>
  </si>
  <si>
    <t>17:54.07</t>
  </si>
  <si>
    <t>18:13.51</t>
  </si>
  <si>
    <t>17:52.55</t>
  </si>
  <si>
    <t>18:49.26</t>
  </si>
  <si>
    <t>19:32.7</t>
  </si>
  <si>
    <t>19:34.06</t>
  </si>
  <si>
    <t>20:39.95</t>
  </si>
  <si>
    <t>24:40.9</t>
  </si>
  <si>
    <t>19:51.61</t>
  </si>
  <si>
    <t>23:43.36</t>
  </si>
  <si>
    <t>27:55.3</t>
  </si>
  <si>
    <t>23:41.17</t>
  </si>
  <si>
    <t>22:08.51</t>
  </si>
  <si>
    <t>26:08.02</t>
  </si>
  <si>
    <t>17:06.96</t>
  </si>
  <si>
    <t>19:34.00</t>
  </si>
  <si>
    <t>19:57.42</t>
  </si>
  <si>
    <t xml:space="preserve"> 1:09.73</t>
  </si>
  <si>
    <t xml:space="preserve"> 1:14.42</t>
  </si>
  <si>
    <t xml:space="preserve"> 1:16.97</t>
  </si>
  <si>
    <t xml:space="preserve"> 1:27.77</t>
  </si>
  <si>
    <t xml:space="preserve"> 1:41.28</t>
  </si>
  <si>
    <t xml:space="preserve"> 1:45.81</t>
  </si>
  <si>
    <t xml:space="preserve"> 2:16.62</t>
  </si>
  <si>
    <t xml:space="preserve"> 1:04.03</t>
  </si>
  <si>
    <t xml:space="preserve"> 1:04.08</t>
  </si>
  <si>
    <t xml:space="preserve"> 1:10.96</t>
  </si>
  <si>
    <t xml:space="preserve"> 1:17.94</t>
  </si>
  <si>
    <t xml:space="preserve"> 1:18.57</t>
  </si>
  <si>
    <t xml:space="preserve"> 1:18.77</t>
  </si>
  <si>
    <t xml:space="preserve"> 1:07.67</t>
  </si>
  <si>
    <t xml:space="preserve"> 1:15.47</t>
  </si>
  <si>
    <t xml:space="preserve"> 1:18.43</t>
  </si>
  <si>
    <t xml:space="preserve"> 1:04.35</t>
  </si>
  <si>
    <t xml:space="preserve"> 1:04.42</t>
  </si>
  <si>
    <t xml:space="preserve"> 1:16.09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</si>
</sst>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186"/>
    </font>
    <font>
      <b/>
      <sz val="13.5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i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/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/>
    <xf numFmtId="0" fontId="1" fillId="0" borderId="0" xfId="0" applyFont="1" applyAlignment="1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NumberFormat="1"/>
    <xf numFmtId="2" fontId="0" fillId="0" borderId="0" xfId="0" applyNumberFormat="1" applyFill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Normal 3" xfId="4"/>
    <cellStyle name="Parasts" xfId="0" builtinId="0"/>
    <cellStyle name="Parasts 2" xfId="1"/>
    <cellStyle name="Parasts 3" xfId="2"/>
    <cellStyle name="Parasts 3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workbookViewId="0">
      <selection activeCell="A12" sqref="A12:K13"/>
    </sheetView>
  </sheetViews>
  <sheetFormatPr defaultColWidth="8.85546875" defaultRowHeight="15" x14ac:dyDescent="0.25"/>
  <cols>
    <col min="2" max="2" width="8.28515625" bestFit="1" customWidth="1"/>
    <col min="3" max="3" width="10.42578125" bestFit="1" customWidth="1"/>
    <col min="4" max="4" width="12.140625" bestFit="1" customWidth="1"/>
    <col min="5" max="5" width="18.5703125" bestFit="1" customWidth="1"/>
    <col min="9" max="9" width="11.7109375" bestFit="1" customWidth="1"/>
    <col min="10" max="10" width="9.7109375" bestFit="1" customWidth="1"/>
    <col min="11" max="11" width="14.42578125" customWidth="1"/>
    <col min="12" max="12" width="13.140625" customWidth="1"/>
    <col min="14" max="14" width="9.28515625" bestFit="1" customWidth="1"/>
  </cols>
  <sheetData>
    <row r="1" spans="1:16" ht="17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ht="17.2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6" ht="18.75" x14ac:dyDescent="0.3">
      <c r="A4" s="5" t="s">
        <v>52</v>
      </c>
      <c r="B4" s="2"/>
      <c r="C4" s="2"/>
      <c r="D4" s="2"/>
      <c r="E4" s="2"/>
      <c r="F4" s="2"/>
      <c r="H4" s="2"/>
      <c r="I4" s="2"/>
      <c r="J4" s="2"/>
      <c r="K4" s="2"/>
      <c r="L4" s="2"/>
      <c r="M4" s="2"/>
      <c r="N4" s="2"/>
    </row>
    <row r="5" spans="1:16" ht="28.5" x14ac:dyDescent="0.25">
      <c r="A5" s="7" t="s">
        <v>198</v>
      </c>
      <c r="B5" s="7" t="s">
        <v>22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23</v>
      </c>
      <c r="H5" s="7" t="s">
        <v>7</v>
      </c>
      <c r="I5" s="7" t="s">
        <v>24</v>
      </c>
      <c r="J5" s="7" t="s">
        <v>26</v>
      </c>
      <c r="K5" s="7" t="s">
        <v>27</v>
      </c>
      <c r="L5" s="7" t="s">
        <v>29</v>
      </c>
      <c r="M5" s="7" t="s">
        <v>30</v>
      </c>
      <c r="N5" s="7" t="s">
        <v>25</v>
      </c>
    </row>
    <row r="6" spans="1:16" x14ac:dyDescent="0.25">
      <c r="A6" s="8"/>
      <c r="B6" s="8"/>
      <c r="C6" s="8"/>
      <c r="D6" s="9" t="s">
        <v>197</v>
      </c>
      <c r="E6" s="8"/>
      <c r="F6" s="8"/>
      <c r="G6" s="8"/>
      <c r="H6" s="8"/>
      <c r="I6" s="8"/>
      <c r="J6" s="8"/>
      <c r="K6" s="8"/>
      <c r="L6" s="8"/>
      <c r="M6" s="8"/>
      <c r="N6" s="8"/>
    </row>
    <row r="7" spans="1:16" x14ac:dyDescent="0.25">
      <c r="A7" s="3">
        <v>1</v>
      </c>
      <c r="B7" s="12">
        <v>227</v>
      </c>
      <c r="C7" s="12" t="s">
        <v>204</v>
      </c>
      <c r="D7" s="12" t="s">
        <v>205</v>
      </c>
      <c r="E7" s="12" t="s">
        <v>206</v>
      </c>
      <c r="F7" s="12" t="s">
        <v>20</v>
      </c>
      <c r="G7" s="11"/>
      <c r="H7" s="12">
        <v>74</v>
      </c>
      <c r="I7" s="11"/>
      <c r="J7" s="12">
        <v>16.649999999999999</v>
      </c>
      <c r="K7" s="3"/>
      <c r="L7" s="11"/>
      <c r="M7" s="11"/>
      <c r="N7" s="11"/>
      <c r="P7" s="6"/>
    </row>
    <row r="8" spans="1:16" x14ac:dyDescent="0.25">
      <c r="A8" s="3">
        <v>2</v>
      </c>
      <c r="B8" s="3">
        <v>83</v>
      </c>
      <c r="C8" s="3" t="s">
        <v>62</v>
      </c>
      <c r="D8" s="3" t="s">
        <v>63</v>
      </c>
      <c r="E8" s="3" t="s">
        <v>19</v>
      </c>
      <c r="F8" s="3" t="s">
        <v>64</v>
      </c>
      <c r="G8" s="3">
        <v>19310818</v>
      </c>
      <c r="H8" s="3">
        <v>84</v>
      </c>
      <c r="I8" s="3">
        <v>0.64319999999999999</v>
      </c>
      <c r="J8" s="3">
        <v>20.309999999999999</v>
      </c>
      <c r="K8" s="3">
        <f>I8*J8</f>
        <v>13.063391999999999</v>
      </c>
      <c r="L8" s="3"/>
      <c r="M8" s="3"/>
      <c r="N8" s="3"/>
      <c r="O8" s="6"/>
      <c r="P8" s="6"/>
    </row>
    <row r="9" spans="1:16" x14ac:dyDescent="0.25">
      <c r="A9" s="3">
        <v>3</v>
      </c>
      <c r="B9" s="3">
        <v>214</v>
      </c>
      <c r="C9" s="3" t="s">
        <v>88</v>
      </c>
      <c r="D9" s="3" t="s">
        <v>105</v>
      </c>
      <c r="E9" s="3" t="s">
        <v>202</v>
      </c>
      <c r="F9" s="3" t="s">
        <v>64</v>
      </c>
      <c r="G9" s="3">
        <v>19340729</v>
      </c>
      <c r="H9" s="3">
        <v>82</v>
      </c>
      <c r="I9" s="3">
        <v>0.6663</v>
      </c>
      <c r="J9" s="3">
        <v>19.350000000000001</v>
      </c>
      <c r="K9" s="3">
        <f t="shared" ref="K9:K14" si="0">I9*J9</f>
        <v>12.892905000000001</v>
      </c>
      <c r="L9" s="3"/>
      <c r="M9" s="3"/>
      <c r="N9" s="3"/>
      <c r="O9" s="6"/>
      <c r="P9" s="6"/>
    </row>
    <row r="10" spans="1:16" x14ac:dyDescent="0.25">
      <c r="A10" s="3">
        <v>4</v>
      </c>
      <c r="B10" s="3">
        <v>155</v>
      </c>
      <c r="C10" s="3" t="s">
        <v>15</v>
      </c>
      <c r="D10" s="3" t="s">
        <v>46</v>
      </c>
      <c r="E10" s="3" t="s">
        <v>47</v>
      </c>
      <c r="F10" s="3" t="s">
        <v>21</v>
      </c>
      <c r="G10" s="3">
        <v>19380225</v>
      </c>
      <c r="H10" s="3">
        <v>78</v>
      </c>
      <c r="I10" s="3">
        <v>0.71030000000000004</v>
      </c>
      <c r="J10" s="3">
        <v>18.690000000000001</v>
      </c>
      <c r="K10" s="3">
        <f t="shared" si="0"/>
        <v>13.275507000000001</v>
      </c>
      <c r="L10" s="3"/>
      <c r="M10" s="3"/>
      <c r="N10" s="3"/>
      <c r="O10" s="6"/>
      <c r="P10" s="6"/>
    </row>
    <row r="11" spans="1:16" x14ac:dyDescent="0.25">
      <c r="A11" s="3">
        <v>5</v>
      </c>
      <c r="B11" s="3">
        <v>22</v>
      </c>
      <c r="C11" s="3" t="s">
        <v>11</v>
      </c>
      <c r="D11" s="3" t="s">
        <v>90</v>
      </c>
      <c r="E11" s="3" t="s">
        <v>31</v>
      </c>
      <c r="F11" s="3" t="s">
        <v>20</v>
      </c>
      <c r="G11" s="3">
        <v>19440510</v>
      </c>
      <c r="H11" s="3">
        <v>72</v>
      </c>
      <c r="I11" s="3">
        <v>0.76949999999999996</v>
      </c>
      <c r="J11" s="3">
        <v>15.85</v>
      </c>
      <c r="K11" s="3">
        <f t="shared" si="0"/>
        <v>12.196574999999999</v>
      </c>
      <c r="L11" s="3"/>
      <c r="M11" s="3"/>
      <c r="N11" s="3"/>
      <c r="O11" s="6"/>
      <c r="P11" s="6"/>
    </row>
    <row r="12" spans="1:16" x14ac:dyDescent="0.25">
      <c r="A12" s="17">
        <v>6</v>
      </c>
      <c r="B12" s="17">
        <v>61</v>
      </c>
      <c r="C12" s="17" t="s">
        <v>103</v>
      </c>
      <c r="D12" s="17" t="s">
        <v>104</v>
      </c>
      <c r="E12" s="17" t="s">
        <v>51</v>
      </c>
      <c r="F12" s="17" t="s">
        <v>20</v>
      </c>
      <c r="G12" s="17">
        <v>19440428</v>
      </c>
      <c r="H12" s="17">
        <v>72</v>
      </c>
      <c r="I12" s="17">
        <v>0.76949999999999996</v>
      </c>
      <c r="J12" s="17">
        <v>16.13</v>
      </c>
      <c r="K12" s="17">
        <f t="shared" si="0"/>
        <v>12.412034999999999</v>
      </c>
      <c r="L12" s="3"/>
      <c r="M12" s="3"/>
      <c r="N12" s="3"/>
      <c r="O12" s="6"/>
      <c r="P12" s="6"/>
    </row>
    <row r="13" spans="1:16" x14ac:dyDescent="0.25">
      <c r="A13" s="3">
        <v>7</v>
      </c>
      <c r="B13" s="3">
        <v>59</v>
      </c>
      <c r="C13" s="3" t="s">
        <v>102</v>
      </c>
      <c r="D13" s="3" t="s">
        <v>66</v>
      </c>
      <c r="E13" s="3" t="s">
        <v>67</v>
      </c>
      <c r="F13" s="3" t="s">
        <v>17</v>
      </c>
      <c r="G13" s="3">
        <v>19470422</v>
      </c>
      <c r="H13" s="3">
        <v>69</v>
      </c>
      <c r="I13" s="3">
        <v>0.79279999999999995</v>
      </c>
      <c r="J13" s="3" t="s">
        <v>224</v>
      </c>
      <c r="K13" s="3"/>
      <c r="L13" s="3"/>
      <c r="M13" s="3"/>
      <c r="N13" s="3"/>
      <c r="O13" s="6"/>
    </row>
    <row r="14" spans="1:16" x14ac:dyDescent="0.25">
      <c r="A14" s="3">
        <v>8</v>
      </c>
      <c r="B14" s="3">
        <v>145</v>
      </c>
      <c r="C14" s="3" t="s">
        <v>75</v>
      </c>
      <c r="D14" s="3" t="s">
        <v>76</v>
      </c>
      <c r="E14" s="3" t="s">
        <v>12</v>
      </c>
      <c r="F14" s="3" t="s">
        <v>16</v>
      </c>
      <c r="G14" s="3">
        <v>19530118</v>
      </c>
      <c r="H14" s="3">
        <v>63</v>
      </c>
      <c r="I14" s="3">
        <v>0.82169999999999999</v>
      </c>
      <c r="J14" s="3">
        <v>14.86</v>
      </c>
      <c r="K14" s="3">
        <f t="shared" si="0"/>
        <v>12.210462</v>
      </c>
      <c r="L14" s="3"/>
      <c r="M14" s="3"/>
      <c r="N14" s="3"/>
      <c r="O14" s="6"/>
      <c r="P14" s="6"/>
    </row>
    <row r="15" spans="1:16" x14ac:dyDescent="0.25">
      <c r="A15" s="8"/>
      <c r="B15" s="8"/>
      <c r="C15" s="8"/>
      <c r="D15" s="9" t="s">
        <v>199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6"/>
      <c r="P15" s="6"/>
    </row>
    <row r="16" spans="1:16" x14ac:dyDescent="0.25">
      <c r="A16" s="3">
        <v>1</v>
      </c>
      <c r="B16" s="10"/>
      <c r="C16" s="10"/>
      <c r="D16" s="10"/>
      <c r="E16" s="10"/>
      <c r="F16" s="10"/>
      <c r="G16" s="10"/>
      <c r="H16" s="10"/>
      <c r="I16" s="10"/>
      <c r="J16" s="10"/>
      <c r="K16" s="3"/>
      <c r="L16" s="10"/>
      <c r="M16" s="10"/>
      <c r="N16" s="10"/>
      <c r="O16" s="6"/>
      <c r="P16" s="6"/>
    </row>
    <row r="17" spans="1:16" x14ac:dyDescent="0.25">
      <c r="A17" s="3">
        <v>2</v>
      </c>
      <c r="B17" s="3">
        <v>74</v>
      </c>
      <c r="C17" s="3" t="s">
        <v>58</v>
      </c>
      <c r="D17" s="3" t="s">
        <v>59</v>
      </c>
      <c r="E17" s="3" t="s">
        <v>28</v>
      </c>
      <c r="F17" s="3" t="s">
        <v>16</v>
      </c>
      <c r="G17" s="3">
        <v>19531106</v>
      </c>
      <c r="H17" s="3">
        <v>62</v>
      </c>
      <c r="I17" s="3">
        <v>0.82669999999999999</v>
      </c>
      <c r="J17" s="3">
        <v>15.19</v>
      </c>
      <c r="K17" s="3">
        <f t="shared" ref="K17:K23" si="1">I17*J17</f>
        <v>12.557573</v>
      </c>
      <c r="L17" s="3"/>
      <c r="M17" s="3"/>
      <c r="N17" s="3"/>
      <c r="O17" s="6"/>
      <c r="P17" s="6"/>
    </row>
    <row r="18" spans="1:16" x14ac:dyDescent="0.25">
      <c r="A18" s="3">
        <v>3</v>
      </c>
      <c r="B18" s="3">
        <v>6</v>
      </c>
      <c r="C18" s="3" t="s">
        <v>32</v>
      </c>
      <c r="D18" s="3" t="s">
        <v>86</v>
      </c>
      <c r="E18" s="3" t="s">
        <v>43</v>
      </c>
      <c r="F18" s="3" t="s">
        <v>16</v>
      </c>
      <c r="G18" s="3">
        <v>19540205</v>
      </c>
      <c r="H18" s="3">
        <v>62</v>
      </c>
      <c r="I18" s="3">
        <v>0.82669999999999999</v>
      </c>
      <c r="J18" s="3" t="s">
        <v>224</v>
      </c>
      <c r="K18" s="3"/>
      <c r="L18" s="3"/>
      <c r="M18" s="3"/>
      <c r="N18" s="3"/>
      <c r="O18" s="6"/>
      <c r="P18" s="6"/>
    </row>
    <row r="19" spans="1:16" x14ac:dyDescent="0.25">
      <c r="A19" s="3">
        <v>4</v>
      </c>
      <c r="B19" s="3">
        <v>169</v>
      </c>
      <c r="C19" s="3" t="s">
        <v>79</v>
      </c>
      <c r="D19" s="3" t="s">
        <v>80</v>
      </c>
      <c r="E19" s="3" t="s">
        <v>36</v>
      </c>
      <c r="F19" s="3" t="s">
        <v>16</v>
      </c>
      <c r="G19" s="3">
        <v>19560708</v>
      </c>
      <c r="H19" s="3">
        <v>60</v>
      </c>
      <c r="I19" s="3">
        <v>0.8367</v>
      </c>
      <c r="J19" s="3">
        <v>13.81</v>
      </c>
      <c r="K19" s="3">
        <f t="shared" si="1"/>
        <v>11.554827000000001</v>
      </c>
      <c r="L19" s="3"/>
      <c r="M19" s="3"/>
      <c r="N19" s="3"/>
      <c r="O19" s="6"/>
      <c r="P19" s="6"/>
    </row>
    <row r="20" spans="1:16" x14ac:dyDescent="0.25">
      <c r="A20" s="3">
        <v>5</v>
      </c>
      <c r="B20" s="3">
        <v>46</v>
      </c>
      <c r="C20" s="3" t="s">
        <v>98</v>
      </c>
      <c r="D20" s="3" t="s">
        <v>99</v>
      </c>
      <c r="E20" s="3" t="s">
        <v>35</v>
      </c>
      <c r="F20" s="3" t="s">
        <v>14</v>
      </c>
      <c r="G20" s="3">
        <v>19561028</v>
      </c>
      <c r="H20" s="3">
        <v>59</v>
      </c>
      <c r="I20" s="3">
        <v>0.84199999999999997</v>
      </c>
      <c r="J20" s="3">
        <v>15.56</v>
      </c>
      <c r="K20" s="3">
        <f t="shared" si="1"/>
        <v>13.101520000000001</v>
      </c>
      <c r="L20" s="3"/>
      <c r="M20" s="3"/>
      <c r="N20" s="3"/>
      <c r="O20" s="6"/>
      <c r="P20" s="6"/>
    </row>
    <row r="21" spans="1:16" x14ac:dyDescent="0.25">
      <c r="A21" s="3">
        <v>6</v>
      </c>
      <c r="B21" s="3">
        <v>153</v>
      </c>
      <c r="C21" s="3" t="s">
        <v>15</v>
      </c>
      <c r="D21" s="3" t="s">
        <v>77</v>
      </c>
      <c r="E21" s="3" t="s">
        <v>78</v>
      </c>
      <c r="F21" s="3" t="s">
        <v>14</v>
      </c>
      <c r="G21" s="3">
        <v>19590530</v>
      </c>
      <c r="H21" s="3">
        <v>57</v>
      </c>
      <c r="I21" s="3">
        <v>0.85270000000000001</v>
      </c>
      <c r="J21" s="3">
        <v>13.8</v>
      </c>
      <c r="K21" s="3">
        <f t="shared" si="1"/>
        <v>11.76726</v>
      </c>
      <c r="L21" s="3"/>
      <c r="M21" s="3"/>
      <c r="N21" s="3"/>
      <c r="O21" s="6"/>
      <c r="P21" s="6"/>
    </row>
    <row r="22" spans="1:16" x14ac:dyDescent="0.25">
      <c r="A22" s="3">
        <v>7</v>
      </c>
      <c r="B22" s="3">
        <v>178</v>
      </c>
      <c r="C22" s="3" t="s">
        <v>32</v>
      </c>
      <c r="D22" s="3" t="s">
        <v>81</v>
      </c>
      <c r="E22" s="3" t="s">
        <v>82</v>
      </c>
      <c r="F22" s="3" t="s">
        <v>14</v>
      </c>
      <c r="G22" s="3">
        <v>19590628</v>
      </c>
      <c r="H22" s="3">
        <v>57</v>
      </c>
      <c r="I22" s="3">
        <v>0.85270000000000001</v>
      </c>
      <c r="J22" s="3">
        <v>14.86</v>
      </c>
      <c r="K22" s="3">
        <f t="shared" si="1"/>
        <v>12.671122</v>
      </c>
      <c r="L22" s="3"/>
      <c r="M22" s="3"/>
      <c r="N22" s="3"/>
      <c r="O22" s="6"/>
      <c r="P22" s="6"/>
    </row>
    <row r="23" spans="1:16" x14ac:dyDescent="0.25">
      <c r="A23" s="3">
        <v>8</v>
      </c>
      <c r="B23" s="3">
        <v>96</v>
      </c>
      <c r="C23" s="3" t="s">
        <v>65</v>
      </c>
      <c r="D23" s="3" t="s">
        <v>66</v>
      </c>
      <c r="E23" s="3" t="s">
        <v>67</v>
      </c>
      <c r="F23" s="3" t="s">
        <v>14</v>
      </c>
      <c r="G23" s="3">
        <v>19600531</v>
      </c>
      <c r="H23" s="3">
        <v>56</v>
      </c>
      <c r="I23" s="3">
        <v>0.85799999999999998</v>
      </c>
      <c r="J23" s="3">
        <v>13.43</v>
      </c>
      <c r="K23" s="3">
        <f t="shared" si="1"/>
        <v>11.52294</v>
      </c>
      <c r="L23" s="3"/>
      <c r="M23" s="3"/>
      <c r="N23" s="3"/>
      <c r="O23" s="6"/>
      <c r="P23" s="6"/>
    </row>
    <row r="24" spans="1:16" x14ac:dyDescent="0.25">
      <c r="A24" s="8"/>
      <c r="B24" s="8"/>
      <c r="C24" s="8"/>
      <c r="D24" s="9" t="s">
        <v>200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6"/>
      <c r="P24" s="6"/>
    </row>
    <row r="25" spans="1:16" x14ac:dyDescent="0.25">
      <c r="A25" s="3">
        <v>1</v>
      </c>
      <c r="B25" s="10"/>
      <c r="C25" s="10"/>
      <c r="D25" s="10"/>
      <c r="E25" s="10"/>
      <c r="F25" s="10"/>
      <c r="G25" s="10"/>
      <c r="H25" s="10"/>
      <c r="I25" s="10"/>
      <c r="J25" s="10"/>
      <c r="K25" s="3"/>
      <c r="L25" s="10"/>
      <c r="M25" s="10"/>
      <c r="N25" s="10"/>
      <c r="O25" s="6"/>
      <c r="P25" s="6"/>
    </row>
    <row r="26" spans="1:16" x14ac:dyDescent="0.25">
      <c r="A26" s="3">
        <v>2</v>
      </c>
      <c r="B26" s="3">
        <v>137</v>
      </c>
      <c r="C26" s="3" t="s">
        <v>71</v>
      </c>
      <c r="D26" s="3" t="s">
        <v>72</v>
      </c>
      <c r="E26" s="3" t="s">
        <v>33</v>
      </c>
      <c r="F26" s="3" t="s">
        <v>14</v>
      </c>
      <c r="G26" s="3">
        <v>19600908</v>
      </c>
      <c r="H26" s="3">
        <v>55</v>
      </c>
      <c r="I26" s="3">
        <v>0.86329999999999996</v>
      </c>
      <c r="J26" s="3">
        <v>14.96</v>
      </c>
      <c r="K26" s="3">
        <f t="shared" ref="K26:K31" si="2">I26*J26</f>
        <v>12.914968</v>
      </c>
      <c r="L26" s="3"/>
      <c r="M26" s="3"/>
      <c r="N26" s="3"/>
      <c r="O26" s="6"/>
      <c r="P26" s="6"/>
    </row>
    <row r="27" spans="1:16" x14ac:dyDescent="0.25">
      <c r="A27" s="3">
        <v>3</v>
      </c>
      <c r="B27" s="3">
        <v>80</v>
      </c>
      <c r="C27" s="3" t="s">
        <v>60</v>
      </c>
      <c r="D27" s="3" t="s">
        <v>61</v>
      </c>
      <c r="E27" s="3" t="s">
        <v>19</v>
      </c>
      <c r="F27" s="3" t="s">
        <v>55</v>
      </c>
      <c r="G27" s="3">
        <v>19630613</v>
      </c>
      <c r="H27" s="3">
        <v>53</v>
      </c>
      <c r="I27" s="3">
        <v>0.87470000000000003</v>
      </c>
      <c r="J27" s="3">
        <v>13.58</v>
      </c>
      <c r="K27" s="3">
        <f t="shared" si="2"/>
        <v>11.878426000000001</v>
      </c>
      <c r="L27" s="3"/>
      <c r="M27" s="3"/>
      <c r="N27" s="3"/>
      <c r="O27" s="6"/>
      <c r="P27" s="6"/>
    </row>
    <row r="28" spans="1:16" x14ac:dyDescent="0.25">
      <c r="A28" s="3">
        <v>4</v>
      </c>
      <c r="B28" s="3">
        <v>63</v>
      </c>
      <c r="C28" s="3" t="s">
        <v>83</v>
      </c>
      <c r="D28" s="3" t="s">
        <v>84</v>
      </c>
      <c r="E28" s="3" t="s">
        <v>85</v>
      </c>
      <c r="F28" s="3" t="s">
        <v>55</v>
      </c>
      <c r="G28" s="3">
        <v>19640715</v>
      </c>
      <c r="H28" s="3">
        <v>52</v>
      </c>
      <c r="I28" s="3">
        <v>0.88029999999999997</v>
      </c>
      <c r="J28" s="3" t="s">
        <v>224</v>
      </c>
      <c r="K28" s="3"/>
      <c r="L28" s="3"/>
      <c r="M28" s="3"/>
      <c r="N28" s="3"/>
      <c r="O28" s="6"/>
      <c r="P28" s="6"/>
    </row>
    <row r="29" spans="1:16" x14ac:dyDescent="0.25">
      <c r="A29" s="3">
        <v>5</v>
      </c>
      <c r="B29" s="3">
        <v>42</v>
      </c>
      <c r="C29" s="3" t="s">
        <v>96</v>
      </c>
      <c r="D29" s="3" t="s">
        <v>97</v>
      </c>
      <c r="E29" s="3" t="s">
        <v>43</v>
      </c>
      <c r="F29" s="3" t="s">
        <v>55</v>
      </c>
      <c r="G29" s="3">
        <v>19640214</v>
      </c>
      <c r="H29" s="3">
        <v>52</v>
      </c>
      <c r="I29" s="3">
        <v>0.88029999999999997</v>
      </c>
      <c r="J29" s="3">
        <v>13.73</v>
      </c>
      <c r="K29" s="3">
        <f t="shared" si="2"/>
        <v>12.086518999999999</v>
      </c>
      <c r="L29" s="3"/>
      <c r="M29" s="3"/>
      <c r="N29" s="3"/>
      <c r="O29" s="6"/>
      <c r="P29" s="6"/>
    </row>
    <row r="30" spans="1:16" x14ac:dyDescent="0.25">
      <c r="A30" s="3">
        <v>6</v>
      </c>
      <c r="B30" s="3">
        <v>8</v>
      </c>
      <c r="C30" s="3" t="s">
        <v>68</v>
      </c>
      <c r="D30" s="3" t="s">
        <v>87</v>
      </c>
      <c r="E30" s="3" t="s">
        <v>41</v>
      </c>
      <c r="F30" s="3" t="s">
        <v>55</v>
      </c>
      <c r="G30" s="3">
        <v>19640914</v>
      </c>
      <c r="H30" s="3">
        <v>51</v>
      </c>
      <c r="I30" s="3">
        <v>0.88600000000000001</v>
      </c>
      <c r="J30" s="3">
        <v>16.04</v>
      </c>
      <c r="K30" s="3">
        <f t="shared" si="2"/>
        <v>14.21144</v>
      </c>
      <c r="L30" s="3"/>
      <c r="M30" s="3"/>
      <c r="N30" s="3"/>
      <c r="O30" s="6"/>
      <c r="P30" s="6"/>
    </row>
    <row r="31" spans="1:16" x14ac:dyDescent="0.25">
      <c r="A31" s="3">
        <v>7</v>
      </c>
      <c r="B31" s="3">
        <v>5</v>
      </c>
      <c r="C31" s="3" t="s">
        <v>53</v>
      </c>
      <c r="D31" s="3" t="s">
        <v>54</v>
      </c>
      <c r="E31" s="3" t="s">
        <v>13</v>
      </c>
      <c r="F31" s="3" t="s">
        <v>55</v>
      </c>
      <c r="G31" s="3">
        <v>19660201</v>
      </c>
      <c r="H31" s="3">
        <v>50</v>
      </c>
      <c r="I31" s="3">
        <v>0.89170000000000005</v>
      </c>
      <c r="J31" s="3">
        <v>14.64</v>
      </c>
      <c r="K31" s="3">
        <f t="shared" si="2"/>
        <v>13.054488000000001</v>
      </c>
      <c r="L31" s="3"/>
      <c r="M31" s="3"/>
      <c r="N31" s="3"/>
      <c r="O31" s="6"/>
      <c r="P31" s="6"/>
    </row>
    <row r="32" spans="1:16" x14ac:dyDescent="0.25">
      <c r="A32" s="3">
        <v>8</v>
      </c>
      <c r="B32" s="3">
        <v>69</v>
      </c>
      <c r="C32" s="3" t="s">
        <v>56</v>
      </c>
      <c r="D32" s="3" t="s">
        <v>57</v>
      </c>
      <c r="E32" s="3" t="s">
        <v>41</v>
      </c>
      <c r="F32" s="3" t="s">
        <v>10</v>
      </c>
      <c r="G32" s="3">
        <v>19690202</v>
      </c>
      <c r="H32" s="3">
        <v>47</v>
      </c>
      <c r="I32" s="3">
        <v>0.90990000000000004</v>
      </c>
      <c r="J32" s="3" t="s">
        <v>224</v>
      </c>
      <c r="K32" s="3"/>
      <c r="L32" s="3"/>
      <c r="M32" s="3"/>
      <c r="N32" s="3"/>
      <c r="O32" s="6"/>
      <c r="P32" s="6"/>
    </row>
    <row r="33" spans="1:16" x14ac:dyDescent="0.25">
      <c r="A33" s="8"/>
      <c r="B33" s="8"/>
      <c r="C33" s="8"/>
      <c r="D33" s="9" t="s">
        <v>201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6"/>
      <c r="P33" s="6"/>
    </row>
    <row r="34" spans="1:16" x14ac:dyDescent="0.25">
      <c r="A34" s="3">
        <v>1</v>
      </c>
      <c r="B34" s="10"/>
      <c r="C34" s="10"/>
      <c r="D34" s="10"/>
      <c r="E34" s="10"/>
      <c r="F34" s="10"/>
      <c r="G34" s="10"/>
      <c r="H34" s="10"/>
      <c r="I34" s="10"/>
      <c r="J34" s="10"/>
      <c r="K34" s="3"/>
      <c r="L34" s="10"/>
      <c r="M34" s="10"/>
      <c r="N34" s="10"/>
      <c r="O34" s="6"/>
      <c r="P34" s="6"/>
    </row>
    <row r="35" spans="1:16" x14ac:dyDescent="0.25">
      <c r="A35" s="3">
        <v>2</v>
      </c>
      <c r="B35" s="3">
        <v>30</v>
      </c>
      <c r="C35" s="3" t="s">
        <v>93</v>
      </c>
      <c r="D35" s="3" t="s">
        <v>94</v>
      </c>
      <c r="E35" s="3" t="s">
        <v>9</v>
      </c>
      <c r="F35" s="3" t="s">
        <v>8</v>
      </c>
      <c r="G35" s="3">
        <v>19711225</v>
      </c>
      <c r="H35" s="3">
        <v>44</v>
      </c>
      <c r="I35" s="3">
        <v>0.92849999999999999</v>
      </c>
      <c r="J35" s="3"/>
      <c r="K35" s="3"/>
      <c r="L35" s="3"/>
      <c r="M35" s="3"/>
      <c r="N35" s="3"/>
      <c r="O35" s="6"/>
      <c r="P35" s="6"/>
    </row>
    <row r="36" spans="1:16" x14ac:dyDescent="0.25">
      <c r="A36" s="3">
        <v>3</v>
      </c>
      <c r="B36" s="3">
        <v>18</v>
      </c>
      <c r="C36" s="3" t="s">
        <v>88</v>
      </c>
      <c r="D36" s="3" t="s">
        <v>89</v>
      </c>
      <c r="E36" s="3" t="s">
        <v>31</v>
      </c>
      <c r="F36" s="3" t="s">
        <v>8</v>
      </c>
      <c r="G36" s="3">
        <v>19740701</v>
      </c>
      <c r="H36" s="3">
        <v>42</v>
      </c>
      <c r="I36" s="3">
        <v>0.9415</v>
      </c>
      <c r="J36" s="3">
        <v>12.98</v>
      </c>
      <c r="K36" s="3">
        <f t="shared" ref="K36:K41" si="3">I36*J36</f>
        <v>12.22067</v>
      </c>
      <c r="L36" s="3"/>
      <c r="M36" s="3"/>
      <c r="N36" s="3"/>
      <c r="O36" s="6"/>
      <c r="P36" s="6"/>
    </row>
    <row r="37" spans="1:16" x14ac:dyDescent="0.25">
      <c r="A37" s="3">
        <v>4</v>
      </c>
      <c r="B37" s="3">
        <v>28</v>
      </c>
      <c r="C37" s="3" t="s">
        <v>91</v>
      </c>
      <c r="D37" s="3" t="s">
        <v>92</v>
      </c>
      <c r="E37" s="3" t="s">
        <v>9</v>
      </c>
      <c r="F37" s="3" t="s">
        <v>10</v>
      </c>
      <c r="G37" s="3">
        <v>19670221</v>
      </c>
      <c r="H37" s="3">
        <v>49</v>
      </c>
      <c r="I37" s="3">
        <v>0.89780000000000004</v>
      </c>
      <c r="J37" s="3">
        <v>12.6</v>
      </c>
      <c r="K37" s="3">
        <f t="shared" si="3"/>
        <v>11.312279999999999</v>
      </c>
      <c r="L37" s="3"/>
      <c r="M37" s="3"/>
      <c r="N37" s="3"/>
      <c r="O37" s="6"/>
      <c r="P37" s="6"/>
    </row>
    <row r="38" spans="1:16" x14ac:dyDescent="0.25">
      <c r="A38" s="3">
        <v>5</v>
      </c>
      <c r="B38" s="3">
        <v>129</v>
      </c>
      <c r="C38" s="3" t="s">
        <v>68</v>
      </c>
      <c r="D38" s="3" t="s">
        <v>69</v>
      </c>
      <c r="E38" s="3" t="s">
        <v>70</v>
      </c>
      <c r="F38" s="3" t="s">
        <v>10</v>
      </c>
      <c r="G38" s="3">
        <v>19690821</v>
      </c>
      <c r="H38" s="3">
        <v>46</v>
      </c>
      <c r="I38" s="3">
        <v>0.91590000000000005</v>
      </c>
      <c r="J38" s="3">
        <v>13.07</v>
      </c>
      <c r="K38" s="3">
        <f t="shared" si="3"/>
        <v>11.970813000000001</v>
      </c>
      <c r="L38" s="3"/>
      <c r="M38" s="3"/>
      <c r="N38" s="3"/>
      <c r="O38" s="6"/>
      <c r="P38" s="6"/>
    </row>
    <row r="39" spans="1:16" x14ac:dyDescent="0.25">
      <c r="A39" s="3">
        <v>6</v>
      </c>
      <c r="B39" s="3">
        <v>32</v>
      </c>
      <c r="C39" s="3" t="s">
        <v>71</v>
      </c>
      <c r="D39" s="3" t="s">
        <v>95</v>
      </c>
      <c r="E39" s="3" t="s">
        <v>9</v>
      </c>
      <c r="F39" s="3" t="s">
        <v>8</v>
      </c>
      <c r="G39" s="3">
        <v>19760324</v>
      </c>
      <c r="H39" s="3">
        <v>40</v>
      </c>
      <c r="I39" s="3">
        <v>0.95450000000000002</v>
      </c>
      <c r="J39" s="3">
        <v>12.5</v>
      </c>
      <c r="K39" s="3">
        <f t="shared" si="3"/>
        <v>11.93125</v>
      </c>
      <c r="L39" s="3"/>
      <c r="M39" s="3"/>
      <c r="N39" s="3"/>
      <c r="O39" s="6"/>
      <c r="P39" s="6"/>
    </row>
    <row r="40" spans="1:16" x14ac:dyDescent="0.25">
      <c r="A40" s="3">
        <v>7</v>
      </c>
      <c r="B40" s="3">
        <v>144</v>
      </c>
      <c r="C40" s="3" t="s">
        <v>73</v>
      </c>
      <c r="D40" s="3" t="s">
        <v>74</v>
      </c>
      <c r="E40" s="3" t="s">
        <v>12</v>
      </c>
      <c r="F40" s="3" t="s">
        <v>2</v>
      </c>
      <c r="G40" s="3">
        <v>19810415</v>
      </c>
      <c r="H40" s="3">
        <v>35</v>
      </c>
      <c r="I40" s="3">
        <v>0.98929999999999996</v>
      </c>
      <c r="J40" s="3">
        <v>12.8</v>
      </c>
      <c r="K40" s="3">
        <f t="shared" si="3"/>
        <v>12.663040000000001</v>
      </c>
      <c r="L40" s="3"/>
      <c r="M40" s="3"/>
      <c r="N40" s="3"/>
      <c r="O40" s="6"/>
      <c r="P40" s="6"/>
    </row>
    <row r="41" spans="1:16" x14ac:dyDescent="0.25">
      <c r="A41" s="3">
        <v>8</v>
      </c>
      <c r="B41" s="3">
        <v>58</v>
      </c>
      <c r="C41" s="3" t="s">
        <v>100</v>
      </c>
      <c r="D41" s="3" t="s">
        <v>101</v>
      </c>
      <c r="E41" s="3" t="s">
        <v>67</v>
      </c>
      <c r="F41" s="3" t="s">
        <v>2</v>
      </c>
      <c r="G41" s="3">
        <v>19801118</v>
      </c>
      <c r="H41" s="3">
        <v>35</v>
      </c>
      <c r="I41" s="3">
        <v>0.98929999999999996</v>
      </c>
      <c r="J41" s="3">
        <v>12.79</v>
      </c>
      <c r="K41" s="3">
        <f t="shared" si="3"/>
        <v>12.653146999999999</v>
      </c>
      <c r="L41" s="3"/>
      <c r="M41" s="3"/>
      <c r="N41" s="3"/>
      <c r="O41" s="6"/>
      <c r="P41" s="6"/>
    </row>
    <row r="42" spans="1:16" x14ac:dyDescent="0.25">
      <c r="O42" s="6"/>
      <c r="P42" s="6"/>
    </row>
    <row r="43" spans="1:16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</sheetData>
  <sortState ref="P35:R40">
    <sortCondition ref="Q35:Q40"/>
  </sortState>
  <pageMargins left="0.25" right="0.25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workbookViewId="0">
      <selection activeCell="A17" sqref="A17:XFD18"/>
    </sheetView>
  </sheetViews>
  <sheetFormatPr defaultColWidth="8.85546875" defaultRowHeight="15" x14ac:dyDescent="0.25"/>
  <cols>
    <col min="2" max="2" width="8.28515625" bestFit="1" customWidth="1"/>
    <col min="3" max="3" width="10.42578125" bestFit="1" customWidth="1"/>
    <col min="4" max="4" width="15.140625" bestFit="1" customWidth="1"/>
    <col min="5" max="5" width="17.42578125" bestFit="1" customWidth="1"/>
    <col min="9" max="9" width="11.7109375" bestFit="1" customWidth="1"/>
    <col min="10" max="10" width="9.7109375" bestFit="1" customWidth="1"/>
    <col min="11" max="12" width="9.7109375" hidden="1" customWidth="1"/>
    <col min="13" max="13" width="11.5703125" hidden="1" customWidth="1"/>
    <col min="14" max="14" width="14.42578125" customWidth="1"/>
    <col min="15" max="15" width="13.140625" customWidth="1"/>
    <col min="17" max="17" width="10.140625" customWidth="1"/>
  </cols>
  <sheetData>
    <row r="1" spans="1:19" ht="17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ht="17.2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 ht="18.75" x14ac:dyDescent="0.3">
      <c r="A4" s="5" t="s">
        <v>136</v>
      </c>
      <c r="B4" s="2"/>
      <c r="C4" s="2"/>
      <c r="D4" s="2"/>
      <c r="E4" s="2"/>
      <c r="F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9" ht="28.5" x14ac:dyDescent="0.25">
      <c r="A5" s="7" t="s">
        <v>196</v>
      </c>
      <c r="B5" s="7" t="s">
        <v>22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23</v>
      </c>
      <c r="H5" s="7" t="s">
        <v>7</v>
      </c>
      <c r="I5" s="7" t="s">
        <v>24</v>
      </c>
      <c r="J5" s="7" t="s">
        <v>26</v>
      </c>
      <c r="K5" s="7"/>
      <c r="L5" s="7"/>
      <c r="M5" s="7" t="s">
        <v>225</v>
      </c>
      <c r="N5" s="7" t="s">
        <v>27</v>
      </c>
      <c r="O5" s="7" t="s">
        <v>29</v>
      </c>
      <c r="P5" s="7" t="s">
        <v>30</v>
      </c>
      <c r="Q5" s="7" t="s">
        <v>25</v>
      </c>
    </row>
    <row r="6" spans="1:19" x14ac:dyDescent="0.25">
      <c r="A6" s="8"/>
      <c r="B6" s="8"/>
      <c r="C6" s="8"/>
      <c r="D6" s="9" t="s">
        <v>197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9" x14ac:dyDescent="0.25">
      <c r="A7" s="3">
        <v>1</v>
      </c>
      <c r="B7" s="3">
        <v>167</v>
      </c>
      <c r="C7" s="3" t="s">
        <v>137</v>
      </c>
      <c r="D7" s="3" t="s">
        <v>138</v>
      </c>
      <c r="E7" s="3" t="s">
        <v>36</v>
      </c>
      <c r="F7" s="3" t="s">
        <v>64</v>
      </c>
      <c r="G7" s="3">
        <v>19321119</v>
      </c>
      <c r="H7" s="3">
        <v>83</v>
      </c>
      <c r="I7" s="3">
        <v>0.56599999999999995</v>
      </c>
      <c r="J7" s="20" t="s">
        <v>237</v>
      </c>
      <c r="K7" s="20">
        <v>10</v>
      </c>
      <c r="L7" s="20">
        <v>58.14</v>
      </c>
      <c r="M7" s="20">
        <f>K7*60+L7</f>
        <v>658.14</v>
      </c>
      <c r="N7" s="3">
        <f>M7*I7</f>
        <v>372.50723999999997</v>
      </c>
      <c r="O7" s="3"/>
      <c r="P7" s="3"/>
      <c r="Q7" s="3"/>
      <c r="R7" s="6"/>
      <c r="S7" s="6"/>
    </row>
    <row r="8" spans="1:19" x14ac:dyDescent="0.25">
      <c r="A8" s="3">
        <v>2</v>
      </c>
      <c r="B8" s="3">
        <v>210</v>
      </c>
      <c r="C8" s="3" t="s">
        <v>96</v>
      </c>
      <c r="D8" s="3" t="s">
        <v>129</v>
      </c>
      <c r="E8" s="3" t="s">
        <v>38</v>
      </c>
      <c r="F8" s="3" t="s">
        <v>64</v>
      </c>
      <c r="G8" s="3">
        <v>19331103</v>
      </c>
      <c r="H8" s="3">
        <v>82</v>
      </c>
      <c r="I8" s="3">
        <v>0.58250000000000002</v>
      </c>
      <c r="J8" s="20" t="s">
        <v>236</v>
      </c>
      <c r="K8" s="20">
        <v>10</v>
      </c>
      <c r="L8" s="20">
        <v>6.2</v>
      </c>
      <c r="M8" s="20">
        <f t="shared" ref="M8:M29" si="0">K8*60+L8</f>
        <v>606.20000000000005</v>
      </c>
      <c r="N8" s="3">
        <f t="shared" ref="N8:N29" si="1">M8*I8</f>
        <v>353.11150000000004</v>
      </c>
      <c r="O8" s="3"/>
      <c r="P8" s="3"/>
      <c r="Q8" s="3"/>
      <c r="R8" s="6"/>
      <c r="S8" s="6"/>
    </row>
    <row r="9" spans="1:19" x14ac:dyDescent="0.25">
      <c r="A9" s="3">
        <v>3</v>
      </c>
      <c r="B9" s="3">
        <v>12</v>
      </c>
      <c r="C9" s="3" t="s">
        <v>15</v>
      </c>
      <c r="D9" s="3" t="s">
        <v>116</v>
      </c>
      <c r="E9" s="3" t="s">
        <v>117</v>
      </c>
      <c r="F9" s="3" t="s">
        <v>20</v>
      </c>
      <c r="G9" s="3">
        <v>19460418</v>
      </c>
      <c r="H9" s="3">
        <v>70</v>
      </c>
      <c r="I9" s="3">
        <v>0.7319</v>
      </c>
      <c r="J9" s="3" t="s">
        <v>224</v>
      </c>
      <c r="K9" s="3"/>
      <c r="L9" s="3"/>
      <c r="M9" s="20"/>
      <c r="N9" s="3"/>
      <c r="O9" s="3"/>
      <c r="P9" s="3"/>
      <c r="Q9" s="3"/>
      <c r="R9" s="6"/>
      <c r="S9" s="6"/>
    </row>
    <row r="10" spans="1:19" x14ac:dyDescent="0.25">
      <c r="A10" s="3">
        <v>4</v>
      </c>
      <c r="B10" s="3">
        <v>20</v>
      </c>
      <c r="C10" s="3" t="s">
        <v>139</v>
      </c>
      <c r="D10" s="3" t="s">
        <v>140</v>
      </c>
      <c r="E10" s="3" t="s">
        <v>31</v>
      </c>
      <c r="F10" s="3" t="s">
        <v>20</v>
      </c>
      <c r="G10" s="3">
        <v>19430505</v>
      </c>
      <c r="H10" s="3">
        <v>73</v>
      </c>
      <c r="I10" s="3">
        <v>0.70309999999999995</v>
      </c>
      <c r="J10" s="20" t="s">
        <v>232</v>
      </c>
      <c r="K10" s="20">
        <v>6</v>
      </c>
      <c r="L10" s="20">
        <v>26.98</v>
      </c>
      <c r="M10" s="20">
        <f t="shared" si="0"/>
        <v>386.98</v>
      </c>
      <c r="N10" s="3">
        <f t="shared" si="1"/>
        <v>272.08563800000002</v>
      </c>
      <c r="O10" s="3"/>
      <c r="P10" s="3"/>
      <c r="Q10" s="3"/>
      <c r="R10" s="6"/>
      <c r="S10" s="6"/>
    </row>
    <row r="11" spans="1:19" x14ac:dyDescent="0.25">
      <c r="A11" s="3">
        <v>5</v>
      </c>
      <c r="B11" s="3">
        <v>200</v>
      </c>
      <c r="C11" s="3" t="s">
        <v>141</v>
      </c>
      <c r="D11" s="3" t="s">
        <v>142</v>
      </c>
      <c r="E11" s="3" t="s">
        <v>40</v>
      </c>
      <c r="F11" s="3" t="s">
        <v>20</v>
      </c>
      <c r="G11" s="3">
        <v>19421011</v>
      </c>
      <c r="H11" s="3">
        <v>73</v>
      </c>
      <c r="I11" s="3">
        <v>0.70309999999999995</v>
      </c>
      <c r="J11" s="20" t="s">
        <v>233</v>
      </c>
      <c r="K11" s="20">
        <v>6</v>
      </c>
      <c r="L11" s="20">
        <v>58.91</v>
      </c>
      <c r="M11" s="20">
        <f t="shared" si="0"/>
        <v>418.90999999999997</v>
      </c>
      <c r="N11" s="3">
        <f t="shared" si="1"/>
        <v>294.53562099999994</v>
      </c>
      <c r="O11" s="3"/>
      <c r="P11" s="3"/>
      <c r="Q11" s="3"/>
      <c r="R11" s="6"/>
      <c r="S11" s="6"/>
    </row>
    <row r="12" spans="1:19" x14ac:dyDescent="0.25">
      <c r="A12" s="3">
        <v>6</v>
      </c>
      <c r="B12" s="3">
        <v>103</v>
      </c>
      <c r="C12" s="3" t="s">
        <v>121</v>
      </c>
      <c r="D12" s="3" t="s">
        <v>122</v>
      </c>
      <c r="E12" s="3" t="s">
        <v>123</v>
      </c>
      <c r="F12" s="3" t="s">
        <v>17</v>
      </c>
      <c r="G12" s="3">
        <v>19501012</v>
      </c>
      <c r="H12" s="3">
        <v>65</v>
      </c>
      <c r="I12" s="3">
        <v>0.76910000000000001</v>
      </c>
      <c r="J12" s="20" t="s">
        <v>230</v>
      </c>
      <c r="K12" s="20">
        <v>5</v>
      </c>
      <c r="L12" s="20">
        <v>44.57</v>
      </c>
      <c r="M12" s="20">
        <f t="shared" si="0"/>
        <v>344.57</v>
      </c>
      <c r="N12" s="3">
        <f t="shared" si="1"/>
        <v>265.00878699999998</v>
      </c>
      <c r="O12" s="3"/>
      <c r="P12" s="3"/>
      <c r="Q12" s="3"/>
      <c r="R12" s="6"/>
      <c r="S12" s="6"/>
    </row>
    <row r="13" spans="1:19" x14ac:dyDescent="0.25">
      <c r="A13" s="3">
        <v>7</v>
      </c>
      <c r="B13" s="3">
        <v>25</v>
      </c>
      <c r="C13" s="3" t="s">
        <v>147</v>
      </c>
      <c r="D13" s="3" t="s">
        <v>148</v>
      </c>
      <c r="E13" s="3" t="s">
        <v>9</v>
      </c>
      <c r="F13" s="3" t="s">
        <v>17</v>
      </c>
      <c r="G13" s="3">
        <v>19461130</v>
      </c>
      <c r="H13" s="3">
        <v>69</v>
      </c>
      <c r="I13" s="3">
        <v>0.74019999999999997</v>
      </c>
      <c r="J13" s="20" t="s">
        <v>234</v>
      </c>
      <c r="K13" s="20">
        <v>7</v>
      </c>
      <c r="L13" s="20">
        <v>14.88</v>
      </c>
      <c r="M13" s="20">
        <f t="shared" si="0"/>
        <v>434.88</v>
      </c>
      <c r="N13" s="3">
        <f t="shared" si="1"/>
        <v>321.89817599999998</v>
      </c>
      <c r="O13" s="3"/>
      <c r="P13" s="3"/>
      <c r="Q13" s="3"/>
      <c r="R13" s="6"/>
      <c r="S13" s="6"/>
    </row>
    <row r="14" spans="1:19" x14ac:dyDescent="0.25">
      <c r="A14" s="3">
        <v>8</v>
      </c>
      <c r="B14" s="3">
        <v>204</v>
      </c>
      <c r="C14" s="3" t="s">
        <v>157</v>
      </c>
      <c r="D14" s="3" t="s">
        <v>158</v>
      </c>
      <c r="E14" s="3" t="s">
        <v>38</v>
      </c>
      <c r="F14" s="3" t="s">
        <v>17</v>
      </c>
      <c r="G14" s="3">
        <v>19470905</v>
      </c>
      <c r="H14" s="3">
        <v>68</v>
      </c>
      <c r="I14" s="3">
        <v>0.74790000000000001</v>
      </c>
      <c r="J14" s="20" t="s">
        <v>235</v>
      </c>
      <c r="K14" s="20">
        <v>7</v>
      </c>
      <c r="L14" s="20">
        <v>42.1</v>
      </c>
      <c r="M14" s="20">
        <f t="shared" si="0"/>
        <v>462.1</v>
      </c>
      <c r="N14" s="3">
        <f t="shared" si="1"/>
        <v>345.60459000000003</v>
      </c>
      <c r="O14" s="3"/>
      <c r="P14" s="3"/>
      <c r="Q14" s="3"/>
      <c r="R14" s="6"/>
      <c r="S14" s="6"/>
    </row>
    <row r="15" spans="1:19" x14ac:dyDescent="0.25">
      <c r="A15" s="3">
        <v>9</v>
      </c>
      <c r="B15" s="3">
        <v>122</v>
      </c>
      <c r="C15" s="3" t="s">
        <v>44</v>
      </c>
      <c r="D15" s="3" t="s">
        <v>71</v>
      </c>
      <c r="E15" s="3" t="s">
        <v>35</v>
      </c>
      <c r="F15" s="3" t="s">
        <v>16</v>
      </c>
      <c r="G15" s="3">
        <v>19560304</v>
      </c>
      <c r="H15" s="3">
        <v>60</v>
      </c>
      <c r="I15" s="3">
        <v>0.80430000000000001</v>
      </c>
      <c r="J15" s="20" t="s">
        <v>229</v>
      </c>
      <c r="K15" s="20">
        <v>5</v>
      </c>
      <c r="L15" s="20">
        <v>24.11</v>
      </c>
      <c r="M15" s="20">
        <f t="shared" si="0"/>
        <v>324.11</v>
      </c>
      <c r="N15" s="3">
        <f t="shared" si="1"/>
        <v>260.68167299999999</v>
      </c>
      <c r="O15" s="3"/>
      <c r="P15" s="3"/>
      <c r="Q15" s="3"/>
      <c r="R15" s="6"/>
      <c r="S15" s="6"/>
    </row>
    <row r="16" spans="1:19" x14ac:dyDescent="0.25">
      <c r="A16" s="3">
        <v>10</v>
      </c>
      <c r="B16" s="3">
        <v>208</v>
      </c>
      <c r="C16" s="3" t="s">
        <v>125</v>
      </c>
      <c r="D16" s="3" t="s">
        <v>126</v>
      </c>
      <c r="E16" s="3" t="s">
        <v>38</v>
      </c>
      <c r="F16" s="3" t="s">
        <v>16</v>
      </c>
      <c r="G16" s="3">
        <v>19521006</v>
      </c>
      <c r="H16" s="3">
        <v>63</v>
      </c>
      <c r="I16" s="3">
        <v>0.78320000000000001</v>
      </c>
      <c r="J16" s="20" t="s">
        <v>231</v>
      </c>
      <c r="K16" s="20">
        <v>6</v>
      </c>
      <c r="L16" s="20">
        <v>12.01</v>
      </c>
      <c r="M16" s="20">
        <f t="shared" si="0"/>
        <v>372.01</v>
      </c>
      <c r="N16" s="3">
        <f t="shared" si="1"/>
        <v>291.35823199999999</v>
      </c>
      <c r="O16" s="3"/>
      <c r="P16" s="3"/>
      <c r="Q16" s="3"/>
      <c r="R16" s="6"/>
      <c r="S16" s="6"/>
    </row>
    <row r="17" spans="1:19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20"/>
      <c r="N17" s="3"/>
      <c r="O17" s="3"/>
      <c r="P17" s="3"/>
      <c r="Q17" s="3"/>
      <c r="R17" s="6"/>
      <c r="S17" s="6"/>
    </row>
    <row r="18" spans="1:19" x14ac:dyDescent="0.25">
      <c r="A18" s="8"/>
      <c r="B18" s="8"/>
      <c r="C18" s="8"/>
      <c r="D18" s="9" t="s">
        <v>199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6"/>
      <c r="S18" s="6"/>
    </row>
    <row r="19" spans="1:19" x14ac:dyDescent="0.25">
      <c r="A19" s="3">
        <v>1</v>
      </c>
      <c r="B19" s="3">
        <v>54</v>
      </c>
      <c r="C19" s="3" t="s">
        <v>58</v>
      </c>
      <c r="D19" s="3" t="s">
        <v>149</v>
      </c>
      <c r="E19" s="3" t="s">
        <v>18</v>
      </c>
      <c r="F19" s="3" t="s">
        <v>16</v>
      </c>
      <c r="G19" s="3">
        <v>19520525</v>
      </c>
      <c r="H19" s="3">
        <v>64</v>
      </c>
      <c r="I19" s="3">
        <v>0.77610000000000001</v>
      </c>
      <c r="J19" s="20" t="s">
        <v>242</v>
      </c>
      <c r="K19" s="3">
        <v>5</v>
      </c>
      <c r="L19" s="3">
        <v>21.4</v>
      </c>
      <c r="M19" s="20">
        <f t="shared" si="0"/>
        <v>321.39999999999998</v>
      </c>
      <c r="N19" s="3">
        <f t="shared" si="1"/>
        <v>249.43853999999999</v>
      </c>
      <c r="O19" s="3"/>
      <c r="P19" s="3"/>
      <c r="Q19" s="3"/>
      <c r="R19" s="6"/>
      <c r="S19" s="6"/>
    </row>
    <row r="20" spans="1:19" x14ac:dyDescent="0.25">
      <c r="A20" s="3">
        <v>2</v>
      </c>
      <c r="B20" s="3">
        <v>1</v>
      </c>
      <c r="C20" s="3" t="s">
        <v>15</v>
      </c>
      <c r="D20" s="3" t="s">
        <v>143</v>
      </c>
      <c r="E20" s="3" t="s">
        <v>144</v>
      </c>
      <c r="F20" s="3" t="s">
        <v>14</v>
      </c>
      <c r="G20" s="3">
        <v>19600812</v>
      </c>
      <c r="H20" s="3">
        <v>56</v>
      </c>
      <c r="I20" s="3">
        <v>0.83240000000000003</v>
      </c>
      <c r="J20" s="20" t="s">
        <v>246</v>
      </c>
      <c r="K20" s="3">
        <v>5</v>
      </c>
      <c r="L20" s="3">
        <v>48.39</v>
      </c>
      <c r="M20" s="20">
        <f t="shared" si="0"/>
        <v>348.39</v>
      </c>
      <c r="N20" s="3">
        <f t="shared" si="1"/>
        <v>289.99983600000002</v>
      </c>
      <c r="O20" s="3"/>
      <c r="P20" s="3"/>
      <c r="Q20" s="3"/>
      <c r="R20" s="6"/>
      <c r="S20" s="6"/>
    </row>
    <row r="21" spans="1:19" x14ac:dyDescent="0.25">
      <c r="A21" s="3">
        <v>3</v>
      </c>
      <c r="B21" s="3">
        <v>26</v>
      </c>
      <c r="C21" s="3" t="s">
        <v>133</v>
      </c>
      <c r="D21" s="3" t="s">
        <v>134</v>
      </c>
      <c r="E21" s="3" t="s">
        <v>9</v>
      </c>
      <c r="F21" s="3" t="s">
        <v>14</v>
      </c>
      <c r="G21" s="3">
        <v>19580221</v>
      </c>
      <c r="H21" s="3">
        <v>58</v>
      </c>
      <c r="I21" s="3">
        <v>0.81840000000000002</v>
      </c>
      <c r="J21" s="20" t="s">
        <v>243</v>
      </c>
      <c r="K21" s="3">
        <v>5</v>
      </c>
      <c r="L21" s="3">
        <v>27.24</v>
      </c>
      <c r="M21" s="20">
        <f t="shared" si="0"/>
        <v>327.24</v>
      </c>
      <c r="N21" s="3">
        <f t="shared" si="1"/>
        <v>267.81321600000001</v>
      </c>
      <c r="O21" s="3"/>
      <c r="P21" s="3"/>
      <c r="Q21" s="3"/>
      <c r="R21" s="6"/>
      <c r="S21" s="6"/>
    </row>
    <row r="22" spans="1:19" x14ac:dyDescent="0.25">
      <c r="A22" s="3">
        <v>4</v>
      </c>
      <c r="B22" s="3">
        <v>72</v>
      </c>
      <c r="C22" s="3" t="s">
        <v>58</v>
      </c>
      <c r="D22" s="3" t="s">
        <v>151</v>
      </c>
      <c r="E22" s="3" t="s">
        <v>28</v>
      </c>
      <c r="F22" s="3" t="s">
        <v>14</v>
      </c>
      <c r="G22" s="3">
        <v>19570808</v>
      </c>
      <c r="H22" s="3">
        <v>59</v>
      </c>
      <c r="I22" s="3">
        <v>0.81130000000000002</v>
      </c>
      <c r="J22" s="20" t="s">
        <v>247</v>
      </c>
      <c r="K22" s="3">
        <v>6</v>
      </c>
      <c r="L22" s="3">
        <v>35.049999999999997</v>
      </c>
      <c r="M22" s="20">
        <f t="shared" si="0"/>
        <v>395.05</v>
      </c>
      <c r="N22" s="3">
        <f t="shared" si="1"/>
        <v>320.50406500000003</v>
      </c>
      <c r="O22" s="3"/>
      <c r="P22" s="3"/>
      <c r="Q22" s="3"/>
      <c r="R22" s="6"/>
      <c r="S22" s="6"/>
    </row>
    <row r="23" spans="1:19" x14ac:dyDescent="0.25">
      <c r="A23" s="3">
        <v>5</v>
      </c>
      <c r="B23" s="3">
        <v>130</v>
      </c>
      <c r="C23" s="3" t="s">
        <v>155</v>
      </c>
      <c r="D23" s="3" t="s">
        <v>156</v>
      </c>
      <c r="E23" s="3" t="s">
        <v>70</v>
      </c>
      <c r="F23" s="3" t="s">
        <v>14</v>
      </c>
      <c r="G23" s="3">
        <v>19600104</v>
      </c>
      <c r="H23" s="3">
        <v>56</v>
      </c>
      <c r="I23" s="3">
        <v>0.83240000000000003</v>
      </c>
      <c r="J23" s="20" t="s">
        <v>239</v>
      </c>
      <c r="K23" s="3">
        <v>4</v>
      </c>
      <c r="L23" s="3">
        <v>59.73</v>
      </c>
      <c r="M23" s="20">
        <f t="shared" si="0"/>
        <v>299.73</v>
      </c>
      <c r="N23" s="3">
        <f t="shared" si="1"/>
        <v>249.49525200000002</v>
      </c>
      <c r="O23" s="3"/>
      <c r="P23" s="3"/>
      <c r="Q23" s="3"/>
      <c r="R23" s="6"/>
      <c r="S23" s="6"/>
    </row>
    <row r="24" spans="1:19" x14ac:dyDescent="0.25">
      <c r="A24" s="3">
        <v>6</v>
      </c>
      <c r="B24" s="3">
        <v>201</v>
      </c>
      <c r="C24" s="3" t="s">
        <v>75</v>
      </c>
      <c r="D24" s="3" t="s">
        <v>135</v>
      </c>
      <c r="E24" s="3" t="s">
        <v>40</v>
      </c>
      <c r="F24" s="3" t="s">
        <v>55</v>
      </c>
      <c r="G24" s="3">
        <v>19630523</v>
      </c>
      <c r="H24" s="3">
        <v>53</v>
      </c>
      <c r="I24" s="3">
        <v>0.85360000000000003</v>
      </c>
      <c r="J24" s="20" t="s">
        <v>245</v>
      </c>
      <c r="K24" s="3">
        <v>5</v>
      </c>
      <c r="L24" s="3">
        <v>34.76</v>
      </c>
      <c r="M24" s="20">
        <f t="shared" si="0"/>
        <v>334.76</v>
      </c>
      <c r="N24" s="3">
        <f t="shared" si="1"/>
        <v>285.75113599999997</v>
      </c>
      <c r="O24" s="3"/>
      <c r="P24" s="3"/>
      <c r="Q24" s="3"/>
      <c r="R24" s="6"/>
      <c r="S24" s="6"/>
    </row>
    <row r="25" spans="1:19" x14ac:dyDescent="0.25">
      <c r="A25" s="3">
        <v>7</v>
      </c>
      <c r="B25" s="3">
        <v>101</v>
      </c>
      <c r="C25" s="3" t="s">
        <v>109</v>
      </c>
      <c r="D25" s="3" t="s">
        <v>110</v>
      </c>
      <c r="E25" s="3" t="s">
        <v>111</v>
      </c>
      <c r="F25" s="3" t="s">
        <v>55</v>
      </c>
      <c r="G25" s="3">
        <v>19640317</v>
      </c>
      <c r="H25" s="3">
        <v>52</v>
      </c>
      <c r="I25" s="3">
        <v>0.86060000000000003</v>
      </c>
      <c r="J25" s="20" t="s">
        <v>238</v>
      </c>
      <c r="K25" s="3">
        <v>4</v>
      </c>
      <c r="L25" s="3">
        <v>49.85</v>
      </c>
      <c r="M25" s="20">
        <f t="shared" si="0"/>
        <v>289.85000000000002</v>
      </c>
      <c r="N25" s="3">
        <f t="shared" si="1"/>
        <v>249.44491000000002</v>
      </c>
      <c r="O25" s="3"/>
      <c r="P25" s="3"/>
      <c r="Q25" s="3"/>
      <c r="R25" s="6"/>
      <c r="S25" s="6"/>
    </row>
    <row r="26" spans="1:19" x14ac:dyDescent="0.25">
      <c r="A26" s="3">
        <v>8</v>
      </c>
      <c r="B26" s="3">
        <v>112</v>
      </c>
      <c r="C26" s="3" t="s">
        <v>152</v>
      </c>
      <c r="D26" s="3" t="s">
        <v>153</v>
      </c>
      <c r="E26" s="3" t="s">
        <v>154</v>
      </c>
      <c r="F26" s="3" t="s">
        <v>10</v>
      </c>
      <c r="G26" s="3">
        <v>19671222</v>
      </c>
      <c r="H26" s="3">
        <v>48</v>
      </c>
      <c r="I26" s="3">
        <v>0.88880000000000003</v>
      </c>
      <c r="J26" s="20" t="s">
        <v>244</v>
      </c>
      <c r="K26" s="3">
        <v>5</v>
      </c>
      <c r="L26" s="3">
        <v>28.09</v>
      </c>
      <c r="M26" s="20">
        <f t="shared" si="0"/>
        <v>328.09</v>
      </c>
      <c r="N26" s="3">
        <f t="shared" si="1"/>
        <v>291.60639199999997</v>
      </c>
      <c r="O26" s="3"/>
      <c r="P26" s="3"/>
      <c r="Q26" s="3"/>
      <c r="R26" s="6"/>
      <c r="S26" s="6"/>
    </row>
    <row r="27" spans="1:19" x14ac:dyDescent="0.25">
      <c r="A27" s="3">
        <v>9</v>
      </c>
      <c r="B27" s="3">
        <v>76</v>
      </c>
      <c r="C27" s="3" t="s">
        <v>119</v>
      </c>
      <c r="D27" s="3" t="s">
        <v>120</v>
      </c>
      <c r="E27" s="3" t="s">
        <v>43</v>
      </c>
      <c r="F27" s="3" t="s">
        <v>8</v>
      </c>
      <c r="G27" s="3">
        <v>19750225</v>
      </c>
      <c r="H27" s="3">
        <v>41</v>
      </c>
      <c r="I27" s="3">
        <v>0.93799999999999994</v>
      </c>
      <c r="J27" s="3" t="s">
        <v>224</v>
      </c>
      <c r="K27" s="3"/>
      <c r="L27" s="3"/>
      <c r="M27" s="20"/>
      <c r="N27" s="3"/>
      <c r="O27" s="3"/>
      <c r="P27" s="3"/>
      <c r="Q27" s="3"/>
      <c r="R27" s="6"/>
      <c r="S27" s="6"/>
    </row>
    <row r="28" spans="1:19" x14ac:dyDescent="0.25">
      <c r="A28" s="3">
        <v>10</v>
      </c>
      <c r="B28" s="3">
        <v>177</v>
      </c>
      <c r="C28" s="3" t="s">
        <v>15</v>
      </c>
      <c r="D28" s="3" t="s">
        <v>145</v>
      </c>
      <c r="E28" s="3" t="s">
        <v>146</v>
      </c>
      <c r="F28" s="3" t="s">
        <v>8</v>
      </c>
      <c r="G28" s="3">
        <v>19730818</v>
      </c>
      <c r="H28" s="3">
        <v>42</v>
      </c>
      <c r="I28" s="3">
        <v>0.93100000000000005</v>
      </c>
      <c r="J28" s="20" t="s">
        <v>240</v>
      </c>
      <c r="K28" s="3">
        <v>5</v>
      </c>
      <c r="L28" s="3">
        <v>8.83</v>
      </c>
      <c r="M28" s="20">
        <f t="shared" si="0"/>
        <v>308.83</v>
      </c>
      <c r="N28" s="3">
        <f t="shared" si="1"/>
        <v>287.52073000000001</v>
      </c>
      <c r="O28" s="3"/>
      <c r="P28" s="3"/>
      <c r="Q28" s="3"/>
      <c r="R28" s="6"/>
      <c r="S28" s="6"/>
    </row>
    <row r="29" spans="1:19" x14ac:dyDescent="0.25">
      <c r="A29" s="3">
        <v>11</v>
      </c>
      <c r="B29" s="3">
        <v>56</v>
      </c>
      <c r="C29" s="3" t="s">
        <v>39</v>
      </c>
      <c r="D29" s="3" t="s">
        <v>150</v>
      </c>
      <c r="E29" s="3" t="s">
        <v>43</v>
      </c>
      <c r="F29" s="3" t="s">
        <v>8</v>
      </c>
      <c r="G29" s="3">
        <v>19720415</v>
      </c>
      <c r="H29" s="3">
        <v>44</v>
      </c>
      <c r="I29" s="3">
        <v>0.91690000000000005</v>
      </c>
      <c r="J29" s="20" t="s">
        <v>241</v>
      </c>
      <c r="K29" s="3">
        <v>5</v>
      </c>
      <c r="L29" s="3">
        <v>15.89</v>
      </c>
      <c r="M29" s="20">
        <f t="shared" si="0"/>
        <v>315.89</v>
      </c>
      <c r="N29" s="3">
        <f t="shared" si="1"/>
        <v>289.63954100000001</v>
      </c>
      <c r="O29" s="3"/>
      <c r="P29" s="3"/>
      <c r="Q29" s="3"/>
      <c r="R29" s="6"/>
      <c r="S29" s="6"/>
    </row>
    <row r="30" spans="1:19" x14ac:dyDescent="0.25">
      <c r="A30" s="3">
        <v>22</v>
      </c>
      <c r="B30" s="3">
        <v>20</v>
      </c>
      <c r="C30" s="3" t="s">
        <v>203</v>
      </c>
      <c r="D30" s="3" t="s">
        <v>140</v>
      </c>
      <c r="E30" s="3" t="s">
        <v>31</v>
      </c>
      <c r="F30" s="3" t="s">
        <v>20</v>
      </c>
      <c r="G30" s="3"/>
      <c r="H30" s="3">
        <v>70</v>
      </c>
      <c r="I30" s="3"/>
      <c r="J30" s="3" t="s">
        <v>224</v>
      </c>
      <c r="K30" s="3"/>
      <c r="L30" s="3"/>
      <c r="M30" s="3"/>
      <c r="N30" s="3"/>
      <c r="O30" s="3"/>
      <c r="P30" s="3"/>
      <c r="Q30" s="3"/>
      <c r="R30" s="6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topLeftCell="A4" workbookViewId="0">
      <selection activeCell="H8" sqref="H8"/>
    </sheetView>
  </sheetViews>
  <sheetFormatPr defaultColWidth="8.85546875" defaultRowHeight="15" x14ac:dyDescent="0.25"/>
  <cols>
    <col min="2" max="2" width="8.28515625" bestFit="1" customWidth="1"/>
    <col min="3" max="3" width="10.42578125" bestFit="1" customWidth="1"/>
    <col min="4" max="4" width="15.140625" bestFit="1" customWidth="1"/>
    <col min="5" max="5" width="17.42578125" bestFit="1" customWidth="1"/>
    <col min="9" max="9" width="11.7109375" bestFit="1" customWidth="1"/>
    <col min="10" max="10" width="9.7109375" bestFit="1" customWidth="1"/>
    <col min="11" max="12" width="9.7109375" hidden="1" customWidth="1"/>
    <col min="13" max="13" width="10.140625" hidden="1" customWidth="1"/>
    <col min="14" max="14" width="12.85546875" customWidth="1"/>
    <col min="15" max="15" width="13.140625" customWidth="1"/>
    <col min="17" max="17" width="11" customWidth="1"/>
  </cols>
  <sheetData>
    <row r="1" spans="1:18" ht="17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17.2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8" ht="18.75" x14ac:dyDescent="0.3">
      <c r="A4" s="5" t="s">
        <v>107</v>
      </c>
      <c r="B4" s="2"/>
      <c r="C4" s="2"/>
      <c r="D4" s="2"/>
      <c r="E4" s="2"/>
      <c r="F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8" ht="28.5" x14ac:dyDescent="0.25">
      <c r="A5" s="7" t="s">
        <v>198</v>
      </c>
      <c r="B5" s="7" t="s">
        <v>22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23</v>
      </c>
      <c r="H5" s="7" t="s">
        <v>7</v>
      </c>
      <c r="I5" s="7" t="s">
        <v>24</v>
      </c>
      <c r="J5" s="7" t="s">
        <v>26</v>
      </c>
      <c r="K5" s="7"/>
      <c r="L5" s="7"/>
      <c r="M5" s="7" t="s">
        <v>225</v>
      </c>
      <c r="N5" s="7" t="s">
        <v>27</v>
      </c>
      <c r="O5" s="7" t="s">
        <v>29</v>
      </c>
      <c r="P5" s="7" t="s">
        <v>30</v>
      </c>
      <c r="Q5" s="7" t="s">
        <v>25</v>
      </c>
    </row>
    <row r="6" spans="1:18" x14ac:dyDescent="0.25">
      <c r="A6" s="3">
        <v>1</v>
      </c>
      <c r="B6" s="3">
        <v>83</v>
      </c>
      <c r="C6" s="3" t="s">
        <v>62</v>
      </c>
      <c r="D6" s="3" t="s">
        <v>63</v>
      </c>
      <c r="E6" s="3" t="s">
        <v>19</v>
      </c>
      <c r="F6" s="3" t="s">
        <v>64</v>
      </c>
      <c r="G6" s="3">
        <v>19310818</v>
      </c>
      <c r="H6" s="3">
        <v>84</v>
      </c>
      <c r="I6" s="24">
        <v>0.54290000000000005</v>
      </c>
      <c r="J6" s="3" t="s">
        <v>271</v>
      </c>
      <c r="K6" s="3">
        <v>1</v>
      </c>
      <c r="L6" s="3">
        <v>41.28</v>
      </c>
      <c r="M6" s="12">
        <f t="shared" ref="M6:M36" si="0">K6*60+L6</f>
        <v>101.28</v>
      </c>
      <c r="N6" s="3">
        <f>M6*I6</f>
        <v>54.984912000000008</v>
      </c>
      <c r="O6" s="3">
        <v>9</v>
      </c>
      <c r="P6" s="3">
        <v>1</v>
      </c>
      <c r="Q6" s="3"/>
      <c r="R6" s="6"/>
    </row>
    <row r="7" spans="1:18" x14ac:dyDescent="0.25">
      <c r="A7" s="3">
        <v>2</v>
      </c>
      <c r="B7" s="3">
        <v>209</v>
      </c>
      <c r="C7" s="3" t="s">
        <v>96</v>
      </c>
      <c r="D7" s="3" t="s">
        <v>129</v>
      </c>
      <c r="E7" s="3" t="s">
        <v>38</v>
      </c>
      <c r="F7" s="3" t="s">
        <v>64</v>
      </c>
      <c r="G7" s="3">
        <v>19331103</v>
      </c>
      <c r="H7" s="3">
        <v>82</v>
      </c>
      <c r="I7" s="3">
        <v>0.5756</v>
      </c>
      <c r="J7" s="3" t="s">
        <v>273</v>
      </c>
      <c r="K7" s="3">
        <v>2</v>
      </c>
      <c r="L7" s="3">
        <v>16.62</v>
      </c>
      <c r="M7" s="12">
        <f t="shared" si="0"/>
        <v>136.62</v>
      </c>
      <c r="N7" s="3">
        <f>M7*I7</f>
        <v>78.638472000000007</v>
      </c>
      <c r="O7" s="3">
        <v>21</v>
      </c>
      <c r="P7" s="3">
        <v>2</v>
      </c>
      <c r="Q7" s="3"/>
      <c r="R7" s="6"/>
    </row>
    <row r="8" spans="1:18" x14ac:dyDescent="0.25">
      <c r="A8" s="3">
        <v>3</v>
      </c>
      <c r="B8" s="12">
        <v>227</v>
      </c>
      <c r="C8" s="12" t="s">
        <v>204</v>
      </c>
      <c r="D8" s="12" t="s">
        <v>205</v>
      </c>
      <c r="E8" s="12" t="s">
        <v>206</v>
      </c>
      <c r="F8" s="12" t="s">
        <v>20</v>
      </c>
      <c r="G8" s="11"/>
      <c r="H8" s="12">
        <v>74</v>
      </c>
      <c r="I8" s="12"/>
      <c r="J8" s="25" t="s">
        <v>277</v>
      </c>
      <c r="K8" s="3">
        <v>1</v>
      </c>
      <c r="L8" s="25">
        <v>17.940000000000001</v>
      </c>
      <c r="M8" s="12">
        <f t="shared" si="0"/>
        <v>77.94</v>
      </c>
      <c r="N8" s="3"/>
      <c r="O8" s="11"/>
      <c r="P8" s="12">
        <v>3</v>
      </c>
      <c r="Q8" s="25"/>
      <c r="R8" s="6"/>
    </row>
    <row r="9" spans="1:18" x14ac:dyDescent="0.25">
      <c r="A9" s="3">
        <v>4</v>
      </c>
      <c r="B9" s="3">
        <v>210</v>
      </c>
      <c r="C9" s="3" t="s">
        <v>65</v>
      </c>
      <c r="D9" s="3" t="s">
        <v>124</v>
      </c>
      <c r="E9" s="3" t="s">
        <v>42</v>
      </c>
      <c r="F9" s="3" t="s">
        <v>20</v>
      </c>
      <c r="G9" s="3">
        <v>19410826</v>
      </c>
      <c r="H9" s="3">
        <v>74</v>
      </c>
      <c r="I9" s="3">
        <v>0.67779999999999996</v>
      </c>
      <c r="J9" s="3" t="s">
        <v>268</v>
      </c>
      <c r="K9" s="3">
        <v>1</v>
      </c>
      <c r="L9" s="3">
        <v>14.42</v>
      </c>
      <c r="M9" s="12">
        <f t="shared" si="0"/>
        <v>74.42</v>
      </c>
      <c r="N9" s="3">
        <f>M9*I9</f>
        <v>50.441876000000001</v>
      </c>
      <c r="O9" s="3">
        <v>1</v>
      </c>
      <c r="P9" s="3">
        <v>1</v>
      </c>
      <c r="Q9" s="3"/>
      <c r="R9" s="6"/>
    </row>
    <row r="10" spans="1:18" x14ac:dyDescent="0.25">
      <c r="A10" s="3">
        <v>5</v>
      </c>
      <c r="B10" s="3">
        <v>53</v>
      </c>
      <c r="C10" s="3" t="s">
        <v>15</v>
      </c>
      <c r="D10" s="3" t="s">
        <v>118</v>
      </c>
      <c r="E10" s="3" t="s">
        <v>43</v>
      </c>
      <c r="F10" s="3" t="s">
        <v>20</v>
      </c>
      <c r="G10" s="3">
        <v>19430407</v>
      </c>
      <c r="H10" s="3">
        <v>73</v>
      </c>
      <c r="I10" s="3">
        <v>0.69130000000000003</v>
      </c>
      <c r="J10" s="3" t="s">
        <v>272</v>
      </c>
      <c r="K10" s="3">
        <v>1</v>
      </c>
      <c r="L10" s="3">
        <v>45.81</v>
      </c>
      <c r="M10" s="12">
        <f t="shared" si="0"/>
        <v>105.81</v>
      </c>
      <c r="N10" s="3">
        <f>M10*I10</f>
        <v>73.146453000000008</v>
      </c>
      <c r="O10" s="3">
        <v>20</v>
      </c>
      <c r="P10" s="3">
        <v>5</v>
      </c>
      <c r="Q10" s="3"/>
      <c r="R10" s="6"/>
    </row>
    <row r="11" spans="1:18" x14ac:dyDescent="0.25">
      <c r="A11" s="3">
        <v>6</v>
      </c>
      <c r="B11" s="3">
        <v>61</v>
      </c>
      <c r="C11" s="3" t="s">
        <v>103</v>
      </c>
      <c r="D11" s="3" t="s">
        <v>104</v>
      </c>
      <c r="E11" s="3" t="s">
        <v>51</v>
      </c>
      <c r="F11" s="3" t="s">
        <v>20</v>
      </c>
      <c r="G11" s="3">
        <v>19440428</v>
      </c>
      <c r="H11" s="3">
        <v>72</v>
      </c>
      <c r="I11" s="3">
        <v>0.70489999999999997</v>
      </c>
      <c r="J11" s="3" t="s">
        <v>269</v>
      </c>
      <c r="K11" s="3">
        <v>1</v>
      </c>
      <c r="L11" s="3">
        <v>16.97</v>
      </c>
      <c r="M11" s="12">
        <f t="shared" si="0"/>
        <v>76.97</v>
      </c>
      <c r="N11" s="3">
        <f>M11*I11</f>
        <v>54.256152999999998</v>
      </c>
      <c r="O11" s="3">
        <v>8</v>
      </c>
      <c r="P11" s="3">
        <v>2</v>
      </c>
      <c r="Q11" s="3"/>
      <c r="R11" s="6"/>
    </row>
    <row r="12" spans="1:18" x14ac:dyDescent="0.25">
      <c r="A12" s="3">
        <v>7</v>
      </c>
      <c r="B12" s="3">
        <v>20</v>
      </c>
      <c r="C12" s="3" t="s">
        <v>203</v>
      </c>
      <c r="D12" s="3" t="s">
        <v>140</v>
      </c>
      <c r="E12" s="3" t="s">
        <v>31</v>
      </c>
      <c r="F12" s="3" t="s">
        <v>20</v>
      </c>
      <c r="G12" s="3"/>
      <c r="H12" s="3">
        <v>70</v>
      </c>
      <c r="I12" s="10"/>
      <c r="J12" s="12" t="s">
        <v>270</v>
      </c>
      <c r="K12" s="12">
        <v>1</v>
      </c>
      <c r="L12" s="12">
        <v>27.77</v>
      </c>
      <c r="M12" s="12">
        <f t="shared" si="0"/>
        <v>87.77</v>
      </c>
      <c r="N12" s="3"/>
      <c r="O12" s="11"/>
      <c r="P12" s="12">
        <v>4</v>
      </c>
      <c r="Q12" s="12"/>
    </row>
    <row r="13" spans="1:18" x14ac:dyDescent="0.25">
      <c r="A13" s="3">
        <v>8</v>
      </c>
      <c r="B13" s="3">
        <v>12</v>
      </c>
      <c r="C13" s="3" t="s">
        <v>15</v>
      </c>
      <c r="D13" s="3" t="s">
        <v>116</v>
      </c>
      <c r="E13" s="3" t="s">
        <v>117</v>
      </c>
      <c r="F13" s="3" t="s">
        <v>20</v>
      </c>
      <c r="G13" s="3">
        <v>19460418</v>
      </c>
      <c r="H13" s="3">
        <v>70</v>
      </c>
      <c r="I13" s="3">
        <v>0.7319</v>
      </c>
      <c r="J13" s="12" t="s">
        <v>224</v>
      </c>
      <c r="K13" s="25"/>
      <c r="L13" s="25"/>
      <c r="M13" s="12">
        <f t="shared" si="0"/>
        <v>0</v>
      </c>
      <c r="N13" s="3"/>
      <c r="O13" s="3"/>
      <c r="P13" s="3"/>
      <c r="Q13" s="12"/>
      <c r="R13" s="6"/>
    </row>
    <row r="14" spans="1:18" x14ac:dyDescent="0.25">
      <c r="A14" s="3">
        <v>9</v>
      </c>
      <c r="B14" s="3">
        <v>103</v>
      </c>
      <c r="C14" s="3" t="s">
        <v>121</v>
      </c>
      <c r="D14" s="3" t="s">
        <v>122</v>
      </c>
      <c r="E14" s="3" t="s">
        <v>123</v>
      </c>
      <c r="F14" s="3" t="s">
        <v>17</v>
      </c>
      <c r="G14" s="3">
        <v>19501012</v>
      </c>
      <c r="H14" s="3">
        <v>65</v>
      </c>
      <c r="I14" s="3">
        <v>0.79159999999999997</v>
      </c>
      <c r="J14" s="3" t="s">
        <v>267</v>
      </c>
      <c r="K14" s="3">
        <v>1</v>
      </c>
      <c r="L14" s="3">
        <v>9.73</v>
      </c>
      <c r="M14" s="12">
        <f t="shared" si="0"/>
        <v>69.73</v>
      </c>
      <c r="N14" s="3">
        <f>M14*I14</f>
        <v>55.198267999999999</v>
      </c>
      <c r="O14" s="3">
        <v>10</v>
      </c>
      <c r="P14" s="3">
        <v>1</v>
      </c>
      <c r="Q14" s="3"/>
      <c r="R14" s="6"/>
    </row>
    <row r="15" spans="1:18" x14ac:dyDescent="0.25">
      <c r="A15" s="3">
        <v>10</v>
      </c>
      <c r="B15" s="3">
        <v>145</v>
      </c>
      <c r="C15" s="3" t="s">
        <v>75</v>
      </c>
      <c r="D15" s="3" t="s">
        <v>76</v>
      </c>
      <c r="E15" s="3" t="s">
        <v>12</v>
      </c>
      <c r="F15" s="3" t="s">
        <v>16</v>
      </c>
      <c r="G15" s="3">
        <v>19530118</v>
      </c>
      <c r="H15" s="3">
        <v>63</v>
      </c>
      <c r="I15" s="3">
        <v>0.80159999999999998</v>
      </c>
      <c r="J15" s="25" t="s">
        <v>276</v>
      </c>
      <c r="K15" s="3">
        <v>1</v>
      </c>
      <c r="L15" s="25">
        <v>10.96</v>
      </c>
      <c r="M15" s="12">
        <f t="shared" si="0"/>
        <v>70.960000000000008</v>
      </c>
      <c r="N15" s="3">
        <f>M15*I15</f>
        <v>56.881536000000004</v>
      </c>
      <c r="O15" s="3">
        <v>12</v>
      </c>
      <c r="P15" s="3">
        <v>3</v>
      </c>
      <c r="Q15" s="25"/>
      <c r="R15" s="6"/>
    </row>
    <row r="16" spans="1:18" x14ac:dyDescent="0.25">
      <c r="A16" s="3">
        <v>11</v>
      </c>
      <c r="B16" s="3">
        <v>207</v>
      </c>
      <c r="C16" s="3" t="s">
        <v>125</v>
      </c>
      <c r="D16" s="3" t="s">
        <v>126</v>
      </c>
      <c r="E16" s="3" t="s">
        <v>38</v>
      </c>
      <c r="F16" s="3" t="s">
        <v>16</v>
      </c>
      <c r="G16" s="3">
        <v>19521006</v>
      </c>
      <c r="H16" s="3">
        <v>63</v>
      </c>
      <c r="I16" s="3">
        <v>0.80159999999999998</v>
      </c>
      <c r="J16" s="25" t="s">
        <v>278</v>
      </c>
      <c r="K16" s="3">
        <v>1</v>
      </c>
      <c r="L16" s="25">
        <v>18.57</v>
      </c>
      <c r="M16" s="12">
        <f t="shared" si="0"/>
        <v>78.569999999999993</v>
      </c>
      <c r="N16" s="3">
        <f>M16*I16</f>
        <v>62.981711999999995</v>
      </c>
      <c r="O16" s="3">
        <v>16</v>
      </c>
      <c r="P16" s="3">
        <v>4</v>
      </c>
      <c r="Q16" s="25"/>
      <c r="R16" s="6"/>
    </row>
    <row r="17" spans="1:18" x14ac:dyDescent="0.25">
      <c r="A17" s="3">
        <v>12</v>
      </c>
      <c r="B17" s="3">
        <v>6</v>
      </c>
      <c r="C17" s="3" t="s">
        <v>32</v>
      </c>
      <c r="D17" s="3" t="s">
        <v>86</v>
      </c>
      <c r="E17" s="3" t="s">
        <v>43</v>
      </c>
      <c r="F17" s="3" t="s">
        <v>16</v>
      </c>
      <c r="G17" s="3">
        <v>19540205</v>
      </c>
      <c r="H17" s="3">
        <v>62</v>
      </c>
      <c r="I17" s="3">
        <v>0.80659999999999998</v>
      </c>
      <c r="J17" s="12" t="s">
        <v>224</v>
      </c>
      <c r="K17" s="3"/>
      <c r="L17" s="3"/>
      <c r="M17" s="12">
        <f t="shared" si="0"/>
        <v>0</v>
      </c>
      <c r="N17" s="3"/>
      <c r="O17" s="3"/>
      <c r="P17" s="3"/>
      <c r="Q17" s="12"/>
      <c r="R17" s="6"/>
    </row>
    <row r="18" spans="1:18" x14ac:dyDescent="0.25">
      <c r="A18" s="3">
        <v>13</v>
      </c>
      <c r="B18" s="3">
        <v>225</v>
      </c>
      <c r="C18" s="3" t="s">
        <v>130</v>
      </c>
      <c r="D18" s="3" t="s">
        <v>131</v>
      </c>
      <c r="E18" s="3" t="s">
        <v>132</v>
      </c>
      <c r="F18" s="3" t="s">
        <v>16</v>
      </c>
      <c r="G18" s="3">
        <v>19531027</v>
      </c>
      <c r="H18" s="3">
        <v>62</v>
      </c>
      <c r="I18" s="3">
        <v>0.80659999999999998</v>
      </c>
      <c r="J18" s="25" t="s">
        <v>274</v>
      </c>
      <c r="K18" s="3">
        <v>1</v>
      </c>
      <c r="L18" s="25">
        <v>4.03</v>
      </c>
      <c r="M18" s="12">
        <f t="shared" si="0"/>
        <v>64.03</v>
      </c>
      <c r="N18" s="3">
        <f>M18*I18</f>
        <v>51.646597999999997</v>
      </c>
      <c r="O18" s="3">
        <v>2</v>
      </c>
      <c r="P18" s="3">
        <v>1</v>
      </c>
      <c r="Q18" s="25"/>
      <c r="R18" s="6"/>
    </row>
    <row r="19" spans="1:18" x14ac:dyDescent="0.25">
      <c r="A19" s="3">
        <v>14</v>
      </c>
      <c r="B19" s="3">
        <v>122</v>
      </c>
      <c r="C19" s="3" t="s">
        <v>44</v>
      </c>
      <c r="D19" s="3" t="s">
        <v>71</v>
      </c>
      <c r="E19" s="3" t="s">
        <v>35</v>
      </c>
      <c r="F19" s="3" t="s">
        <v>16</v>
      </c>
      <c r="G19" s="3">
        <v>19560304</v>
      </c>
      <c r="H19" s="3">
        <v>60</v>
      </c>
      <c r="I19" s="3">
        <v>0.81659999999999999</v>
      </c>
      <c r="J19" s="25" t="s">
        <v>275</v>
      </c>
      <c r="K19" s="3">
        <v>1</v>
      </c>
      <c r="L19" s="25">
        <v>4.08</v>
      </c>
      <c r="M19" s="12">
        <f t="shared" si="0"/>
        <v>64.08</v>
      </c>
      <c r="N19" s="3">
        <f>M19*I19</f>
        <v>52.327728</v>
      </c>
      <c r="O19" s="3">
        <v>5</v>
      </c>
      <c r="P19" s="3">
        <v>2</v>
      </c>
      <c r="Q19" s="25"/>
      <c r="R19" s="6"/>
    </row>
    <row r="20" spans="1:18" x14ac:dyDescent="0.25">
      <c r="A20" s="3">
        <v>15</v>
      </c>
      <c r="B20" s="3">
        <v>46</v>
      </c>
      <c r="C20" s="3" t="s">
        <v>98</v>
      </c>
      <c r="D20" s="3" t="s">
        <v>99</v>
      </c>
      <c r="E20" s="3" t="s">
        <v>35</v>
      </c>
      <c r="F20" s="3" t="s">
        <v>14</v>
      </c>
      <c r="G20" s="3">
        <v>19561028</v>
      </c>
      <c r="H20" s="3">
        <v>59</v>
      </c>
      <c r="I20" s="3">
        <v>0.82189999999999996</v>
      </c>
      <c r="J20" s="12" t="s">
        <v>224</v>
      </c>
      <c r="K20" s="25"/>
      <c r="L20" s="25"/>
      <c r="M20" s="12">
        <f t="shared" si="0"/>
        <v>0</v>
      </c>
      <c r="N20" s="3"/>
      <c r="O20" s="3"/>
      <c r="P20" s="3"/>
      <c r="Q20" s="12"/>
      <c r="R20" s="6"/>
    </row>
    <row r="21" spans="1:18" x14ac:dyDescent="0.25">
      <c r="A21" s="3">
        <v>16</v>
      </c>
      <c r="B21" s="3">
        <v>26</v>
      </c>
      <c r="C21" s="3" t="s">
        <v>133</v>
      </c>
      <c r="D21" s="3" t="s">
        <v>134</v>
      </c>
      <c r="E21" s="3" t="s">
        <v>9</v>
      </c>
      <c r="F21" s="3" t="s">
        <v>14</v>
      </c>
      <c r="G21" s="3">
        <v>19580221</v>
      </c>
      <c r="H21" s="3">
        <v>58</v>
      </c>
      <c r="I21" s="3">
        <v>0.82730000000000004</v>
      </c>
      <c r="J21" s="25" t="s">
        <v>280</v>
      </c>
      <c r="K21" s="3">
        <v>1</v>
      </c>
      <c r="L21" s="25">
        <v>7.67</v>
      </c>
      <c r="M21" s="12">
        <f t="shared" si="0"/>
        <v>67.67</v>
      </c>
      <c r="N21" s="3">
        <f>M21*I21</f>
        <v>55.983391000000005</v>
      </c>
      <c r="O21" s="3">
        <v>11</v>
      </c>
      <c r="P21" s="3">
        <v>1</v>
      </c>
      <c r="Q21" s="25"/>
      <c r="R21" s="6"/>
    </row>
    <row r="22" spans="1:18" x14ac:dyDescent="0.25">
      <c r="A22" s="3">
        <v>17</v>
      </c>
      <c r="B22" s="3">
        <v>27</v>
      </c>
      <c r="C22" s="3" t="s">
        <v>45</v>
      </c>
      <c r="D22" s="3" t="s">
        <v>108</v>
      </c>
      <c r="E22" s="3" t="s">
        <v>9</v>
      </c>
      <c r="F22" s="3" t="s">
        <v>14</v>
      </c>
      <c r="G22" s="3">
        <v>19571110</v>
      </c>
      <c r="H22" s="3">
        <v>58</v>
      </c>
      <c r="I22" s="3">
        <v>0.82730000000000004</v>
      </c>
      <c r="J22" s="25" t="s">
        <v>279</v>
      </c>
      <c r="K22" s="3">
        <v>1</v>
      </c>
      <c r="L22" s="25">
        <v>18.77</v>
      </c>
      <c r="M22" s="12">
        <f t="shared" si="0"/>
        <v>78.77</v>
      </c>
      <c r="N22" s="3">
        <f>M22*I22</f>
        <v>65.166421</v>
      </c>
      <c r="O22" s="3">
        <v>18</v>
      </c>
      <c r="P22" s="3">
        <v>3</v>
      </c>
      <c r="Q22" s="25"/>
      <c r="R22" s="6"/>
    </row>
    <row r="23" spans="1:18" x14ac:dyDescent="0.25">
      <c r="A23" s="3">
        <v>18</v>
      </c>
      <c r="B23" s="3">
        <v>178</v>
      </c>
      <c r="C23" s="3" t="s">
        <v>32</v>
      </c>
      <c r="D23" s="3" t="s">
        <v>81</v>
      </c>
      <c r="E23" s="3" t="s">
        <v>82</v>
      </c>
      <c r="F23" s="3" t="s">
        <v>14</v>
      </c>
      <c r="G23" s="3">
        <v>19590628</v>
      </c>
      <c r="H23" s="3">
        <v>57</v>
      </c>
      <c r="I23" s="3">
        <v>0.83260000000000001</v>
      </c>
      <c r="J23" s="25" t="s">
        <v>282</v>
      </c>
      <c r="K23" s="3">
        <v>1</v>
      </c>
      <c r="L23" s="25">
        <v>18.3</v>
      </c>
      <c r="M23" s="12">
        <f t="shared" si="0"/>
        <v>78.3</v>
      </c>
      <c r="N23" s="3">
        <f>M23*I23</f>
        <v>65.192579999999992</v>
      </c>
      <c r="O23" s="3">
        <v>19</v>
      </c>
      <c r="P23" s="3">
        <v>2</v>
      </c>
      <c r="Q23" s="25"/>
      <c r="R23" s="6"/>
    </row>
    <row r="24" spans="1:18" x14ac:dyDescent="0.25">
      <c r="A24" s="3">
        <v>19</v>
      </c>
      <c r="B24" s="3">
        <v>200</v>
      </c>
      <c r="C24" s="3" t="s">
        <v>75</v>
      </c>
      <c r="D24" s="3" t="s">
        <v>135</v>
      </c>
      <c r="E24" s="3" t="s">
        <v>40</v>
      </c>
      <c r="F24" s="3" t="s">
        <v>55</v>
      </c>
      <c r="G24" s="3">
        <v>19630523</v>
      </c>
      <c r="H24" s="3">
        <v>53</v>
      </c>
      <c r="I24" s="3">
        <v>0.85470000000000002</v>
      </c>
      <c r="J24" s="25" t="s">
        <v>281</v>
      </c>
      <c r="K24" s="3">
        <v>1</v>
      </c>
      <c r="L24" s="25">
        <v>15.47</v>
      </c>
      <c r="M24" s="12">
        <f t="shared" si="0"/>
        <v>75.47</v>
      </c>
      <c r="N24" s="3">
        <f>M24*I24</f>
        <v>64.504209000000003</v>
      </c>
      <c r="O24" s="3">
        <v>17</v>
      </c>
      <c r="P24" s="3">
        <v>1</v>
      </c>
      <c r="Q24" s="25"/>
      <c r="R24" s="6"/>
    </row>
    <row r="25" spans="1:18" x14ac:dyDescent="0.25">
      <c r="A25" s="3">
        <v>20</v>
      </c>
      <c r="B25" s="3">
        <v>42</v>
      </c>
      <c r="C25" s="3" t="s">
        <v>96</v>
      </c>
      <c r="D25" s="3" t="s">
        <v>97</v>
      </c>
      <c r="E25" s="3" t="s">
        <v>43</v>
      </c>
      <c r="F25" s="3" t="s">
        <v>55</v>
      </c>
      <c r="G25" s="3">
        <v>19640214</v>
      </c>
      <c r="H25" s="3">
        <v>52</v>
      </c>
      <c r="I25" s="3">
        <v>0.86040000000000005</v>
      </c>
      <c r="J25" s="12" t="s">
        <v>224</v>
      </c>
      <c r="K25" s="3"/>
      <c r="L25" s="3"/>
      <c r="M25" s="12">
        <f t="shared" si="0"/>
        <v>0</v>
      </c>
      <c r="N25" s="3"/>
      <c r="O25" s="3"/>
      <c r="P25" s="3"/>
      <c r="Q25" s="12"/>
      <c r="R25" s="6"/>
    </row>
    <row r="26" spans="1:18" x14ac:dyDescent="0.25">
      <c r="A26" s="3">
        <v>21</v>
      </c>
      <c r="B26" s="3">
        <v>101</v>
      </c>
      <c r="C26" s="3" t="s">
        <v>109</v>
      </c>
      <c r="D26" s="3" t="s">
        <v>110</v>
      </c>
      <c r="E26" s="3" t="s">
        <v>111</v>
      </c>
      <c r="F26" s="3" t="s">
        <v>55</v>
      </c>
      <c r="G26" s="3">
        <v>19640317</v>
      </c>
      <c r="H26" s="3">
        <v>52</v>
      </c>
      <c r="I26" s="3">
        <v>0.86040000000000005</v>
      </c>
      <c r="J26" s="12" t="s">
        <v>224</v>
      </c>
      <c r="K26" s="3"/>
      <c r="L26" s="3"/>
      <c r="M26" s="12">
        <f t="shared" si="0"/>
        <v>0</v>
      </c>
      <c r="N26" s="3"/>
      <c r="O26" s="3"/>
      <c r="P26" s="3"/>
      <c r="Q26" s="12"/>
      <c r="R26" s="6"/>
    </row>
    <row r="27" spans="1:18" x14ac:dyDescent="0.25">
      <c r="A27" s="3">
        <v>22</v>
      </c>
      <c r="B27" s="3">
        <v>28</v>
      </c>
      <c r="C27" s="3" t="s">
        <v>91</v>
      </c>
      <c r="D27" s="3" t="s">
        <v>92</v>
      </c>
      <c r="E27" s="3" t="s">
        <v>9</v>
      </c>
      <c r="F27" s="3" t="s">
        <v>10</v>
      </c>
      <c r="G27" s="3">
        <v>19670221</v>
      </c>
      <c r="H27" s="3">
        <v>49</v>
      </c>
      <c r="I27" s="3">
        <v>0.87790000000000001</v>
      </c>
      <c r="J27" s="25">
        <v>59.92</v>
      </c>
      <c r="K27" s="3">
        <v>0</v>
      </c>
      <c r="L27" s="25">
        <v>59.92</v>
      </c>
      <c r="M27" s="12">
        <f t="shared" si="0"/>
        <v>59.92</v>
      </c>
      <c r="N27" s="3">
        <f>M27*I27</f>
        <v>52.603768000000002</v>
      </c>
      <c r="O27" s="3">
        <v>6</v>
      </c>
      <c r="P27" s="3">
        <v>2</v>
      </c>
      <c r="Q27" s="25"/>
      <c r="R27" s="6"/>
    </row>
    <row r="28" spans="1:18" x14ac:dyDescent="0.25">
      <c r="A28" s="3">
        <v>23</v>
      </c>
      <c r="B28" s="3">
        <v>112</v>
      </c>
      <c r="C28" s="3" t="s">
        <v>152</v>
      </c>
      <c r="D28" s="3" t="s">
        <v>153</v>
      </c>
      <c r="E28" s="3" t="s">
        <v>154</v>
      </c>
      <c r="F28" s="3" t="s">
        <v>10</v>
      </c>
      <c r="G28" s="3">
        <v>19671222</v>
      </c>
      <c r="H28" s="3">
        <v>48</v>
      </c>
      <c r="I28" s="12"/>
      <c r="J28" s="25" t="s">
        <v>285</v>
      </c>
      <c r="K28" s="25">
        <v>1</v>
      </c>
      <c r="L28" s="25">
        <v>16.09</v>
      </c>
      <c r="M28" s="12">
        <f t="shared" si="0"/>
        <v>76.09</v>
      </c>
      <c r="N28" s="3"/>
      <c r="O28" s="11"/>
      <c r="P28" s="12">
        <v>3</v>
      </c>
      <c r="Q28" s="25"/>
      <c r="R28" s="6"/>
    </row>
    <row r="29" spans="1:18" x14ac:dyDescent="0.25">
      <c r="A29" s="3">
        <v>24</v>
      </c>
      <c r="B29" s="3">
        <v>129</v>
      </c>
      <c r="C29" s="3" t="s">
        <v>68</v>
      </c>
      <c r="D29" s="3" t="s">
        <v>69</v>
      </c>
      <c r="E29" s="3" t="s">
        <v>70</v>
      </c>
      <c r="F29" s="3" t="s">
        <v>10</v>
      </c>
      <c r="G29" s="3">
        <v>19690821</v>
      </c>
      <c r="H29" s="3">
        <v>46</v>
      </c>
      <c r="I29" s="3">
        <v>0.8962</v>
      </c>
      <c r="J29" s="25">
        <v>58.23</v>
      </c>
      <c r="K29" s="3">
        <v>0</v>
      </c>
      <c r="L29" s="25">
        <v>58.23</v>
      </c>
      <c r="M29" s="12">
        <f t="shared" si="0"/>
        <v>58.23</v>
      </c>
      <c r="N29" s="3">
        <f>M29*I29</f>
        <v>52.185725999999995</v>
      </c>
      <c r="O29" s="3">
        <v>4</v>
      </c>
      <c r="P29" s="3">
        <v>1</v>
      </c>
      <c r="Q29" s="25"/>
      <c r="R29" s="6"/>
    </row>
    <row r="30" spans="1:18" x14ac:dyDescent="0.25">
      <c r="A30" s="3">
        <v>25</v>
      </c>
      <c r="B30" s="3">
        <v>18</v>
      </c>
      <c r="C30" s="3" t="s">
        <v>88</v>
      </c>
      <c r="D30" s="3" t="s">
        <v>89</v>
      </c>
      <c r="E30" s="3" t="s">
        <v>31</v>
      </c>
      <c r="F30" s="3" t="s">
        <v>8</v>
      </c>
      <c r="G30" s="3">
        <v>19740701</v>
      </c>
      <c r="H30" s="3">
        <v>42</v>
      </c>
      <c r="I30" s="3">
        <v>0.92190000000000005</v>
      </c>
      <c r="J30" s="25">
        <v>57.91</v>
      </c>
      <c r="K30" s="3">
        <v>0</v>
      </c>
      <c r="L30" s="25">
        <v>57.91</v>
      </c>
      <c r="M30" s="12">
        <f t="shared" si="0"/>
        <v>57.91</v>
      </c>
      <c r="N30" s="3">
        <f>M30*I30</f>
        <v>53.387228999999998</v>
      </c>
      <c r="O30" s="3">
        <v>7</v>
      </c>
      <c r="P30" s="3">
        <v>1</v>
      </c>
      <c r="Q30" s="25"/>
      <c r="R30" s="6"/>
    </row>
    <row r="31" spans="1:18" x14ac:dyDescent="0.25">
      <c r="A31" s="3">
        <v>26</v>
      </c>
      <c r="B31" s="3">
        <v>76</v>
      </c>
      <c r="C31" s="3" t="s">
        <v>119</v>
      </c>
      <c r="D31" s="3" t="s">
        <v>120</v>
      </c>
      <c r="E31" s="3" t="s">
        <v>43</v>
      </c>
      <c r="F31" s="3" t="s">
        <v>8</v>
      </c>
      <c r="G31" s="3">
        <v>19750225</v>
      </c>
      <c r="H31" s="3">
        <v>41</v>
      </c>
      <c r="I31" s="3">
        <v>0.92849999999999999</v>
      </c>
      <c r="J31" s="12" t="s">
        <v>224</v>
      </c>
      <c r="K31" s="3"/>
      <c r="L31" s="3"/>
      <c r="M31" s="12">
        <f t="shared" si="0"/>
        <v>0</v>
      </c>
      <c r="N31" s="3"/>
      <c r="O31" s="3"/>
      <c r="P31" s="3"/>
      <c r="Q31" s="12"/>
      <c r="R31" s="6"/>
    </row>
    <row r="32" spans="1:18" x14ac:dyDescent="0.25">
      <c r="A32" s="3">
        <v>27</v>
      </c>
      <c r="B32" s="3">
        <v>32</v>
      </c>
      <c r="C32" s="3" t="s">
        <v>71</v>
      </c>
      <c r="D32" s="3" t="s">
        <v>95</v>
      </c>
      <c r="E32" s="3" t="s">
        <v>9</v>
      </c>
      <c r="F32" s="3" t="s">
        <v>8</v>
      </c>
      <c r="G32" s="3">
        <v>19760324</v>
      </c>
      <c r="H32" s="3">
        <v>40</v>
      </c>
      <c r="I32" s="3">
        <v>0.93500000000000005</v>
      </c>
      <c r="J32" s="25" t="s">
        <v>283</v>
      </c>
      <c r="K32" s="3">
        <v>1</v>
      </c>
      <c r="L32" s="25">
        <v>4.3499999999999996</v>
      </c>
      <c r="M32" s="12">
        <f t="shared" si="0"/>
        <v>64.349999999999994</v>
      </c>
      <c r="N32" s="3">
        <f>M32*I32</f>
        <v>60.167249999999996</v>
      </c>
      <c r="O32" s="3">
        <v>14</v>
      </c>
      <c r="P32" s="3">
        <v>2</v>
      </c>
      <c r="Q32" s="25"/>
      <c r="R32" s="6"/>
    </row>
    <row r="33" spans="1:18" x14ac:dyDescent="0.25">
      <c r="A33" s="3">
        <v>28</v>
      </c>
      <c r="B33" s="3">
        <v>216</v>
      </c>
      <c r="C33" s="3" t="s">
        <v>58</v>
      </c>
      <c r="D33" s="3" t="s">
        <v>115</v>
      </c>
      <c r="E33" s="3" t="s">
        <v>106</v>
      </c>
      <c r="F33" s="3" t="s">
        <v>2</v>
      </c>
      <c r="G33" s="3">
        <v>19790419</v>
      </c>
      <c r="H33" s="3">
        <v>37</v>
      </c>
      <c r="I33" s="3">
        <v>0.95609999999999995</v>
      </c>
      <c r="J33" s="12" t="s">
        <v>224</v>
      </c>
      <c r="K33" s="3"/>
      <c r="L33" s="3"/>
      <c r="M33" s="12">
        <f t="shared" si="0"/>
        <v>0</v>
      </c>
      <c r="N33" s="3"/>
      <c r="O33" s="3"/>
      <c r="P33" s="3"/>
      <c r="Q33" s="12"/>
      <c r="R33" s="6"/>
    </row>
    <row r="34" spans="1:18" x14ac:dyDescent="0.25">
      <c r="A34" s="3">
        <v>29</v>
      </c>
      <c r="B34" s="3">
        <v>208</v>
      </c>
      <c r="C34" s="3" t="s">
        <v>127</v>
      </c>
      <c r="D34" s="3" t="s">
        <v>128</v>
      </c>
      <c r="E34" s="3" t="s">
        <v>43</v>
      </c>
      <c r="F34" s="3" t="s">
        <v>2</v>
      </c>
      <c r="G34" s="3">
        <v>19800713</v>
      </c>
      <c r="H34" s="3">
        <v>36</v>
      </c>
      <c r="I34" s="3">
        <v>0.96319999999999995</v>
      </c>
      <c r="J34" s="25">
        <v>53.86</v>
      </c>
      <c r="K34" s="3">
        <v>0</v>
      </c>
      <c r="L34" s="25">
        <v>53.86</v>
      </c>
      <c r="M34" s="12">
        <f t="shared" si="0"/>
        <v>53.86</v>
      </c>
      <c r="N34" s="3">
        <f>M34*I34</f>
        <v>51.877951999999993</v>
      </c>
      <c r="O34" s="3">
        <v>3</v>
      </c>
      <c r="P34" s="3">
        <v>1</v>
      </c>
      <c r="Q34" s="25"/>
      <c r="R34" s="6"/>
    </row>
    <row r="35" spans="1:18" x14ac:dyDescent="0.25">
      <c r="A35" s="3">
        <v>30</v>
      </c>
      <c r="B35" s="3">
        <v>58</v>
      </c>
      <c r="C35" s="3" t="s">
        <v>100</v>
      </c>
      <c r="D35" s="3" t="s">
        <v>101</v>
      </c>
      <c r="E35" s="3" t="s">
        <v>67</v>
      </c>
      <c r="F35" s="3" t="s">
        <v>2</v>
      </c>
      <c r="G35" s="3">
        <v>19801118</v>
      </c>
      <c r="H35" s="3">
        <v>35</v>
      </c>
      <c r="I35" s="3">
        <v>0.97019999999999995</v>
      </c>
      <c r="J35" s="25">
        <v>58.65</v>
      </c>
      <c r="K35" s="3">
        <v>0</v>
      </c>
      <c r="L35" s="25">
        <v>58.65</v>
      </c>
      <c r="M35" s="12">
        <f t="shared" si="0"/>
        <v>58.65</v>
      </c>
      <c r="N35" s="3">
        <f>M35*I35</f>
        <v>56.902229999999996</v>
      </c>
      <c r="O35" s="3">
        <v>13</v>
      </c>
      <c r="P35" s="3">
        <v>2</v>
      </c>
      <c r="Q35" s="25"/>
      <c r="R35" s="6"/>
    </row>
    <row r="36" spans="1:18" x14ac:dyDescent="0.25">
      <c r="A36" s="3">
        <v>31</v>
      </c>
      <c r="B36" s="3">
        <v>206</v>
      </c>
      <c r="C36" s="3" t="s">
        <v>112</v>
      </c>
      <c r="D36" s="3" t="s">
        <v>113</v>
      </c>
      <c r="E36" s="3" t="s">
        <v>114</v>
      </c>
      <c r="F36" s="3" t="s">
        <v>2</v>
      </c>
      <c r="G36" s="3">
        <v>19810111</v>
      </c>
      <c r="H36" s="3">
        <v>35</v>
      </c>
      <c r="I36" s="3">
        <v>0.97019999999999995</v>
      </c>
      <c r="J36" s="25" t="s">
        <v>284</v>
      </c>
      <c r="K36" s="3">
        <v>1</v>
      </c>
      <c r="L36" s="25">
        <v>4.42</v>
      </c>
      <c r="M36" s="12">
        <f t="shared" si="0"/>
        <v>64.42</v>
      </c>
      <c r="N36" s="3">
        <f>M36*I36</f>
        <v>62.500284000000001</v>
      </c>
      <c r="O36" s="3">
        <v>15</v>
      </c>
      <c r="P36" s="3">
        <v>3</v>
      </c>
      <c r="Q36" s="25"/>
      <c r="R36" s="6"/>
    </row>
    <row r="37" spans="1:18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6"/>
    </row>
  </sheetData>
  <autoFilter ref="B5:Q36">
    <sortState ref="B6:Q36">
      <sortCondition descending="1" ref="H5:H36"/>
    </sortState>
  </autoFilter>
  <pageMargins left="0.25" right="0.25" top="0.75" bottom="0.75" header="0.3" footer="0.3"/>
  <pageSetup paperSize="9" scale="8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topLeftCell="A4" workbookViewId="0">
      <selection activeCell="L42" sqref="L42"/>
    </sheetView>
  </sheetViews>
  <sheetFormatPr defaultColWidth="8.85546875" defaultRowHeight="15" x14ac:dyDescent="0.25"/>
  <cols>
    <col min="2" max="2" width="8.28515625" bestFit="1" customWidth="1"/>
    <col min="3" max="3" width="10.42578125" bestFit="1" customWidth="1"/>
    <col min="4" max="4" width="12.140625" bestFit="1" customWidth="1"/>
    <col min="5" max="5" width="17.42578125" bestFit="1" customWidth="1"/>
    <col min="9" max="9" width="11.7109375" bestFit="1" customWidth="1"/>
    <col min="10" max="10" width="9.7109375" bestFit="1" customWidth="1"/>
    <col min="11" max="12" width="9.7109375" customWidth="1"/>
    <col min="13" max="13" width="10.140625" bestFit="1" customWidth="1"/>
    <col min="14" max="14" width="14.42578125" customWidth="1"/>
    <col min="15" max="15" width="13.140625" customWidth="1"/>
    <col min="17" max="17" width="11" customWidth="1"/>
  </cols>
  <sheetData>
    <row r="1" spans="1:19" ht="17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ht="17.2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 ht="18.75" x14ac:dyDescent="0.3">
      <c r="A4" s="5" t="s">
        <v>107</v>
      </c>
      <c r="B4" s="2"/>
      <c r="C4" s="2"/>
      <c r="D4" s="2"/>
      <c r="E4" s="2"/>
      <c r="F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9" ht="28.5" x14ac:dyDescent="0.25">
      <c r="A5" s="7" t="s">
        <v>198</v>
      </c>
      <c r="B5" s="7" t="s">
        <v>22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23</v>
      </c>
      <c r="H5" s="7" t="s">
        <v>7</v>
      </c>
      <c r="I5" s="7" t="s">
        <v>24</v>
      </c>
      <c r="J5" s="7" t="s">
        <v>26</v>
      </c>
      <c r="K5" s="7"/>
      <c r="L5" s="7"/>
      <c r="M5" s="7" t="s">
        <v>225</v>
      </c>
      <c r="N5" s="7" t="s">
        <v>27</v>
      </c>
      <c r="O5" s="7" t="s">
        <v>29</v>
      </c>
      <c r="P5" s="7" t="s">
        <v>30</v>
      </c>
      <c r="Q5" s="7" t="s">
        <v>25</v>
      </c>
    </row>
    <row r="6" spans="1:19" x14ac:dyDescent="0.25">
      <c r="A6" s="8"/>
      <c r="B6" s="8"/>
      <c r="C6" s="8"/>
      <c r="D6" s="9" t="s">
        <v>197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9" x14ac:dyDescent="0.25">
      <c r="A7" s="3">
        <v>1</v>
      </c>
      <c r="B7" s="3">
        <v>20</v>
      </c>
      <c r="C7" s="3" t="s">
        <v>203</v>
      </c>
      <c r="D7" s="3" t="s">
        <v>140</v>
      </c>
      <c r="E7" s="3" t="s">
        <v>31</v>
      </c>
      <c r="F7" s="3" t="s">
        <v>20</v>
      </c>
      <c r="G7" s="3"/>
      <c r="H7" s="3">
        <v>70</v>
      </c>
      <c r="I7" s="11"/>
      <c r="J7" s="12" t="s">
        <v>270</v>
      </c>
      <c r="K7" s="12">
        <v>1</v>
      </c>
      <c r="L7" s="12">
        <v>27.77</v>
      </c>
      <c r="M7" s="12"/>
      <c r="N7" s="3" t="e">
        <f>I7*J7</f>
        <v>#VALUE!</v>
      </c>
      <c r="O7" s="11"/>
      <c r="P7" s="11"/>
      <c r="Q7" s="11"/>
      <c r="S7" s="6"/>
    </row>
    <row r="8" spans="1:19" x14ac:dyDescent="0.25">
      <c r="A8" s="3">
        <v>2</v>
      </c>
      <c r="B8" s="3">
        <v>83</v>
      </c>
      <c r="C8" s="3" t="s">
        <v>62</v>
      </c>
      <c r="D8" s="3" t="s">
        <v>63</v>
      </c>
      <c r="E8" s="3" t="s">
        <v>19</v>
      </c>
      <c r="F8" s="3" t="s">
        <v>64</v>
      </c>
      <c r="G8" s="3">
        <v>19310818</v>
      </c>
      <c r="H8" s="3">
        <v>84</v>
      </c>
      <c r="I8" s="3">
        <v>0.54290000000000005</v>
      </c>
      <c r="J8" s="3" t="s">
        <v>271</v>
      </c>
      <c r="K8" s="3">
        <v>1</v>
      </c>
      <c r="L8" s="3">
        <v>41.28</v>
      </c>
      <c r="M8" s="3"/>
      <c r="N8" s="3" t="e">
        <f t="shared" ref="N8:N12" si="0">I8*J8</f>
        <v>#VALUE!</v>
      </c>
      <c r="O8" s="3"/>
      <c r="P8" s="3"/>
      <c r="Q8" s="3"/>
      <c r="R8" s="6"/>
      <c r="S8" s="6"/>
    </row>
    <row r="9" spans="1:19" x14ac:dyDescent="0.25">
      <c r="A9" s="3">
        <v>3</v>
      </c>
      <c r="B9" s="3">
        <v>209</v>
      </c>
      <c r="C9" s="3" t="s">
        <v>96</v>
      </c>
      <c r="D9" s="3" t="s">
        <v>129</v>
      </c>
      <c r="E9" s="3" t="s">
        <v>38</v>
      </c>
      <c r="F9" s="3" t="s">
        <v>64</v>
      </c>
      <c r="G9" s="3">
        <v>19331103</v>
      </c>
      <c r="H9" s="3">
        <v>82</v>
      </c>
      <c r="I9" s="3">
        <v>0.5756</v>
      </c>
      <c r="J9" s="3" t="s">
        <v>273</v>
      </c>
      <c r="K9" s="3">
        <v>2</v>
      </c>
      <c r="L9" s="3">
        <v>16.62</v>
      </c>
      <c r="M9" s="3"/>
      <c r="N9" s="3" t="e">
        <f t="shared" si="0"/>
        <v>#VALUE!</v>
      </c>
      <c r="O9" s="3"/>
      <c r="P9" s="3"/>
      <c r="Q9" s="3"/>
      <c r="R9" s="6"/>
      <c r="S9" s="6"/>
    </row>
    <row r="10" spans="1:19" x14ac:dyDescent="0.25">
      <c r="A10" s="3">
        <v>4</v>
      </c>
      <c r="B10" s="3">
        <v>210</v>
      </c>
      <c r="C10" s="3" t="s">
        <v>65</v>
      </c>
      <c r="D10" s="3" t="s">
        <v>124</v>
      </c>
      <c r="E10" s="3" t="s">
        <v>42</v>
      </c>
      <c r="F10" s="3" t="s">
        <v>20</v>
      </c>
      <c r="G10" s="3">
        <v>19410826</v>
      </c>
      <c r="H10" s="3">
        <v>74</v>
      </c>
      <c r="I10" s="3">
        <v>0.67779999999999996</v>
      </c>
      <c r="J10" s="3" t="s">
        <v>268</v>
      </c>
      <c r="K10" s="3">
        <v>1</v>
      </c>
      <c r="L10" s="3">
        <v>14.42</v>
      </c>
      <c r="M10" s="3"/>
      <c r="N10" s="3" t="e">
        <f t="shared" si="0"/>
        <v>#VALUE!</v>
      </c>
      <c r="O10" s="3"/>
      <c r="P10" s="3"/>
      <c r="Q10" s="3"/>
      <c r="R10" s="6"/>
      <c r="S10" s="6"/>
    </row>
    <row r="11" spans="1:19" x14ac:dyDescent="0.25">
      <c r="A11" s="3">
        <v>5</v>
      </c>
      <c r="B11" s="3">
        <v>53</v>
      </c>
      <c r="C11" s="3" t="s">
        <v>15</v>
      </c>
      <c r="D11" s="3" t="s">
        <v>118</v>
      </c>
      <c r="E11" s="3" t="s">
        <v>43</v>
      </c>
      <c r="F11" s="3" t="s">
        <v>20</v>
      </c>
      <c r="G11" s="3">
        <v>19430407</v>
      </c>
      <c r="H11" s="3">
        <v>73</v>
      </c>
      <c r="I11" s="3">
        <v>0.69130000000000003</v>
      </c>
      <c r="J11" s="3" t="s">
        <v>272</v>
      </c>
      <c r="K11" s="3">
        <v>1</v>
      </c>
      <c r="L11" s="3">
        <v>45.81</v>
      </c>
      <c r="M11" s="3"/>
      <c r="N11" s="3" t="e">
        <f t="shared" si="0"/>
        <v>#VALUE!</v>
      </c>
      <c r="O11" s="3"/>
      <c r="P11" s="3"/>
      <c r="Q11" s="3"/>
      <c r="R11" s="6"/>
      <c r="S11" s="6"/>
    </row>
    <row r="12" spans="1:19" x14ac:dyDescent="0.25">
      <c r="A12" s="3">
        <v>6</v>
      </c>
      <c r="B12" s="3">
        <v>61</v>
      </c>
      <c r="C12" s="3" t="s">
        <v>103</v>
      </c>
      <c r="D12" s="3" t="s">
        <v>104</v>
      </c>
      <c r="E12" s="3" t="s">
        <v>51</v>
      </c>
      <c r="F12" s="3" t="s">
        <v>20</v>
      </c>
      <c r="G12" s="3">
        <v>19440428</v>
      </c>
      <c r="H12" s="3">
        <v>72</v>
      </c>
      <c r="I12" s="3">
        <v>0.70489999999999997</v>
      </c>
      <c r="J12" s="3" t="s">
        <v>269</v>
      </c>
      <c r="K12" s="3">
        <v>1</v>
      </c>
      <c r="L12" s="3">
        <v>16.97</v>
      </c>
      <c r="M12" s="3"/>
      <c r="N12" s="3" t="e">
        <f t="shared" si="0"/>
        <v>#VALUE!</v>
      </c>
      <c r="O12" s="3"/>
      <c r="P12" s="3"/>
      <c r="Q12" s="3"/>
      <c r="R12" s="6"/>
      <c r="S12" s="6"/>
    </row>
    <row r="13" spans="1:19" x14ac:dyDescent="0.25">
      <c r="A13" s="3">
        <v>7</v>
      </c>
      <c r="B13" s="3">
        <v>12</v>
      </c>
      <c r="C13" s="3" t="s">
        <v>15</v>
      </c>
      <c r="D13" s="3" t="s">
        <v>116</v>
      </c>
      <c r="E13" s="3" t="s">
        <v>117</v>
      </c>
      <c r="F13" s="3" t="s">
        <v>20</v>
      </c>
      <c r="G13" s="3">
        <v>19460418</v>
      </c>
      <c r="H13" s="3">
        <v>70</v>
      </c>
      <c r="I13" s="3">
        <v>0.7319</v>
      </c>
      <c r="J13" s="25"/>
      <c r="K13" s="25"/>
      <c r="L13" s="25"/>
      <c r="M13" s="25"/>
      <c r="N13" s="3" t="e">
        <f>I13*J14</f>
        <v>#VALUE!</v>
      </c>
      <c r="O13" s="3"/>
      <c r="P13" s="3"/>
      <c r="Q13" s="3"/>
      <c r="R13" s="6"/>
    </row>
    <row r="14" spans="1:19" x14ac:dyDescent="0.25">
      <c r="A14" s="3">
        <v>8</v>
      </c>
      <c r="B14" s="3">
        <v>103</v>
      </c>
      <c r="C14" s="3" t="s">
        <v>121</v>
      </c>
      <c r="D14" s="3" t="s">
        <v>122</v>
      </c>
      <c r="E14" s="3" t="s">
        <v>123</v>
      </c>
      <c r="F14" s="3" t="s">
        <v>17</v>
      </c>
      <c r="G14" s="3">
        <v>19501012</v>
      </c>
      <c r="H14" s="3">
        <v>65</v>
      </c>
      <c r="I14" s="3">
        <v>0.79159999999999997</v>
      </c>
      <c r="J14" s="3" t="s">
        <v>267</v>
      </c>
      <c r="K14" s="3">
        <v>1</v>
      </c>
      <c r="L14" s="3">
        <v>9.73</v>
      </c>
      <c r="M14" s="3"/>
      <c r="N14" s="3" t="e">
        <f>I14*#REF!</f>
        <v>#REF!</v>
      </c>
      <c r="O14" s="3"/>
      <c r="P14" s="3"/>
      <c r="Q14" s="3"/>
      <c r="R14" s="6"/>
      <c r="S14" s="6"/>
    </row>
    <row r="15" spans="1:19" x14ac:dyDescent="0.25">
      <c r="A15" s="8"/>
      <c r="B15" s="8"/>
      <c r="C15" s="8"/>
      <c r="D15" s="9" t="s">
        <v>199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6"/>
      <c r="S15" s="6"/>
    </row>
    <row r="16" spans="1:19" x14ac:dyDescent="0.25">
      <c r="A16" s="3">
        <v>1</v>
      </c>
      <c r="B16" s="12">
        <v>227</v>
      </c>
      <c r="C16" s="12" t="s">
        <v>204</v>
      </c>
      <c r="D16" s="12" t="s">
        <v>205</v>
      </c>
      <c r="E16" s="12" t="s">
        <v>206</v>
      </c>
      <c r="F16" s="12" t="s">
        <v>20</v>
      </c>
      <c r="G16" s="11"/>
      <c r="H16" s="12">
        <v>74</v>
      </c>
      <c r="I16" s="11"/>
      <c r="J16" s="25" t="s">
        <v>277</v>
      </c>
      <c r="K16" s="3">
        <v>1</v>
      </c>
      <c r="L16" s="25">
        <v>17.940000000000001</v>
      </c>
      <c r="M16" s="25"/>
      <c r="N16" s="3" t="e">
        <f>I16*#REF!</f>
        <v>#REF!</v>
      </c>
      <c r="O16" s="11"/>
      <c r="P16" s="11"/>
      <c r="Q16" s="11"/>
      <c r="R16" s="6"/>
      <c r="S16" s="6"/>
    </row>
    <row r="17" spans="1:19" x14ac:dyDescent="0.25">
      <c r="A17" s="3">
        <v>2</v>
      </c>
      <c r="B17" s="3">
        <v>145</v>
      </c>
      <c r="C17" s="3" t="s">
        <v>75</v>
      </c>
      <c r="D17" s="3" t="s">
        <v>76</v>
      </c>
      <c r="E17" s="3" t="s">
        <v>12</v>
      </c>
      <c r="F17" s="3" t="s">
        <v>16</v>
      </c>
      <c r="G17" s="3">
        <v>19530118</v>
      </c>
      <c r="H17" s="3">
        <v>63</v>
      </c>
      <c r="I17" s="3">
        <v>0.80159999999999998</v>
      </c>
      <c r="J17" s="25" t="s">
        <v>276</v>
      </c>
      <c r="K17" s="3">
        <v>1</v>
      </c>
      <c r="L17" s="25">
        <v>10.96</v>
      </c>
      <c r="M17" s="25"/>
      <c r="N17" s="3" t="e">
        <f>I17*#REF!</f>
        <v>#REF!</v>
      </c>
      <c r="O17" s="3"/>
      <c r="P17" s="3"/>
      <c r="Q17" s="3"/>
      <c r="R17" s="6"/>
      <c r="S17" s="6"/>
    </row>
    <row r="18" spans="1:19" x14ac:dyDescent="0.25">
      <c r="A18" s="3">
        <v>3</v>
      </c>
      <c r="B18" s="3">
        <v>207</v>
      </c>
      <c r="C18" s="3" t="s">
        <v>125</v>
      </c>
      <c r="D18" s="3" t="s">
        <v>126</v>
      </c>
      <c r="E18" s="3" t="s">
        <v>38</v>
      </c>
      <c r="F18" s="3" t="s">
        <v>16</v>
      </c>
      <c r="G18" s="3">
        <v>19521006</v>
      </c>
      <c r="H18" s="3">
        <v>63</v>
      </c>
      <c r="I18" s="3">
        <v>0.80159999999999998</v>
      </c>
      <c r="J18" s="25" t="s">
        <v>278</v>
      </c>
      <c r="K18" s="3">
        <v>1</v>
      </c>
      <c r="L18" s="25">
        <v>18.57</v>
      </c>
      <c r="M18" s="25"/>
      <c r="N18" s="3" t="e">
        <f>I18*#REF!</f>
        <v>#REF!</v>
      </c>
      <c r="O18" s="3"/>
      <c r="P18" s="3"/>
      <c r="Q18" s="3"/>
      <c r="R18" s="6"/>
      <c r="S18" s="6"/>
    </row>
    <row r="19" spans="1:19" x14ac:dyDescent="0.25">
      <c r="A19" s="3">
        <v>4</v>
      </c>
      <c r="B19" s="3">
        <v>225</v>
      </c>
      <c r="C19" s="3" t="s">
        <v>130</v>
      </c>
      <c r="D19" s="3" t="s">
        <v>131</v>
      </c>
      <c r="E19" s="3" t="s">
        <v>132</v>
      </c>
      <c r="F19" s="3" t="s">
        <v>16</v>
      </c>
      <c r="G19" s="3">
        <v>19531027</v>
      </c>
      <c r="H19" s="3">
        <v>62</v>
      </c>
      <c r="I19" s="3">
        <v>0.80659999999999998</v>
      </c>
      <c r="J19" s="25" t="s">
        <v>274</v>
      </c>
      <c r="K19" s="3">
        <v>1</v>
      </c>
      <c r="L19" s="25">
        <v>4.03</v>
      </c>
      <c r="M19" s="25"/>
      <c r="N19" s="3" t="e">
        <f>I19*#REF!</f>
        <v>#REF!</v>
      </c>
      <c r="O19" s="3"/>
      <c r="P19" s="3"/>
      <c r="Q19" s="3"/>
      <c r="R19" s="6"/>
      <c r="S19" s="6"/>
    </row>
    <row r="20" spans="1:19" x14ac:dyDescent="0.25">
      <c r="A20" s="3">
        <v>5</v>
      </c>
      <c r="B20" s="3">
        <v>6</v>
      </c>
      <c r="C20" s="3" t="s">
        <v>32</v>
      </c>
      <c r="D20" s="3" t="s">
        <v>86</v>
      </c>
      <c r="E20" s="3" t="s">
        <v>43</v>
      </c>
      <c r="F20" s="3" t="s">
        <v>16</v>
      </c>
      <c r="G20" s="3">
        <v>19540205</v>
      </c>
      <c r="H20" s="3">
        <v>62</v>
      </c>
      <c r="I20" s="3">
        <v>0.80659999999999998</v>
      </c>
      <c r="J20" s="3"/>
      <c r="K20" s="3"/>
      <c r="L20" s="3"/>
      <c r="M20" s="3"/>
      <c r="N20" s="3">
        <f t="shared" ref="N20" si="1">I20*J20</f>
        <v>0</v>
      </c>
      <c r="O20" s="3"/>
      <c r="P20" s="3"/>
      <c r="Q20" s="3"/>
      <c r="R20" s="6"/>
      <c r="S20" s="6"/>
    </row>
    <row r="21" spans="1:19" x14ac:dyDescent="0.25">
      <c r="A21" s="3">
        <v>6</v>
      </c>
      <c r="B21" s="3">
        <v>122</v>
      </c>
      <c r="C21" s="3" t="s">
        <v>44</v>
      </c>
      <c r="D21" s="3" t="s">
        <v>71</v>
      </c>
      <c r="E21" s="3" t="s">
        <v>35</v>
      </c>
      <c r="F21" s="3" t="s">
        <v>16</v>
      </c>
      <c r="G21" s="3">
        <v>19560304</v>
      </c>
      <c r="H21" s="3">
        <v>60</v>
      </c>
      <c r="I21" s="3">
        <v>0.81659999999999999</v>
      </c>
      <c r="J21" s="25" t="s">
        <v>275</v>
      </c>
      <c r="K21" s="3">
        <v>1</v>
      </c>
      <c r="L21" s="25">
        <v>4.08</v>
      </c>
      <c r="M21" s="25"/>
      <c r="N21" s="3" t="e">
        <f>I21*#REF!</f>
        <v>#REF!</v>
      </c>
      <c r="O21" s="3"/>
      <c r="P21" s="3"/>
      <c r="Q21" s="3"/>
      <c r="R21" s="6"/>
      <c r="S21" s="6"/>
    </row>
    <row r="22" spans="1:19" x14ac:dyDescent="0.25">
      <c r="A22" s="3">
        <v>7</v>
      </c>
      <c r="B22" s="3">
        <v>46</v>
      </c>
      <c r="C22" s="3" t="s">
        <v>98</v>
      </c>
      <c r="D22" s="3" t="s">
        <v>99</v>
      </c>
      <c r="E22" s="3" t="s">
        <v>35</v>
      </c>
      <c r="F22" s="3" t="s">
        <v>14</v>
      </c>
      <c r="G22" s="3">
        <v>19561028</v>
      </c>
      <c r="H22" s="3">
        <v>59</v>
      </c>
      <c r="I22" s="3">
        <v>0.82189999999999996</v>
      </c>
      <c r="J22" s="25"/>
      <c r="K22" s="25"/>
      <c r="L22" s="25"/>
      <c r="M22" s="25"/>
      <c r="N22" s="3" t="e">
        <f>I22*#REF!</f>
        <v>#REF!</v>
      </c>
      <c r="O22" s="3"/>
      <c r="P22" s="3"/>
      <c r="Q22" s="3"/>
      <c r="R22" s="6"/>
      <c r="S22" s="6"/>
    </row>
    <row r="23" spans="1:19" x14ac:dyDescent="0.25">
      <c r="A23" s="3">
        <v>8</v>
      </c>
      <c r="B23" s="3">
        <v>27</v>
      </c>
      <c r="C23" s="3" t="s">
        <v>45</v>
      </c>
      <c r="D23" s="3" t="s">
        <v>108</v>
      </c>
      <c r="E23" s="3" t="s">
        <v>9</v>
      </c>
      <c r="F23" s="3" t="s">
        <v>14</v>
      </c>
      <c r="G23" s="3">
        <v>19571110</v>
      </c>
      <c r="H23" s="3">
        <v>58</v>
      </c>
      <c r="I23" s="3">
        <v>0.82730000000000004</v>
      </c>
      <c r="J23" s="25" t="s">
        <v>279</v>
      </c>
      <c r="K23" s="3">
        <v>1</v>
      </c>
      <c r="L23" s="25">
        <v>18.77</v>
      </c>
      <c r="M23" s="25"/>
      <c r="N23" s="3" t="e">
        <f>I23*#REF!</f>
        <v>#REF!</v>
      </c>
      <c r="O23" s="3"/>
      <c r="P23" s="3"/>
      <c r="Q23" s="3"/>
      <c r="R23" s="6"/>
      <c r="S23" s="6"/>
    </row>
    <row r="24" spans="1:19" x14ac:dyDescent="0.25">
      <c r="A24" s="8"/>
      <c r="B24" s="8"/>
      <c r="C24" s="8"/>
      <c r="D24" s="9" t="s">
        <v>200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6"/>
      <c r="S24" s="6"/>
    </row>
    <row r="25" spans="1:19" x14ac:dyDescent="0.25">
      <c r="A25" s="3">
        <v>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3">
        <f t="shared" ref="N25:N30" si="2">I25*J25</f>
        <v>0</v>
      </c>
      <c r="O25" s="11"/>
      <c r="P25" s="11"/>
      <c r="Q25" s="11"/>
      <c r="R25" s="6"/>
      <c r="S25" s="6"/>
    </row>
    <row r="26" spans="1:19" x14ac:dyDescent="0.25">
      <c r="A26" s="3">
        <v>2</v>
      </c>
      <c r="B26" s="3">
        <v>26</v>
      </c>
      <c r="C26" s="3" t="s">
        <v>133</v>
      </c>
      <c r="D26" s="3" t="s">
        <v>134</v>
      </c>
      <c r="E26" s="3" t="s">
        <v>9</v>
      </c>
      <c r="F26" s="3" t="s">
        <v>14</v>
      </c>
      <c r="G26" s="3">
        <v>19580221</v>
      </c>
      <c r="H26" s="3">
        <v>58</v>
      </c>
      <c r="I26" s="3">
        <v>0.82730000000000004</v>
      </c>
      <c r="J26" s="25" t="s">
        <v>280</v>
      </c>
      <c r="K26" s="3">
        <v>1</v>
      </c>
      <c r="L26" s="25">
        <v>7.67</v>
      </c>
      <c r="M26" s="25"/>
      <c r="N26" s="3" t="e">
        <f>I26*#REF!</f>
        <v>#REF!</v>
      </c>
      <c r="O26" s="3"/>
      <c r="P26" s="3"/>
      <c r="Q26" s="3"/>
      <c r="R26" s="6"/>
      <c r="S26" s="6"/>
    </row>
    <row r="27" spans="1:19" x14ac:dyDescent="0.25">
      <c r="A27" s="3">
        <v>3</v>
      </c>
      <c r="B27" s="3">
        <v>178</v>
      </c>
      <c r="C27" s="3" t="s">
        <v>32</v>
      </c>
      <c r="D27" s="3" t="s">
        <v>81</v>
      </c>
      <c r="E27" s="3" t="s">
        <v>82</v>
      </c>
      <c r="F27" s="3" t="s">
        <v>14</v>
      </c>
      <c r="G27" s="3">
        <v>19590628</v>
      </c>
      <c r="H27" s="3">
        <v>57</v>
      </c>
      <c r="I27" s="3">
        <v>0.83260000000000001</v>
      </c>
      <c r="J27" s="25" t="s">
        <v>282</v>
      </c>
      <c r="K27" s="3">
        <v>1</v>
      </c>
      <c r="L27" s="25">
        <v>18.3</v>
      </c>
      <c r="M27" s="25"/>
      <c r="N27" s="3" t="e">
        <f>I27*#REF!</f>
        <v>#REF!</v>
      </c>
      <c r="O27" s="3"/>
      <c r="P27" s="3"/>
      <c r="Q27" s="3"/>
      <c r="R27" s="6"/>
      <c r="S27" s="6"/>
    </row>
    <row r="28" spans="1:19" x14ac:dyDescent="0.25">
      <c r="A28" s="3">
        <v>4</v>
      </c>
      <c r="B28" s="3">
        <v>200</v>
      </c>
      <c r="C28" s="3" t="s">
        <v>75</v>
      </c>
      <c r="D28" s="3" t="s">
        <v>135</v>
      </c>
      <c r="E28" s="3" t="s">
        <v>40</v>
      </c>
      <c r="F28" s="3" t="s">
        <v>55</v>
      </c>
      <c r="G28" s="3">
        <v>19630523</v>
      </c>
      <c r="H28" s="3">
        <v>53</v>
      </c>
      <c r="I28" s="3">
        <v>0.85470000000000002</v>
      </c>
      <c r="J28" s="25" t="s">
        <v>281</v>
      </c>
      <c r="K28" s="3">
        <v>1</v>
      </c>
      <c r="L28" s="25">
        <v>15.47</v>
      </c>
      <c r="M28" s="25"/>
      <c r="N28" s="3" t="e">
        <f>I28*#REF!</f>
        <v>#REF!</v>
      </c>
      <c r="O28" s="3"/>
      <c r="P28" s="3"/>
      <c r="Q28" s="3"/>
      <c r="R28" s="6"/>
      <c r="S28" s="6"/>
    </row>
    <row r="29" spans="1:19" x14ac:dyDescent="0.25">
      <c r="A29" s="3">
        <v>5</v>
      </c>
      <c r="B29" s="3">
        <v>42</v>
      </c>
      <c r="C29" s="3" t="s">
        <v>96</v>
      </c>
      <c r="D29" s="3" t="s">
        <v>97</v>
      </c>
      <c r="E29" s="3" t="s">
        <v>43</v>
      </c>
      <c r="F29" s="3" t="s">
        <v>55</v>
      </c>
      <c r="G29" s="3">
        <v>19640214</v>
      </c>
      <c r="H29" s="3">
        <v>52</v>
      </c>
      <c r="I29" s="3">
        <v>0.86040000000000005</v>
      </c>
      <c r="J29" s="3"/>
      <c r="K29" s="3"/>
      <c r="L29" s="3"/>
      <c r="M29" s="3"/>
      <c r="N29" s="3">
        <f t="shared" si="2"/>
        <v>0</v>
      </c>
      <c r="O29" s="3"/>
      <c r="P29" s="3"/>
      <c r="Q29" s="3"/>
      <c r="R29" s="6"/>
      <c r="S29" s="6"/>
    </row>
    <row r="30" spans="1:19" x14ac:dyDescent="0.25">
      <c r="A30" s="3">
        <v>6</v>
      </c>
      <c r="B30" s="3">
        <v>101</v>
      </c>
      <c r="C30" s="3" t="s">
        <v>109</v>
      </c>
      <c r="D30" s="3" t="s">
        <v>110</v>
      </c>
      <c r="E30" s="3" t="s">
        <v>111</v>
      </c>
      <c r="F30" s="3" t="s">
        <v>55</v>
      </c>
      <c r="G30" s="3">
        <v>19640317</v>
      </c>
      <c r="H30" s="3">
        <v>52</v>
      </c>
      <c r="I30" s="3">
        <v>0.86040000000000005</v>
      </c>
      <c r="J30" s="3"/>
      <c r="K30" s="3"/>
      <c r="L30" s="3"/>
      <c r="M30" s="3"/>
      <c r="N30" s="3">
        <f t="shared" si="2"/>
        <v>0</v>
      </c>
      <c r="O30" s="3"/>
      <c r="P30" s="3"/>
      <c r="Q30" s="3"/>
      <c r="R30" s="6"/>
      <c r="S30" s="6"/>
    </row>
    <row r="31" spans="1:19" x14ac:dyDescent="0.25">
      <c r="A31" s="3">
        <v>7</v>
      </c>
      <c r="B31" s="3">
        <v>28</v>
      </c>
      <c r="C31" s="3" t="s">
        <v>91</v>
      </c>
      <c r="D31" s="3" t="s">
        <v>92</v>
      </c>
      <c r="E31" s="3" t="s">
        <v>9</v>
      </c>
      <c r="F31" s="3" t="s">
        <v>10</v>
      </c>
      <c r="G31" s="3">
        <v>19670221</v>
      </c>
      <c r="H31" s="3">
        <v>49</v>
      </c>
      <c r="I31" s="3">
        <v>0.87790000000000001</v>
      </c>
      <c r="J31" s="25">
        <v>59.92</v>
      </c>
      <c r="K31" s="3">
        <v>0</v>
      </c>
      <c r="L31" s="25">
        <v>59.92</v>
      </c>
      <c r="M31" s="25"/>
      <c r="N31" s="3" t="e">
        <f>I31*#REF!</f>
        <v>#REF!</v>
      </c>
      <c r="O31" s="3"/>
      <c r="P31" s="3"/>
      <c r="Q31" s="3"/>
      <c r="R31" s="6"/>
      <c r="S31" s="6"/>
    </row>
    <row r="32" spans="1:19" x14ac:dyDescent="0.25">
      <c r="A32" s="3">
        <v>8</v>
      </c>
      <c r="B32" s="3">
        <v>129</v>
      </c>
      <c r="C32" s="3" t="s">
        <v>68</v>
      </c>
      <c r="D32" s="3" t="s">
        <v>69</v>
      </c>
      <c r="E32" s="3" t="s">
        <v>70</v>
      </c>
      <c r="F32" s="3" t="s">
        <v>10</v>
      </c>
      <c r="G32" s="3">
        <v>19690821</v>
      </c>
      <c r="H32" s="3">
        <v>46</v>
      </c>
      <c r="I32" s="3">
        <v>0.8962</v>
      </c>
      <c r="J32" s="25">
        <v>58.23</v>
      </c>
      <c r="K32" s="3">
        <v>0</v>
      </c>
      <c r="L32" s="25">
        <v>58.23</v>
      </c>
      <c r="M32" s="25"/>
      <c r="N32" s="3" t="e">
        <f>I32*#REF!</f>
        <v>#REF!</v>
      </c>
      <c r="O32" s="3"/>
      <c r="P32" s="3"/>
      <c r="Q32" s="3"/>
      <c r="R32" s="6"/>
      <c r="S32" s="6"/>
    </row>
    <row r="33" spans="1:19" x14ac:dyDescent="0.25">
      <c r="A33" s="8"/>
      <c r="B33" s="8"/>
      <c r="C33" s="8"/>
      <c r="D33" s="9" t="s">
        <v>201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6"/>
      <c r="S33" s="6"/>
    </row>
    <row r="34" spans="1:19" x14ac:dyDescent="0.25">
      <c r="A34" s="3">
        <v>1</v>
      </c>
      <c r="B34" s="3">
        <v>112</v>
      </c>
      <c r="C34" s="3" t="s">
        <v>152</v>
      </c>
      <c r="D34" s="3" t="s">
        <v>153</v>
      </c>
      <c r="E34" s="3" t="s">
        <v>154</v>
      </c>
      <c r="F34" s="3" t="s">
        <v>10</v>
      </c>
      <c r="G34" s="3">
        <v>19671222</v>
      </c>
      <c r="H34" s="3">
        <v>48</v>
      </c>
      <c r="I34" s="11"/>
      <c r="J34" s="25" t="s">
        <v>285</v>
      </c>
      <c r="K34" s="25">
        <v>1</v>
      </c>
      <c r="L34" s="25">
        <v>16.09</v>
      </c>
      <c r="M34" s="25"/>
      <c r="N34" s="3" t="e">
        <f>I34*#REF!</f>
        <v>#REF!</v>
      </c>
      <c r="O34" s="11"/>
      <c r="P34" s="11"/>
      <c r="Q34" s="11"/>
      <c r="R34" s="6"/>
      <c r="S34" s="6"/>
    </row>
    <row r="35" spans="1:19" x14ac:dyDescent="0.25">
      <c r="A35" s="3">
        <v>2</v>
      </c>
      <c r="B35" s="3">
        <v>18</v>
      </c>
      <c r="C35" s="3" t="s">
        <v>88</v>
      </c>
      <c r="D35" s="3" t="s">
        <v>89</v>
      </c>
      <c r="E35" s="3" t="s">
        <v>31</v>
      </c>
      <c r="F35" s="3" t="s">
        <v>8</v>
      </c>
      <c r="G35" s="3">
        <v>19740701</v>
      </c>
      <c r="H35" s="3">
        <v>42</v>
      </c>
      <c r="I35" s="3">
        <v>0.92190000000000005</v>
      </c>
      <c r="J35" s="25">
        <v>57.91</v>
      </c>
      <c r="K35" s="3">
        <v>0</v>
      </c>
      <c r="L35" s="25">
        <v>57.91</v>
      </c>
      <c r="M35" s="25"/>
      <c r="N35" s="3" t="e">
        <f>I35*#REF!</f>
        <v>#REF!</v>
      </c>
      <c r="O35" s="3"/>
      <c r="P35" s="3"/>
      <c r="Q35" s="3"/>
      <c r="R35" s="6"/>
      <c r="S35" s="6"/>
    </row>
    <row r="36" spans="1:19" x14ac:dyDescent="0.25">
      <c r="A36" s="3">
        <v>3</v>
      </c>
      <c r="B36" s="3">
        <v>76</v>
      </c>
      <c r="C36" s="3" t="s">
        <v>119</v>
      </c>
      <c r="D36" s="3" t="s">
        <v>120</v>
      </c>
      <c r="E36" s="3" t="s">
        <v>43</v>
      </c>
      <c r="F36" s="3" t="s">
        <v>8</v>
      </c>
      <c r="G36" s="3">
        <v>19750225</v>
      </c>
      <c r="H36" s="3">
        <v>41</v>
      </c>
      <c r="I36" s="3">
        <v>0.92849999999999999</v>
      </c>
      <c r="J36" s="3"/>
      <c r="K36" s="3"/>
      <c r="L36" s="3"/>
      <c r="M36" s="3"/>
      <c r="N36" s="3">
        <f t="shared" ref="N36:N38" si="3">I36*J36</f>
        <v>0</v>
      </c>
      <c r="O36" s="3"/>
      <c r="P36" s="3"/>
      <c r="Q36" s="3"/>
      <c r="R36" s="6"/>
      <c r="S36" s="6"/>
    </row>
    <row r="37" spans="1:19" x14ac:dyDescent="0.25">
      <c r="A37" s="3">
        <v>4</v>
      </c>
      <c r="B37" s="3">
        <v>32</v>
      </c>
      <c r="C37" s="3" t="s">
        <v>71</v>
      </c>
      <c r="D37" s="3" t="s">
        <v>95</v>
      </c>
      <c r="E37" s="3" t="s">
        <v>9</v>
      </c>
      <c r="F37" s="3" t="s">
        <v>8</v>
      </c>
      <c r="G37" s="3">
        <v>19760324</v>
      </c>
      <c r="H37" s="3">
        <v>40</v>
      </c>
      <c r="I37" s="3">
        <v>0.93500000000000005</v>
      </c>
      <c r="J37" s="25" t="s">
        <v>283</v>
      </c>
      <c r="K37" s="3">
        <v>1</v>
      </c>
      <c r="L37" s="25">
        <v>4.3499999999999996</v>
      </c>
      <c r="M37" s="25"/>
      <c r="N37" s="3" t="e">
        <f>I37*#REF!</f>
        <v>#REF!</v>
      </c>
      <c r="O37" s="3"/>
      <c r="P37" s="3"/>
      <c r="Q37" s="3"/>
      <c r="R37" s="6"/>
      <c r="S37" s="6"/>
    </row>
    <row r="38" spans="1:19" x14ac:dyDescent="0.25">
      <c r="A38" s="3">
        <v>5</v>
      </c>
      <c r="B38" s="3">
        <v>216</v>
      </c>
      <c r="C38" s="3" t="s">
        <v>58</v>
      </c>
      <c r="D38" s="3" t="s">
        <v>115</v>
      </c>
      <c r="E38" s="3" t="s">
        <v>106</v>
      </c>
      <c r="F38" s="3" t="s">
        <v>2</v>
      </c>
      <c r="G38" s="3">
        <v>19790419</v>
      </c>
      <c r="H38" s="3">
        <v>37</v>
      </c>
      <c r="I38" s="3">
        <v>0.95609999999999995</v>
      </c>
      <c r="J38" s="3"/>
      <c r="K38" s="3"/>
      <c r="L38" s="3"/>
      <c r="M38" s="3"/>
      <c r="N38" s="3">
        <f t="shared" si="3"/>
        <v>0</v>
      </c>
      <c r="O38" s="3"/>
      <c r="P38" s="3"/>
      <c r="Q38" s="3"/>
      <c r="R38" s="6"/>
      <c r="S38" s="6"/>
    </row>
    <row r="39" spans="1:19" x14ac:dyDescent="0.25">
      <c r="A39" s="3">
        <v>6</v>
      </c>
      <c r="B39" s="3">
        <v>208</v>
      </c>
      <c r="C39" s="3" t="s">
        <v>127</v>
      </c>
      <c r="D39" s="3" t="s">
        <v>128</v>
      </c>
      <c r="E39" s="3" t="s">
        <v>43</v>
      </c>
      <c r="F39" s="3" t="s">
        <v>2</v>
      </c>
      <c r="G39" s="3">
        <v>19800713</v>
      </c>
      <c r="H39" s="3">
        <v>36</v>
      </c>
      <c r="I39" s="3">
        <v>0.96319999999999995</v>
      </c>
      <c r="J39" s="25">
        <v>53.86</v>
      </c>
      <c r="K39" s="3">
        <v>0</v>
      </c>
      <c r="L39" s="25">
        <v>53.86</v>
      </c>
      <c r="M39" s="25"/>
      <c r="N39" s="3" t="e">
        <f>I39*#REF!</f>
        <v>#REF!</v>
      </c>
      <c r="O39" s="3"/>
      <c r="P39" s="3"/>
      <c r="Q39" s="3"/>
      <c r="R39" s="6"/>
      <c r="S39" s="6"/>
    </row>
    <row r="40" spans="1:19" x14ac:dyDescent="0.25">
      <c r="A40" s="3">
        <v>7</v>
      </c>
      <c r="B40" s="3">
        <v>58</v>
      </c>
      <c r="C40" s="3" t="s">
        <v>100</v>
      </c>
      <c r="D40" s="3" t="s">
        <v>101</v>
      </c>
      <c r="E40" s="3" t="s">
        <v>67</v>
      </c>
      <c r="F40" s="3" t="s">
        <v>2</v>
      </c>
      <c r="G40" s="3">
        <v>19801118</v>
      </c>
      <c r="H40" s="3">
        <v>35</v>
      </c>
      <c r="I40" s="3">
        <v>0.97019999999999995</v>
      </c>
      <c r="J40" s="25">
        <v>58.65</v>
      </c>
      <c r="K40" s="3">
        <v>0</v>
      </c>
      <c r="L40" s="25">
        <v>58.65</v>
      </c>
      <c r="M40" s="25"/>
      <c r="N40" s="3" t="e">
        <f>I40*#REF!</f>
        <v>#REF!</v>
      </c>
      <c r="O40" s="3"/>
      <c r="P40" s="3"/>
      <c r="Q40" s="3"/>
      <c r="R40" s="6"/>
      <c r="S40" s="6"/>
    </row>
    <row r="41" spans="1:19" x14ac:dyDescent="0.25">
      <c r="A41" s="3">
        <v>8</v>
      </c>
      <c r="B41" s="3">
        <v>206</v>
      </c>
      <c r="C41" s="3" t="s">
        <v>112</v>
      </c>
      <c r="D41" s="3" t="s">
        <v>113</v>
      </c>
      <c r="E41" s="3" t="s">
        <v>114</v>
      </c>
      <c r="F41" s="3" t="s">
        <v>2</v>
      </c>
      <c r="G41" s="3">
        <v>19810111</v>
      </c>
      <c r="H41" s="3">
        <v>35</v>
      </c>
      <c r="I41" s="3">
        <v>0.97019999999999995</v>
      </c>
      <c r="J41" s="25" t="s">
        <v>284</v>
      </c>
      <c r="K41" s="3">
        <v>1</v>
      </c>
      <c r="L41" s="25">
        <v>4.42</v>
      </c>
      <c r="M41" s="25"/>
      <c r="N41" s="3" t="e">
        <f>I41*#REF!</f>
        <v>#REF!</v>
      </c>
      <c r="O41" s="3"/>
      <c r="P41" s="3"/>
      <c r="Q41" s="3"/>
      <c r="R41" s="6"/>
      <c r="S41" s="6"/>
    </row>
    <row r="42" spans="1:19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6"/>
      <c r="S42" s="6"/>
    </row>
  </sheetData>
  <sortState ref="S35:U40">
    <sortCondition ref="T35:T40"/>
  </sortState>
  <pageMargins left="0.25" right="0.25" top="0.75" bottom="0.75" header="0.3" footer="0.3"/>
  <pageSetup paperSize="9" scale="7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workbookViewId="0">
      <selection activeCell="P17" sqref="P17"/>
    </sheetView>
  </sheetViews>
  <sheetFormatPr defaultColWidth="8.85546875" defaultRowHeight="15" x14ac:dyDescent="0.25"/>
  <cols>
    <col min="2" max="2" width="8.28515625" bestFit="1" customWidth="1"/>
    <col min="3" max="3" width="10.140625" bestFit="1" customWidth="1"/>
    <col min="4" max="4" width="15.140625" bestFit="1" customWidth="1"/>
    <col min="5" max="5" width="17.42578125" bestFit="1" customWidth="1"/>
    <col min="9" max="9" width="11.7109375" bestFit="1" customWidth="1"/>
    <col min="10" max="10" width="9.7109375" bestFit="1" customWidth="1"/>
    <col min="11" max="12" width="9.7109375" hidden="1" customWidth="1"/>
    <col min="13" max="13" width="11.140625" hidden="1" customWidth="1"/>
    <col min="14" max="14" width="14.42578125" customWidth="1"/>
    <col min="15" max="15" width="13.140625" customWidth="1"/>
    <col min="17" max="17" width="9.42578125" customWidth="1"/>
  </cols>
  <sheetData>
    <row r="1" spans="1:18" ht="17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17.2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8" ht="18.75" x14ac:dyDescent="0.3">
      <c r="A4" s="5" t="s">
        <v>159</v>
      </c>
      <c r="B4" s="2"/>
      <c r="C4" s="2"/>
      <c r="D4" s="2"/>
      <c r="E4" s="2"/>
      <c r="F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8" ht="28.5" x14ac:dyDescent="0.25">
      <c r="A5" s="7" t="s">
        <v>196</v>
      </c>
      <c r="B5" s="7" t="s">
        <v>22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23</v>
      </c>
      <c r="H5" s="7" t="s">
        <v>7</v>
      </c>
      <c r="I5" s="7" t="s">
        <v>24</v>
      </c>
      <c r="J5" s="7" t="s">
        <v>26</v>
      </c>
      <c r="K5" s="7"/>
      <c r="L5" s="7"/>
      <c r="M5" s="7" t="s">
        <v>225</v>
      </c>
      <c r="N5" s="7" t="s">
        <v>27</v>
      </c>
      <c r="O5" s="7" t="s">
        <v>29</v>
      </c>
      <c r="P5" s="7" t="s">
        <v>30</v>
      </c>
      <c r="Q5" s="7" t="s">
        <v>25</v>
      </c>
    </row>
    <row r="6" spans="1:18" x14ac:dyDescent="0.25">
      <c r="A6" s="3">
        <v>1</v>
      </c>
      <c r="B6" s="3">
        <v>210</v>
      </c>
      <c r="C6" s="3" t="s">
        <v>96</v>
      </c>
      <c r="D6" s="3" t="s">
        <v>129</v>
      </c>
      <c r="E6" s="3" t="s">
        <v>38</v>
      </c>
      <c r="F6" s="3" t="s">
        <v>64</v>
      </c>
      <c r="G6" s="3">
        <v>19331103</v>
      </c>
      <c r="H6" s="3">
        <v>82</v>
      </c>
      <c r="I6" s="3">
        <v>0.58250000000000002</v>
      </c>
      <c r="J6" s="3" t="s">
        <v>260</v>
      </c>
      <c r="K6" s="3">
        <v>27</v>
      </c>
      <c r="L6" s="3">
        <v>55.3</v>
      </c>
      <c r="M6" s="3">
        <f>K6*60+L6</f>
        <v>1675.3</v>
      </c>
      <c r="N6" s="3">
        <f>M6*I6</f>
        <v>975.86225000000002</v>
      </c>
      <c r="O6" s="3">
        <v>3</v>
      </c>
      <c r="P6" s="3">
        <v>1</v>
      </c>
      <c r="Q6" s="3"/>
      <c r="R6" s="6"/>
    </row>
    <row r="7" spans="1:18" x14ac:dyDescent="0.25">
      <c r="A7" s="3">
        <v>2</v>
      </c>
      <c r="B7" s="3">
        <v>200</v>
      </c>
      <c r="C7" s="3" t="s">
        <v>141</v>
      </c>
      <c r="D7" s="3" t="s">
        <v>142</v>
      </c>
      <c r="E7" s="3" t="s">
        <v>40</v>
      </c>
      <c r="F7" s="3" t="s">
        <v>20</v>
      </c>
      <c r="G7" s="3">
        <v>19421011</v>
      </c>
      <c r="H7" s="3">
        <v>73</v>
      </c>
      <c r="I7" s="3">
        <v>0.70309999999999995</v>
      </c>
      <c r="J7" s="3" t="s">
        <v>259</v>
      </c>
      <c r="K7" s="3">
        <v>23</v>
      </c>
      <c r="L7" s="3">
        <v>43.36</v>
      </c>
      <c r="M7" s="3">
        <f>K7*60+L7</f>
        <v>1423.36</v>
      </c>
      <c r="N7" s="3">
        <f>M7*I7</f>
        <v>1000.7644159999999</v>
      </c>
      <c r="O7" s="3">
        <v>4</v>
      </c>
      <c r="P7" s="3">
        <v>2</v>
      </c>
      <c r="Q7" s="3"/>
      <c r="R7" s="6"/>
    </row>
    <row r="8" spans="1:18" x14ac:dyDescent="0.25">
      <c r="A8" s="3">
        <v>3</v>
      </c>
      <c r="B8" s="3" t="s">
        <v>248</v>
      </c>
      <c r="C8" s="3" t="s">
        <v>203</v>
      </c>
      <c r="D8" s="3" t="s">
        <v>140</v>
      </c>
      <c r="E8" s="3" t="s">
        <v>31</v>
      </c>
      <c r="F8" s="3" t="s">
        <v>20</v>
      </c>
      <c r="G8" s="3"/>
      <c r="H8" s="3">
        <v>70</v>
      </c>
      <c r="I8" s="3"/>
      <c r="J8" s="3" t="s">
        <v>261</v>
      </c>
      <c r="K8" s="3">
        <v>23</v>
      </c>
      <c r="L8" s="3">
        <v>41.17</v>
      </c>
      <c r="M8" s="3">
        <f>K8*60+L8</f>
        <v>1421.17</v>
      </c>
      <c r="N8" s="3"/>
      <c r="O8" s="3"/>
      <c r="P8" s="3">
        <v>1</v>
      </c>
      <c r="Q8" s="3"/>
      <c r="R8" s="6"/>
    </row>
    <row r="9" spans="1:18" x14ac:dyDescent="0.25">
      <c r="A9" s="3">
        <v>4</v>
      </c>
      <c r="B9" s="3">
        <v>12</v>
      </c>
      <c r="C9" s="3" t="s">
        <v>15</v>
      </c>
      <c r="D9" s="3" t="s">
        <v>116</v>
      </c>
      <c r="E9" s="3" t="s">
        <v>117</v>
      </c>
      <c r="F9" s="3" t="s">
        <v>20</v>
      </c>
      <c r="G9" s="3">
        <v>19460418</v>
      </c>
      <c r="H9" s="3">
        <v>70</v>
      </c>
      <c r="I9" s="3">
        <v>0.7319</v>
      </c>
      <c r="J9" s="3" t="s">
        <v>224</v>
      </c>
      <c r="K9" s="3"/>
      <c r="L9" s="3"/>
      <c r="M9" s="3"/>
      <c r="N9" s="3"/>
      <c r="O9" s="3"/>
      <c r="P9" s="3"/>
      <c r="Q9" s="3"/>
      <c r="R9" s="6"/>
    </row>
    <row r="10" spans="1:18" x14ac:dyDescent="0.25">
      <c r="A10" s="3">
        <v>5</v>
      </c>
      <c r="B10" s="3">
        <v>196</v>
      </c>
      <c r="C10" s="3" t="s">
        <v>139</v>
      </c>
      <c r="D10" s="3" t="s">
        <v>140</v>
      </c>
      <c r="E10" s="3" t="s">
        <v>31</v>
      </c>
      <c r="F10" s="3" t="s">
        <v>20</v>
      </c>
      <c r="G10" s="3">
        <v>19430505</v>
      </c>
      <c r="H10" s="3">
        <v>73</v>
      </c>
      <c r="I10" s="3">
        <v>0.70309999999999995</v>
      </c>
      <c r="J10" s="3" t="s">
        <v>224</v>
      </c>
      <c r="K10" s="3"/>
      <c r="L10" s="3"/>
      <c r="M10" s="3"/>
      <c r="N10" s="3"/>
      <c r="O10" s="3"/>
      <c r="P10" s="3"/>
      <c r="Q10" s="3"/>
      <c r="R10" s="6"/>
    </row>
    <row r="11" spans="1:18" x14ac:dyDescent="0.25">
      <c r="A11" s="3">
        <v>6</v>
      </c>
      <c r="B11" s="3">
        <v>204</v>
      </c>
      <c r="C11" s="3" t="s">
        <v>157</v>
      </c>
      <c r="D11" s="3" t="s">
        <v>158</v>
      </c>
      <c r="E11" s="3" t="s">
        <v>38</v>
      </c>
      <c r="F11" s="3" t="s">
        <v>17</v>
      </c>
      <c r="G11" s="3">
        <v>19470905</v>
      </c>
      <c r="H11" s="3">
        <v>68</v>
      </c>
      <c r="I11" s="3">
        <v>0.74790000000000001</v>
      </c>
      <c r="J11" s="3" t="s">
        <v>263</v>
      </c>
      <c r="K11" s="3">
        <v>26</v>
      </c>
      <c r="L11" s="3">
        <v>8.02</v>
      </c>
      <c r="M11" s="3">
        <f>K11*60+L11</f>
        <v>1568.02</v>
      </c>
      <c r="N11" s="3">
        <f>M11*I11</f>
        <v>1172.722158</v>
      </c>
      <c r="O11" s="3">
        <v>15</v>
      </c>
      <c r="P11" s="3">
        <v>1</v>
      </c>
      <c r="Q11" s="3"/>
      <c r="R11" s="6"/>
    </row>
    <row r="12" spans="1:18" x14ac:dyDescent="0.25">
      <c r="A12" s="3">
        <v>7</v>
      </c>
      <c r="B12" s="3">
        <v>208</v>
      </c>
      <c r="C12" s="3" t="s">
        <v>125</v>
      </c>
      <c r="D12" s="3" t="s">
        <v>126</v>
      </c>
      <c r="E12" s="3" t="s">
        <v>38</v>
      </c>
      <c r="F12" s="3" t="s">
        <v>16</v>
      </c>
      <c r="G12" s="3">
        <v>19521006</v>
      </c>
      <c r="H12" s="3">
        <v>63</v>
      </c>
      <c r="I12" s="3">
        <v>0.78320000000000001</v>
      </c>
      <c r="J12" s="3" t="s">
        <v>258</v>
      </c>
      <c r="K12" s="3">
        <v>19</v>
      </c>
      <c r="L12" s="3">
        <v>51.61</v>
      </c>
      <c r="M12" s="3">
        <f>K12*60+L12</f>
        <v>1191.6099999999999</v>
      </c>
      <c r="N12" s="3">
        <f>M12*I12</f>
        <v>933.2689519999999</v>
      </c>
      <c r="O12" s="3">
        <v>2</v>
      </c>
      <c r="P12" s="3">
        <v>1</v>
      </c>
      <c r="Q12" s="3"/>
      <c r="R12" s="6"/>
    </row>
    <row r="13" spans="1:18" x14ac:dyDescent="0.25">
      <c r="A13" s="3">
        <v>8</v>
      </c>
      <c r="B13" s="3">
        <v>54</v>
      </c>
      <c r="C13" s="3" t="s">
        <v>58</v>
      </c>
      <c r="D13" s="3" t="s">
        <v>149</v>
      </c>
      <c r="E13" s="3" t="s">
        <v>18</v>
      </c>
      <c r="F13" s="3" t="s">
        <v>16</v>
      </c>
      <c r="G13" s="3">
        <v>19520525</v>
      </c>
      <c r="H13" s="3">
        <v>64</v>
      </c>
      <c r="I13" s="3">
        <v>0.77610000000000001</v>
      </c>
      <c r="J13" s="3" t="s">
        <v>224</v>
      </c>
      <c r="K13" s="3"/>
      <c r="L13" s="3"/>
      <c r="M13" s="3"/>
      <c r="N13" s="3"/>
      <c r="O13" s="3"/>
      <c r="P13" s="3"/>
      <c r="Q13" s="3"/>
      <c r="R13" s="6"/>
    </row>
    <row r="14" spans="1:18" x14ac:dyDescent="0.25">
      <c r="A14" s="3">
        <v>9</v>
      </c>
      <c r="B14" s="3">
        <v>1</v>
      </c>
      <c r="C14" s="3" t="s">
        <v>15</v>
      </c>
      <c r="D14" s="3" t="s">
        <v>143</v>
      </c>
      <c r="E14" s="3" t="s">
        <v>144</v>
      </c>
      <c r="F14" s="3" t="s">
        <v>14</v>
      </c>
      <c r="G14" s="3">
        <v>19600812</v>
      </c>
      <c r="H14" s="3">
        <v>56</v>
      </c>
      <c r="I14" s="3">
        <v>0.83240000000000003</v>
      </c>
      <c r="J14" s="3" t="s">
        <v>256</v>
      </c>
      <c r="K14" s="3">
        <v>20</v>
      </c>
      <c r="L14" s="3">
        <v>39.950000000000003</v>
      </c>
      <c r="M14" s="3">
        <f t="shared" ref="M14:M22" si="0">K14*60+L14</f>
        <v>1239.95</v>
      </c>
      <c r="N14" s="3">
        <f t="shared" ref="N14:N22" si="1">M14*I14</f>
        <v>1032.13438</v>
      </c>
      <c r="O14" s="3">
        <v>7</v>
      </c>
      <c r="P14" s="3">
        <v>1</v>
      </c>
      <c r="Q14" s="3"/>
      <c r="R14" s="6"/>
    </row>
    <row r="15" spans="1:18" x14ac:dyDescent="0.25">
      <c r="A15" s="3">
        <v>10</v>
      </c>
      <c r="B15" s="3">
        <v>72</v>
      </c>
      <c r="C15" s="3" t="s">
        <v>58</v>
      </c>
      <c r="D15" s="3" t="s">
        <v>151</v>
      </c>
      <c r="E15" s="3" t="s">
        <v>28</v>
      </c>
      <c r="F15" s="3" t="s">
        <v>14</v>
      </c>
      <c r="G15" s="3">
        <v>19570808</v>
      </c>
      <c r="H15" s="3">
        <v>59</v>
      </c>
      <c r="I15" s="3">
        <v>0.81130000000000002</v>
      </c>
      <c r="J15" s="3" t="s">
        <v>262</v>
      </c>
      <c r="K15" s="3">
        <v>22</v>
      </c>
      <c r="L15" s="3">
        <v>8.51</v>
      </c>
      <c r="M15" s="3">
        <f t="shared" si="0"/>
        <v>1328.51</v>
      </c>
      <c r="N15" s="3">
        <f t="shared" si="1"/>
        <v>1077.8201630000001</v>
      </c>
      <c r="O15" s="3">
        <v>14</v>
      </c>
      <c r="P15" s="3">
        <v>2</v>
      </c>
      <c r="Q15" s="3"/>
      <c r="R15" s="6"/>
    </row>
    <row r="16" spans="1:18" x14ac:dyDescent="0.25">
      <c r="A16" s="3">
        <v>11</v>
      </c>
      <c r="B16" s="3">
        <v>188</v>
      </c>
      <c r="C16" s="3" t="s">
        <v>45</v>
      </c>
      <c r="D16" s="3" t="s">
        <v>168</v>
      </c>
      <c r="E16" s="3" t="s">
        <v>50</v>
      </c>
      <c r="F16" s="3" t="s">
        <v>14</v>
      </c>
      <c r="G16" s="3">
        <v>19570329</v>
      </c>
      <c r="H16" s="3">
        <v>59</v>
      </c>
      <c r="I16" s="3">
        <v>0.81130000000000002</v>
      </c>
      <c r="J16" s="3" t="s">
        <v>257</v>
      </c>
      <c r="K16" s="3">
        <v>24</v>
      </c>
      <c r="L16" s="3">
        <v>40.9</v>
      </c>
      <c r="M16" s="3">
        <f t="shared" si="0"/>
        <v>1480.9</v>
      </c>
      <c r="N16" s="3">
        <f t="shared" si="1"/>
        <v>1201.4541700000002</v>
      </c>
      <c r="O16" s="3">
        <v>16</v>
      </c>
      <c r="P16" s="3">
        <v>3</v>
      </c>
      <c r="Q16" s="3"/>
      <c r="R16" s="6"/>
    </row>
    <row r="17" spans="1:18" x14ac:dyDescent="0.25">
      <c r="A17" s="3">
        <v>12</v>
      </c>
      <c r="B17" s="3">
        <v>201</v>
      </c>
      <c r="C17" s="3" t="s">
        <v>75</v>
      </c>
      <c r="D17" s="3" t="s">
        <v>135</v>
      </c>
      <c r="E17" s="3" t="s">
        <v>40</v>
      </c>
      <c r="F17" s="3" t="s">
        <v>55</v>
      </c>
      <c r="G17" s="3">
        <v>19630523</v>
      </c>
      <c r="H17" s="3">
        <v>53</v>
      </c>
      <c r="I17" s="3">
        <v>0.85360000000000003</v>
      </c>
      <c r="J17" s="17" t="s">
        <v>266</v>
      </c>
      <c r="K17" s="3">
        <v>19</v>
      </c>
      <c r="L17" s="3">
        <v>57.42</v>
      </c>
      <c r="M17" s="3">
        <f t="shared" si="0"/>
        <v>1197.42</v>
      </c>
      <c r="N17" s="3">
        <f t="shared" si="1"/>
        <v>1022.1177120000001</v>
      </c>
      <c r="O17" s="3">
        <v>5</v>
      </c>
      <c r="P17" s="3">
        <v>2</v>
      </c>
      <c r="Q17" s="3"/>
      <c r="R17" s="6"/>
    </row>
    <row r="18" spans="1:18" x14ac:dyDescent="0.25">
      <c r="A18" s="3">
        <v>13</v>
      </c>
      <c r="B18" s="3">
        <v>148</v>
      </c>
      <c r="C18" s="3" t="s">
        <v>58</v>
      </c>
      <c r="D18" s="3" t="s">
        <v>167</v>
      </c>
      <c r="E18" s="3" t="s">
        <v>146</v>
      </c>
      <c r="F18" s="3" t="s">
        <v>55</v>
      </c>
      <c r="G18" s="3">
        <v>19660717</v>
      </c>
      <c r="H18" s="3">
        <v>50</v>
      </c>
      <c r="I18" s="3">
        <v>0.87470000000000003</v>
      </c>
      <c r="J18" s="17" t="s">
        <v>265</v>
      </c>
      <c r="K18" s="3">
        <v>19</v>
      </c>
      <c r="L18" s="3">
        <v>34</v>
      </c>
      <c r="M18" s="3">
        <f t="shared" si="0"/>
        <v>1174</v>
      </c>
      <c r="N18" s="3">
        <f t="shared" si="1"/>
        <v>1026.8978</v>
      </c>
      <c r="O18" s="3">
        <v>6</v>
      </c>
      <c r="P18" s="3">
        <v>1</v>
      </c>
      <c r="Q18" s="3"/>
      <c r="R18" s="6"/>
    </row>
    <row r="19" spans="1:18" x14ac:dyDescent="0.25">
      <c r="A19" s="3">
        <v>14</v>
      </c>
      <c r="B19" s="3">
        <v>29</v>
      </c>
      <c r="C19" s="3" t="s">
        <v>160</v>
      </c>
      <c r="D19" s="3" t="s">
        <v>161</v>
      </c>
      <c r="E19" s="3" t="s">
        <v>9</v>
      </c>
      <c r="F19" s="3" t="s">
        <v>10</v>
      </c>
      <c r="G19" s="3">
        <v>19681225</v>
      </c>
      <c r="H19" s="3">
        <v>47</v>
      </c>
      <c r="I19" s="3">
        <v>0.89580000000000004</v>
      </c>
      <c r="J19" s="3" t="s">
        <v>264</v>
      </c>
      <c r="K19" s="3">
        <v>17</v>
      </c>
      <c r="L19" s="3">
        <v>6.96</v>
      </c>
      <c r="M19" s="3">
        <f t="shared" si="0"/>
        <v>1026.96</v>
      </c>
      <c r="N19" s="3">
        <f t="shared" si="1"/>
        <v>919.95076800000004</v>
      </c>
      <c r="O19" s="3">
        <v>1</v>
      </c>
      <c r="P19" s="3">
        <v>1</v>
      </c>
      <c r="Q19" s="3"/>
      <c r="R19" s="6"/>
    </row>
    <row r="20" spans="1:18" x14ac:dyDescent="0.25">
      <c r="A20" s="3">
        <v>15</v>
      </c>
      <c r="B20" s="3">
        <v>112</v>
      </c>
      <c r="C20" s="3" t="s">
        <v>152</v>
      </c>
      <c r="D20" s="3" t="s">
        <v>153</v>
      </c>
      <c r="E20" s="3" t="s">
        <v>154</v>
      </c>
      <c r="F20" s="3" t="s">
        <v>10</v>
      </c>
      <c r="G20" s="3">
        <v>19671222</v>
      </c>
      <c r="H20" s="3">
        <v>48</v>
      </c>
      <c r="I20" s="3">
        <v>0.88880000000000003</v>
      </c>
      <c r="J20" s="3" t="s">
        <v>255</v>
      </c>
      <c r="K20" s="3">
        <v>19</v>
      </c>
      <c r="L20" s="3">
        <v>34.06</v>
      </c>
      <c r="M20" s="3">
        <f t="shared" si="0"/>
        <v>1174.06</v>
      </c>
      <c r="N20" s="3">
        <f t="shared" si="1"/>
        <v>1043.5045279999999</v>
      </c>
      <c r="O20" s="3">
        <v>8</v>
      </c>
      <c r="P20" s="3">
        <v>2</v>
      </c>
      <c r="Q20" s="3"/>
      <c r="R20" s="6"/>
    </row>
    <row r="21" spans="1:18" x14ac:dyDescent="0.25">
      <c r="A21" s="3">
        <v>16</v>
      </c>
      <c r="B21" s="3">
        <v>177</v>
      </c>
      <c r="C21" s="3" t="s">
        <v>15</v>
      </c>
      <c r="D21" s="3" t="s">
        <v>145</v>
      </c>
      <c r="E21" s="3" t="s">
        <v>146</v>
      </c>
      <c r="F21" s="3" t="s">
        <v>8</v>
      </c>
      <c r="G21" s="3">
        <v>19730818</v>
      </c>
      <c r="H21" s="3">
        <v>42</v>
      </c>
      <c r="I21" s="3">
        <v>0.93100000000000005</v>
      </c>
      <c r="J21" s="3" t="s">
        <v>253</v>
      </c>
      <c r="K21" s="3">
        <v>18</v>
      </c>
      <c r="L21" s="3">
        <v>49.26</v>
      </c>
      <c r="M21" s="3">
        <f t="shared" si="0"/>
        <v>1129.26</v>
      </c>
      <c r="N21" s="3">
        <f t="shared" si="1"/>
        <v>1051.34106</v>
      </c>
      <c r="O21" s="3">
        <v>10</v>
      </c>
      <c r="P21" s="3">
        <v>1</v>
      </c>
      <c r="Q21" s="3"/>
      <c r="R21" s="6"/>
    </row>
    <row r="22" spans="1:18" x14ac:dyDescent="0.25">
      <c r="A22" s="3">
        <v>17</v>
      </c>
      <c r="B22" s="3">
        <v>56</v>
      </c>
      <c r="C22" s="3" t="s">
        <v>39</v>
      </c>
      <c r="D22" s="3" t="s">
        <v>150</v>
      </c>
      <c r="E22" s="3" t="s">
        <v>43</v>
      </c>
      <c r="F22" s="3" t="s">
        <v>8</v>
      </c>
      <c r="G22" s="3">
        <v>19720415</v>
      </c>
      <c r="H22" s="3">
        <v>44</v>
      </c>
      <c r="I22" s="3">
        <v>0.91690000000000005</v>
      </c>
      <c r="J22" s="3" t="s">
        <v>254</v>
      </c>
      <c r="K22" s="3">
        <v>19</v>
      </c>
      <c r="L22" s="3">
        <v>32.700000000000003</v>
      </c>
      <c r="M22" s="3">
        <f t="shared" si="0"/>
        <v>1172.7</v>
      </c>
      <c r="N22" s="3">
        <f t="shared" si="1"/>
        <v>1075.24863</v>
      </c>
      <c r="O22" s="3">
        <v>13</v>
      </c>
      <c r="P22" s="3">
        <v>2</v>
      </c>
      <c r="Q22" s="3"/>
      <c r="R22" s="6"/>
    </row>
    <row r="23" spans="1:18" x14ac:dyDescent="0.25">
      <c r="A23" s="3">
        <v>18</v>
      </c>
      <c r="B23" s="3">
        <v>204</v>
      </c>
      <c r="C23" s="3" t="s">
        <v>162</v>
      </c>
      <c r="D23" s="3" t="s">
        <v>163</v>
      </c>
      <c r="E23" s="3" t="s">
        <v>164</v>
      </c>
      <c r="F23" s="3" t="s">
        <v>8</v>
      </c>
      <c r="G23" s="3">
        <v>19750202</v>
      </c>
      <c r="H23" s="3">
        <v>41</v>
      </c>
      <c r="I23" s="3">
        <v>0.93799999999999994</v>
      </c>
      <c r="J23" s="3" t="s">
        <v>224</v>
      </c>
      <c r="K23" s="3"/>
      <c r="L23" s="3"/>
      <c r="M23" s="3"/>
      <c r="N23" s="3"/>
      <c r="O23" s="3"/>
      <c r="P23" s="3"/>
      <c r="Q23" s="3"/>
      <c r="R23" s="6"/>
    </row>
    <row r="24" spans="1:18" x14ac:dyDescent="0.25">
      <c r="A24" s="3">
        <v>19</v>
      </c>
      <c r="B24" s="3">
        <v>76</v>
      </c>
      <c r="C24" s="3" t="s">
        <v>119</v>
      </c>
      <c r="D24" s="3" t="s">
        <v>120</v>
      </c>
      <c r="E24" s="3" t="s">
        <v>43</v>
      </c>
      <c r="F24" s="3" t="s">
        <v>8</v>
      </c>
      <c r="G24" s="3">
        <v>19750225</v>
      </c>
      <c r="H24" s="3">
        <v>41</v>
      </c>
      <c r="I24" s="3">
        <v>0.93799999999999994</v>
      </c>
      <c r="J24" s="3" t="s">
        <v>224</v>
      </c>
      <c r="K24" s="3"/>
      <c r="L24" s="3"/>
      <c r="M24" s="3"/>
      <c r="N24" s="3"/>
      <c r="O24" s="3"/>
      <c r="P24" s="3"/>
      <c r="Q24" s="3"/>
      <c r="R24" s="6"/>
    </row>
    <row r="25" spans="1:18" x14ac:dyDescent="0.25">
      <c r="A25" s="3">
        <v>20</v>
      </c>
      <c r="B25" s="3">
        <v>223</v>
      </c>
      <c r="C25" s="3" t="s">
        <v>160</v>
      </c>
      <c r="D25" s="3" t="s">
        <v>169</v>
      </c>
      <c r="E25" s="3" t="s">
        <v>170</v>
      </c>
      <c r="F25" s="3" t="s">
        <v>2</v>
      </c>
      <c r="G25" s="3">
        <v>19810104</v>
      </c>
      <c r="H25" s="3">
        <v>35</v>
      </c>
      <c r="I25" s="3">
        <v>0.9788</v>
      </c>
      <c r="J25" s="3" t="s">
        <v>252</v>
      </c>
      <c r="K25" s="3">
        <v>17</v>
      </c>
      <c r="L25" s="3">
        <v>52.55</v>
      </c>
      <c r="M25" s="3">
        <f>K25*60+L25</f>
        <v>1072.55</v>
      </c>
      <c r="N25" s="3">
        <f>M25*I25</f>
        <v>1049.81194</v>
      </c>
      <c r="O25" s="3">
        <v>9</v>
      </c>
      <c r="P25" s="3">
        <v>1</v>
      </c>
      <c r="Q25" s="3"/>
      <c r="R25" s="6"/>
    </row>
    <row r="26" spans="1:18" x14ac:dyDescent="0.25">
      <c r="A26" s="3">
        <v>21</v>
      </c>
      <c r="B26" s="3">
        <v>207</v>
      </c>
      <c r="C26" s="3" t="s">
        <v>112</v>
      </c>
      <c r="D26" s="3" t="s">
        <v>113</v>
      </c>
      <c r="E26" s="3" t="s">
        <v>114</v>
      </c>
      <c r="F26" s="3" t="s">
        <v>2</v>
      </c>
      <c r="G26" s="3">
        <v>19810111</v>
      </c>
      <c r="H26" s="3">
        <v>35</v>
      </c>
      <c r="I26" s="3">
        <v>0.9788</v>
      </c>
      <c r="J26" s="3" t="s">
        <v>251</v>
      </c>
      <c r="K26" s="3">
        <v>18</v>
      </c>
      <c r="L26" s="3">
        <v>13.51</v>
      </c>
      <c r="M26" s="3">
        <f>K26*60+L26</f>
        <v>1093.51</v>
      </c>
      <c r="N26" s="3">
        <f>M26*I26</f>
        <v>1070.3275880000001</v>
      </c>
      <c r="O26" s="3">
        <v>12</v>
      </c>
      <c r="P26" s="3">
        <v>2</v>
      </c>
      <c r="Q26" s="3"/>
      <c r="R26" s="6"/>
    </row>
    <row r="27" spans="1:18" x14ac:dyDescent="0.25">
      <c r="A27" s="3">
        <v>22</v>
      </c>
      <c r="B27" s="3">
        <v>133</v>
      </c>
      <c r="C27" s="3" t="s">
        <v>157</v>
      </c>
      <c r="D27" s="3" t="s">
        <v>165</v>
      </c>
      <c r="E27" s="3" t="s">
        <v>70</v>
      </c>
      <c r="F27" s="3" t="s">
        <v>166</v>
      </c>
      <c r="G27" s="3">
        <v>19811220</v>
      </c>
      <c r="H27" s="3">
        <v>34</v>
      </c>
      <c r="I27" s="3">
        <v>0.98399999999999999</v>
      </c>
      <c r="J27" s="3" t="s">
        <v>250</v>
      </c>
      <c r="K27" s="3">
        <v>17</v>
      </c>
      <c r="L27" s="3">
        <v>54.07</v>
      </c>
      <c r="M27" s="3">
        <f>K27*60+L27</f>
        <v>1074.07</v>
      </c>
      <c r="N27" s="3">
        <f>M27*I27</f>
        <v>1056.8848799999998</v>
      </c>
      <c r="O27" s="3">
        <v>11</v>
      </c>
      <c r="P27" s="3"/>
      <c r="Q27" s="3"/>
    </row>
  </sheetData>
  <autoFilter ref="B5:Q27">
    <sortState ref="B6:Q27">
      <sortCondition descending="1" ref="F5:F27"/>
    </sortState>
  </autoFilter>
  <pageMargins left="0.25" right="0.25" top="0.75" bottom="0.75" header="0.3" footer="0.3"/>
  <pageSetup paperSize="9" scale="9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opLeftCell="A4" workbookViewId="0">
      <selection activeCell="E38" sqref="E38"/>
    </sheetView>
  </sheetViews>
  <sheetFormatPr defaultColWidth="8.85546875" defaultRowHeight="15" x14ac:dyDescent="0.25"/>
  <cols>
    <col min="2" max="2" width="8.28515625" bestFit="1" customWidth="1"/>
    <col min="3" max="3" width="10.42578125" bestFit="1" customWidth="1"/>
    <col min="4" max="4" width="12.140625" bestFit="1" customWidth="1"/>
    <col min="5" max="5" width="18.5703125" bestFit="1" customWidth="1"/>
    <col min="9" max="9" width="11.7109375" bestFit="1" customWidth="1"/>
    <col min="10" max="10" width="9.7109375" bestFit="1" customWidth="1"/>
    <col min="11" max="11" width="14.42578125" customWidth="1"/>
    <col min="12" max="12" width="13.140625" customWidth="1"/>
    <col min="14" max="14" width="9.28515625" bestFit="1" customWidth="1"/>
  </cols>
  <sheetData>
    <row r="1" spans="1:16" ht="17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ht="17.2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6" ht="18.75" x14ac:dyDescent="0.3">
      <c r="A4" s="5" t="s">
        <v>52</v>
      </c>
      <c r="B4" s="2"/>
      <c r="C4" s="2"/>
      <c r="D4" s="2"/>
      <c r="E4" s="2"/>
      <c r="F4" s="2"/>
      <c r="H4" s="2"/>
      <c r="I4" s="2"/>
      <c r="J4" s="2"/>
      <c r="K4" s="2"/>
      <c r="L4" s="2"/>
      <c r="M4" s="2"/>
      <c r="N4" s="2"/>
    </row>
    <row r="5" spans="1:16" ht="28.5" x14ac:dyDescent="0.25">
      <c r="A5" s="7" t="s">
        <v>196</v>
      </c>
      <c r="B5" s="7" t="s">
        <v>22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23</v>
      </c>
      <c r="H5" s="7" t="s">
        <v>7</v>
      </c>
      <c r="I5" s="7" t="s">
        <v>24</v>
      </c>
      <c r="J5" s="7" t="s">
        <v>26</v>
      </c>
      <c r="K5" s="7" t="s">
        <v>27</v>
      </c>
      <c r="L5" s="7" t="s">
        <v>29</v>
      </c>
      <c r="M5" s="7" t="s">
        <v>30</v>
      </c>
      <c r="N5" s="7" t="s">
        <v>25</v>
      </c>
    </row>
    <row r="6" spans="1:16" x14ac:dyDescent="0.25">
      <c r="A6" s="3">
        <v>1</v>
      </c>
      <c r="B6" s="3">
        <v>214</v>
      </c>
      <c r="C6" s="3" t="s">
        <v>88</v>
      </c>
      <c r="D6" s="3" t="s">
        <v>105</v>
      </c>
      <c r="E6" s="3" t="s">
        <v>202</v>
      </c>
      <c r="F6" s="3" t="s">
        <v>64</v>
      </c>
      <c r="G6" s="3">
        <v>19340729</v>
      </c>
      <c r="H6" s="3">
        <v>82</v>
      </c>
      <c r="I6" s="3">
        <v>0.6663</v>
      </c>
      <c r="J6" s="3">
        <v>19.350000000000001</v>
      </c>
      <c r="K6" s="3">
        <f>I6*J6</f>
        <v>12.892905000000001</v>
      </c>
      <c r="L6" s="3">
        <v>17</v>
      </c>
      <c r="M6" s="3">
        <v>1</v>
      </c>
      <c r="N6" s="3"/>
      <c r="P6" s="6"/>
    </row>
    <row r="7" spans="1:16" x14ac:dyDescent="0.25">
      <c r="A7" s="3">
        <v>2</v>
      </c>
      <c r="B7" s="3">
        <v>83</v>
      </c>
      <c r="C7" s="3" t="s">
        <v>62</v>
      </c>
      <c r="D7" s="3" t="s">
        <v>63</v>
      </c>
      <c r="E7" s="3" t="s">
        <v>19</v>
      </c>
      <c r="F7" s="3" t="s">
        <v>64</v>
      </c>
      <c r="G7" s="3">
        <v>19310818</v>
      </c>
      <c r="H7" s="3">
        <v>84</v>
      </c>
      <c r="I7" s="3">
        <v>0.64319999999999999</v>
      </c>
      <c r="J7" s="3">
        <v>20.309999999999999</v>
      </c>
      <c r="K7" s="3">
        <f>I7*J7</f>
        <v>13.063391999999999</v>
      </c>
      <c r="L7" s="3">
        <v>20</v>
      </c>
      <c r="M7" s="3">
        <v>2</v>
      </c>
      <c r="N7" s="3"/>
      <c r="O7" s="6"/>
      <c r="P7" s="6"/>
    </row>
    <row r="8" spans="1:16" x14ac:dyDescent="0.25">
      <c r="A8" s="3">
        <v>3</v>
      </c>
      <c r="B8" s="3">
        <v>155</v>
      </c>
      <c r="C8" s="3" t="s">
        <v>15</v>
      </c>
      <c r="D8" s="3" t="s">
        <v>46</v>
      </c>
      <c r="E8" s="3" t="s">
        <v>47</v>
      </c>
      <c r="F8" s="3" t="s">
        <v>21</v>
      </c>
      <c r="G8" s="3">
        <v>19380225</v>
      </c>
      <c r="H8" s="3">
        <v>78</v>
      </c>
      <c r="I8" s="3">
        <v>0.71030000000000004</v>
      </c>
      <c r="J8" s="3">
        <v>18.690000000000001</v>
      </c>
      <c r="K8" s="3">
        <f>I8*J8</f>
        <v>13.275507000000001</v>
      </c>
      <c r="L8" s="3">
        <v>22</v>
      </c>
      <c r="M8" s="3">
        <v>1</v>
      </c>
      <c r="N8" s="3"/>
      <c r="O8" s="6"/>
      <c r="P8" s="6"/>
    </row>
    <row r="9" spans="1:16" x14ac:dyDescent="0.25">
      <c r="A9" s="3">
        <v>4</v>
      </c>
      <c r="B9" s="3">
        <v>22</v>
      </c>
      <c r="C9" s="3" t="s">
        <v>11</v>
      </c>
      <c r="D9" s="3" t="s">
        <v>90</v>
      </c>
      <c r="E9" s="3" t="s">
        <v>31</v>
      </c>
      <c r="F9" s="3" t="s">
        <v>20</v>
      </c>
      <c r="G9" s="3">
        <v>19440510</v>
      </c>
      <c r="H9" s="3">
        <v>72</v>
      </c>
      <c r="I9" s="3">
        <v>0.76949999999999996</v>
      </c>
      <c r="J9" s="3">
        <v>15.85</v>
      </c>
      <c r="K9" s="3">
        <f>I9*J9</f>
        <v>12.196574999999999</v>
      </c>
      <c r="L9" s="3">
        <v>9</v>
      </c>
      <c r="M9" s="3">
        <v>1</v>
      </c>
      <c r="N9" s="3"/>
      <c r="O9" s="6"/>
      <c r="P9" s="6"/>
    </row>
    <row r="10" spans="1:16" x14ac:dyDescent="0.25">
      <c r="A10" s="3">
        <v>5</v>
      </c>
      <c r="B10" s="17">
        <v>61</v>
      </c>
      <c r="C10" s="17" t="s">
        <v>103</v>
      </c>
      <c r="D10" s="17" t="s">
        <v>104</v>
      </c>
      <c r="E10" s="17" t="s">
        <v>51</v>
      </c>
      <c r="F10" s="17" t="s">
        <v>20</v>
      </c>
      <c r="G10" s="17">
        <v>19440428</v>
      </c>
      <c r="H10" s="17">
        <v>72</v>
      </c>
      <c r="I10" s="17">
        <v>0.76949999999999996</v>
      </c>
      <c r="J10" s="17">
        <v>16.13</v>
      </c>
      <c r="K10" s="17">
        <f>I10*J10</f>
        <v>12.412034999999999</v>
      </c>
      <c r="L10" s="3">
        <v>12</v>
      </c>
      <c r="M10" s="3">
        <v>2</v>
      </c>
      <c r="N10" s="3"/>
      <c r="O10" s="6" t="s">
        <v>228</v>
      </c>
      <c r="P10" s="6"/>
    </row>
    <row r="11" spans="1:16" x14ac:dyDescent="0.25">
      <c r="A11" s="3">
        <v>6</v>
      </c>
      <c r="B11" s="18" t="s">
        <v>227</v>
      </c>
      <c r="C11" s="18" t="s">
        <v>204</v>
      </c>
      <c r="D11" s="18" t="s">
        <v>205</v>
      </c>
      <c r="E11" s="18" t="s">
        <v>206</v>
      </c>
      <c r="F11" s="18" t="s">
        <v>20</v>
      </c>
      <c r="G11" s="19"/>
      <c r="H11" s="18">
        <v>74</v>
      </c>
      <c r="I11" s="19"/>
      <c r="J11" s="18">
        <v>16.649999999999999</v>
      </c>
      <c r="K11" s="17"/>
      <c r="L11" s="11"/>
      <c r="M11" s="12">
        <v>3</v>
      </c>
      <c r="N11" s="11"/>
      <c r="O11" s="6" t="s">
        <v>228</v>
      </c>
      <c r="P11" s="6"/>
    </row>
    <row r="12" spans="1:16" x14ac:dyDescent="0.25">
      <c r="A12" s="3">
        <v>7</v>
      </c>
      <c r="B12" s="3">
        <v>59</v>
      </c>
      <c r="C12" s="3" t="s">
        <v>102</v>
      </c>
      <c r="D12" s="3" t="s">
        <v>66</v>
      </c>
      <c r="E12" s="3" t="s">
        <v>67</v>
      </c>
      <c r="F12" s="3" t="s">
        <v>17</v>
      </c>
      <c r="G12" s="3">
        <v>19470422</v>
      </c>
      <c r="H12" s="3">
        <v>69</v>
      </c>
      <c r="I12" s="3">
        <v>0.79279999999999995</v>
      </c>
      <c r="J12" s="3" t="s">
        <v>224</v>
      </c>
      <c r="K12" s="3"/>
      <c r="L12" s="3"/>
      <c r="M12" s="3"/>
      <c r="N12" s="3"/>
      <c r="O12" s="6"/>
    </row>
    <row r="13" spans="1:16" x14ac:dyDescent="0.25">
      <c r="A13" s="3">
        <v>8</v>
      </c>
      <c r="B13" s="3">
        <v>169</v>
      </c>
      <c r="C13" s="3" t="s">
        <v>79</v>
      </c>
      <c r="D13" s="3" t="s">
        <v>80</v>
      </c>
      <c r="E13" s="3" t="s">
        <v>36</v>
      </c>
      <c r="F13" s="3" t="s">
        <v>16</v>
      </c>
      <c r="G13" s="3">
        <v>19560708</v>
      </c>
      <c r="H13" s="3">
        <v>60</v>
      </c>
      <c r="I13" s="3">
        <v>0.8367</v>
      </c>
      <c r="J13" s="3">
        <v>13.81</v>
      </c>
      <c r="K13" s="3">
        <f>I13*J13</f>
        <v>11.554827000000001</v>
      </c>
      <c r="L13" s="3">
        <v>3</v>
      </c>
      <c r="M13" s="3">
        <v>1</v>
      </c>
      <c r="N13" s="3"/>
      <c r="O13" s="6"/>
      <c r="P13" s="6"/>
    </row>
    <row r="14" spans="1:16" x14ac:dyDescent="0.25">
      <c r="A14" s="3">
        <v>9</v>
      </c>
      <c r="B14" s="3">
        <v>145</v>
      </c>
      <c r="C14" s="3" t="s">
        <v>75</v>
      </c>
      <c r="D14" s="3" t="s">
        <v>76</v>
      </c>
      <c r="E14" s="3" t="s">
        <v>12</v>
      </c>
      <c r="F14" s="3" t="s">
        <v>16</v>
      </c>
      <c r="G14" s="3">
        <v>19530118</v>
      </c>
      <c r="H14" s="3">
        <v>63</v>
      </c>
      <c r="I14" s="3">
        <v>0.82169999999999999</v>
      </c>
      <c r="J14" s="3">
        <v>14.86</v>
      </c>
      <c r="K14" s="3">
        <f>I14*J14</f>
        <v>12.210462</v>
      </c>
      <c r="L14" s="3">
        <v>10</v>
      </c>
      <c r="M14" s="3">
        <v>2</v>
      </c>
      <c r="N14" s="3"/>
      <c r="O14" s="6"/>
      <c r="P14" s="6"/>
    </row>
    <row r="15" spans="1:16" x14ac:dyDescent="0.25">
      <c r="A15" s="3">
        <v>10</v>
      </c>
      <c r="B15" s="3">
        <v>74</v>
      </c>
      <c r="C15" s="3" t="s">
        <v>58</v>
      </c>
      <c r="D15" s="3" t="s">
        <v>59</v>
      </c>
      <c r="E15" s="3" t="s">
        <v>28</v>
      </c>
      <c r="F15" s="3" t="s">
        <v>16</v>
      </c>
      <c r="G15" s="3">
        <v>19531106</v>
      </c>
      <c r="H15" s="3">
        <v>62</v>
      </c>
      <c r="I15" s="3">
        <v>0.82669999999999999</v>
      </c>
      <c r="J15" s="3">
        <v>15.19</v>
      </c>
      <c r="K15" s="3">
        <f>I15*J15</f>
        <v>12.557573</v>
      </c>
      <c r="L15" s="3">
        <v>13</v>
      </c>
      <c r="M15" s="3">
        <v>3</v>
      </c>
      <c r="N15" s="3"/>
      <c r="O15" s="6"/>
      <c r="P15" s="6"/>
    </row>
    <row r="16" spans="1:16" x14ac:dyDescent="0.25">
      <c r="A16" s="3">
        <v>11</v>
      </c>
      <c r="B16" s="3">
        <v>6</v>
      </c>
      <c r="C16" s="3" t="s">
        <v>32</v>
      </c>
      <c r="D16" s="3" t="s">
        <v>86</v>
      </c>
      <c r="E16" s="3" t="s">
        <v>43</v>
      </c>
      <c r="F16" s="3" t="s">
        <v>16</v>
      </c>
      <c r="G16" s="3">
        <v>19540205</v>
      </c>
      <c r="H16" s="3">
        <v>62</v>
      </c>
      <c r="I16" s="3">
        <v>0.82669999999999999</v>
      </c>
      <c r="J16" s="3" t="s">
        <v>224</v>
      </c>
      <c r="K16" s="3"/>
      <c r="L16" s="3"/>
      <c r="M16" s="3"/>
      <c r="N16" s="3"/>
      <c r="O16" s="6"/>
      <c r="P16" s="6"/>
    </row>
    <row r="17" spans="1:16" x14ac:dyDescent="0.25">
      <c r="A17" s="3">
        <v>12</v>
      </c>
      <c r="B17" s="3">
        <v>96</v>
      </c>
      <c r="C17" s="3" t="s">
        <v>65</v>
      </c>
      <c r="D17" s="3" t="s">
        <v>66</v>
      </c>
      <c r="E17" s="3" t="s">
        <v>67</v>
      </c>
      <c r="F17" s="3" t="s">
        <v>14</v>
      </c>
      <c r="G17" s="3">
        <v>19600531</v>
      </c>
      <c r="H17" s="3">
        <v>56</v>
      </c>
      <c r="I17" s="3">
        <v>0.85799999999999998</v>
      </c>
      <c r="J17" s="3">
        <v>13.43</v>
      </c>
      <c r="K17" s="3">
        <f t="shared" ref="K17:K25" si="0">I17*J17</f>
        <v>11.52294</v>
      </c>
      <c r="L17" s="3">
        <v>2</v>
      </c>
      <c r="M17" s="3">
        <v>1</v>
      </c>
      <c r="N17" s="3"/>
      <c r="O17" s="6"/>
      <c r="P17" s="6"/>
    </row>
    <row r="18" spans="1:16" x14ac:dyDescent="0.25">
      <c r="A18" s="3">
        <v>13</v>
      </c>
      <c r="B18" s="3">
        <v>153</v>
      </c>
      <c r="C18" s="3" t="s">
        <v>15</v>
      </c>
      <c r="D18" s="3" t="s">
        <v>77</v>
      </c>
      <c r="E18" s="3" t="s">
        <v>78</v>
      </c>
      <c r="F18" s="3" t="s">
        <v>14</v>
      </c>
      <c r="G18" s="3">
        <v>19590530</v>
      </c>
      <c r="H18" s="3">
        <v>57</v>
      </c>
      <c r="I18" s="3">
        <v>0.85270000000000001</v>
      </c>
      <c r="J18" s="3">
        <v>13.8</v>
      </c>
      <c r="K18" s="3">
        <f t="shared" si="0"/>
        <v>11.76726</v>
      </c>
      <c r="L18" s="3">
        <v>4</v>
      </c>
      <c r="M18" s="3">
        <v>2</v>
      </c>
      <c r="N18" s="3"/>
      <c r="O18" s="6"/>
      <c r="P18" s="6"/>
    </row>
    <row r="19" spans="1:16" x14ac:dyDescent="0.25">
      <c r="A19" s="3">
        <v>14</v>
      </c>
      <c r="B19" s="3">
        <v>178</v>
      </c>
      <c r="C19" s="3" t="s">
        <v>32</v>
      </c>
      <c r="D19" s="3" t="s">
        <v>81</v>
      </c>
      <c r="E19" s="3" t="s">
        <v>82</v>
      </c>
      <c r="F19" s="3" t="s">
        <v>14</v>
      </c>
      <c r="G19" s="3">
        <v>19590628</v>
      </c>
      <c r="H19" s="3">
        <v>57</v>
      </c>
      <c r="I19" s="3">
        <v>0.85270000000000001</v>
      </c>
      <c r="J19" s="3">
        <v>14.86</v>
      </c>
      <c r="K19" s="3">
        <f t="shared" si="0"/>
        <v>12.671122</v>
      </c>
      <c r="L19" s="3">
        <v>16</v>
      </c>
      <c r="M19" s="3">
        <v>3</v>
      </c>
      <c r="N19" s="3"/>
      <c r="O19" s="6"/>
      <c r="P19" s="6"/>
    </row>
    <row r="20" spans="1:16" x14ac:dyDescent="0.25">
      <c r="A20" s="3">
        <v>15</v>
      </c>
      <c r="B20" s="3">
        <v>137</v>
      </c>
      <c r="C20" s="3" t="s">
        <v>71</v>
      </c>
      <c r="D20" s="3" t="s">
        <v>72</v>
      </c>
      <c r="E20" s="3" t="s">
        <v>33</v>
      </c>
      <c r="F20" s="3" t="s">
        <v>14</v>
      </c>
      <c r="G20" s="3">
        <v>19600908</v>
      </c>
      <c r="H20" s="3">
        <v>55</v>
      </c>
      <c r="I20" s="3">
        <v>0.86329999999999996</v>
      </c>
      <c r="J20" s="3">
        <v>14.96</v>
      </c>
      <c r="K20" s="3">
        <f t="shared" si="0"/>
        <v>12.914968</v>
      </c>
      <c r="L20" s="3">
        <v>18</v>
      </c>
      <c r="M20" s="3">
        <v>4</v>
      </c>
      <c r="N20" s="3"/>
      <c r="O20" s="6"/>
      <c r="P20" s="6"/>
    </row>
    <row r="21" spans="1:16" x14ac:dyDescent="0.25">
      <c r="A21" s="3">
        <v>16</v>
      </c>
      <c r="B21" s="3">
        <v>46</v>
      </c>
      <c r="C21" s="3" t="s">
        <v>98</v>
      </c>
      <c r="D21" s="3" t="s">
        <v>99</v>
      </c>
      <c r="E21" s="3" t="s">
        <v>35</v>
      </c>
      <c r="F21" s="3" t="s">
        <v>14</v>
      </c>
      <c r="G21" s="3">
        <v>19561028</v>
      </c>
      <c r="H21" s="3">
        <v>59</v>
      </c>
      <c r="I21" s="3">
        <v>0.84199999999999997</v>
      </c>
      <c r="J21" s="3">
        <v>15.56</v>
      </c>
      <c r="K21" s="3">
        <f t="shared" si="0"/>
        <v>13.101520000000001</v>
      </c>
      <c r="L21" s="3">
        <v>21</v>
      </c>
      <c r="M21" s="3">
        <v>5</v>
      </c>
      <c r="N21" s="3"/>
      <c r="O21" s="6"/>
      <c r="P21" s="6"/>
    </row>
    <row r="22" spans="1:16" x14ac:dyDescent="0.25">
      <c r="A22" s="3">
        <v>17</v>
      </c>
      <c r="B22" s="3">
        <v>80</v>
      </c>
      <c r="C22" s="3" t="s">
        <v>60</v>
      </c>
      <c r="D22" s="3" t="s">
        <v>61</v>
      </c>
      <c r="E22" s="3" t="s">
        <v>19</v>
      </c>
      <c r="F22" s="3" t="s">
        <v>55</v>
      </c>
      <c r="G22" s="3">
        <v>19630613</v>
      </c>
      <c r="H22" s="3">
        <v>53</v>
      </c>
      <c r="I22" s="3">
        <v>0.87470000000000003</v>
      </c>
      <c r="J22" s="3">
        <v>13.58</v>
      </c>
      <c r="K22" s="3">
        <f t="shared" si="0"/>
        <v>11.878426000000001</v>
      </c>
      <c r="L22" s="3">
        <v>5</v>
      </c>
      <c r="M22" s="3">
        <v>1</v>
      </c>
      <c r="N22" s="3"/>
      <c r="O22" s="6"/>
      <c r="P22" s="6"/>
    </row>
    <row r="23" spans="1:16" x14ac:dyDescent="0.25">
      <c r="A23" s="3">
        <v>18</v>
      </c>
      <c r="B23" s="3">
        <v>42</v>
      </c>
      <c r="C23" s="3" t="s">
        <v>96</v>
      </c>
      <c r="D23" s="3" t="s">
        <v>97</v>
      </c>
      <c r="E23" s="3" t="s">
        <v>43</v>
      </c>
      <c r="F23" s="3" t="s">
        <v>55</v>
      </c>
      <c r="G23" s="3">
        <v>19640214</v>
      </c>
      <c r="H23" s="3">
        <v>52</v>
      </c>
      <c r="I23" s="3">
        <v>0.88029999999999997</v>
      </c>
      <c r="J23" s="3">
        <v>13.73</v>
      </c>
      <c r="K23" s="3">
        <f t="shared" si="0"/>
        <v>12.086518999999999</v>
      </c>
      <c r="L23" s="3">
        <v>8</v>
      </c>
      <c r="M23" s="3">
        <v>2</v>
      </c>
      <c r="N23" s="3"/>
      <c r="O23" s="6"/>
      <c r="P23" s="6"/>
    </row>
    <row r="24" spans="1:16" x14ac:dyDescent="0.25">
      <c r="A24" s="3">
        <v>19</v>
      </c>
      <c r="B24" s="3">
        <v>5</v>
      </c>
      <c r="C24" s="3" t="s">
        <v>53</v>
      </c>
      <c r="D24" s="3" t="s">
        <v>54</v>
      </c>
      <c r="E24" s="3" t="s">
        <v>13</v>
      </c>
      <c r="F24" s="3" t="s">
        <v>55</v>
      </c>
      <c r="G24" s="3">
        <v>19660201</v>
      </c>
      <c r="H24" s="3">
        <v>50</v>
      </c>
      <c r="I24" s="3">
        <v>0.89170000000000005</v>
      </c>
      <c r="J24" s="3">
        <v>14.64</v>
      </c>
      <c r="K24" s="3">
        <f t="shared" si="0"/>
        <v>13.054488000000001</v>
      </c>
      <c r="L24" s="3">
        <v>19</v>
      </c>
      <c r="M24" s="3">
        <v>3</v>
      </c>
      <c r="N24" s="3"/>
      <c r="O24" s="6"/>
      <c r="P24" s="6"/>
    </row>
    <row r="25" spans="1:16" x14ac:dyDescent="0.25">
      <c r="A25" s="3">
        <v>20</v>
      </c>
      <c r="B25" s="3">
        <v>8</v>
      </c>
      <c r="C25" s="3" t="s">
        <v>68</v>
      </c>
      <c r="D25" s="3" t="s">
        <v>87</v>
      </c>
      <c r="E25" s="3" t="s">
        <v>41</v>
      </c>
      <c r="F25" s="3" t="s">
        <v>55</v>
      </c>
      <c r="G25" s="3">
        <v>19640914</v>
      </c>
      <c r="H25" s="3">
        <v>51</v>
      </c>
      <c r="I25" s="3">
        <v>0.88600000000000001</v>
      </c>
      <c r="J25" s="3">
        <v>16.04</v>
      </c>
      <c r="K25" s="3">
        <f t="shared" si="0"/>
        <v>14.21144</v>
      </c>
      <c r="L25" s="3">
        <v>23</v>
      </c>
      <c r="M25" s="3">
        <v>4</v>
      </c>
      <c r="N25" s="3"/>
      <c r="O25" s="6"/>
      <c r="P25" s="6"/>
    </row>
    <row r="26" spans="1:16" x14ac:dyDescent="0.25">
      <c r="A26" s="3">
        <v>21</v>
      </c>
      <c r="B26" s="3">
        <v>63</v>
      </c>
      <c r="C26" s="3" t="s">
        <v>83</v>
      </c>
      <c r="D26" s="3" t="s">
        <v>84</v>
      </c>
      <c r="E26" s="3" t="s">
        <v>85</v>
      </c>
      <c r="F26" s="3" t="s">
        <v>55</v>
      </c>
      <c r="G26" s="3">
        <v>19640715</v>
      </c>
      <c r="H26" s="3">
        <v>52</v>
      </c>
      <c r="I26" s="3">
        <v>0.88029999999999997</v>
      </c>
      <c r="J26" s="3" t="s">
        <v>224</v>
      </c>
      <c r="K26" s="3"/>
      <c r="L26" s="3"/>
      <c r="M26" s="3"/>
      <c r="N26" s="3"/>
      <c r="O26" s="6"/>
      <c r="P26" s="6"/>
    </row>
    <row r="27" spans="1:16" x14ac:dyDescent="0.25">
      <c r="A27" s="3">
        <v>22</v>
      </c>
      <c r="B27" s="3">
        <v>28</v>
      </c>
      <c r="C27" s="3" t="s">
        <v>91</v>
      </c>
      <c r="D27" s="3" t="s">
        <v>92</v>
      </c>
      <c r="E27" s="3" t="s">
        <v>9</v>
      </c>
      <c r="F27" s="3" t="s">
        <v>10</v>
      </c>
      <c r="G27" s="3">
        <v>19670221</v>
      </c>
      <c r="H27" s="3">
        <v>49</v>
      </c>
      <c r="I27" s="3">
        <v>0.89780000000000004</v>
      </c>
      <c r="J27" s="3">
        <v>12.6</v>
      </c>
      <c r="K27" s="3">
        <f>I27*J27</f>
        <v>11.312279999999999</v>
      </c>
      <c r="L27" s="3">
        <v>1</v>
      </c>
      <c r="M27" s="3">
        <v>1</v>
      </c>
      <c r="N27" s="3"/>
      <c r="O27" s="6"/>
      <c r="P27" s="6"/>
    </row>
    <row r="28" spans="1:16" x14ac:dyDescent="0.25">
      <c r="A28" s="3">
        <v>23</v>
      </c>
      <c r="B28" s="3">
        <v>129</v>
      </c>
      <c r="C28" s="3" t="s">
        <v>68</v>
      </c>
      <c r="D28" s="3" t="s">
        <v>69</v>
      </c>
      <c r="E28" s="3" t="s">
        <v>70</v>
      </c>
      <c r="F28" s="3" t="s">
        <v>10</v>
      </c>
      <c r="G28" s="3">
        <v>19690821</v>
      </c>
      <c r="H28" s="3">
        <v>46</v>
      </c>
      <c r="I28" s="3">
        <v>0.91590000000000005</v>
      </c>
      <c r="J28" s="3">
        <v>13.07</v>
      </c>
      <c r="K28" s="3">
        <f>I28*J28</f>
        <v>11.970813000000001</v>
      </c>
      <c r="L28" s="3">
        <v>7</v>
      </c>
      <c r="M28" s="3">
        <v>2</v>
      </c>
      <c r="N28" s="3"/>
      <c r="O28" s="6"/>
      <c r="P28" s="6"/>
    </row>
    <row r="29" spans="1:16" x14ac:dyDescent="0.25">
      <c r="A29" s="3">
        <v>24</v>
      </c>
      <c r="B29" s="3">
        <v>69</v>
      </c>
      <c r="C29" s="3" t="s">
        <v>56</v>
      </c>
      <c r="D29" s="3" t="s">
        <v>57</v>
      </c>
      <c r="E29" s="3" t="s">
        <v>41</v>
      </c>
      <c r="F29" s="3" t="s">
        <v>10</v>
      </c>
      <c r="G29" s="3">
        <v>19690202</v>
      </c>
      <c r="H29" s="3">
        <v>47</v>
      </c>
      <c r="I29" s="3">
        <v>0.90990000000000004</v>
      </c>
      <c r="J29" s="3" t="s">
        <v>224</v>
      </c>
      <c r="K29" s="3"/>
      <c r="L29" s="3"/>
      <c r="M29" s="3"/>
      <c r="N29" s="3"/>
      <c r="O29" s="6"/>
      <c r="P29" s="6"/>
    </row>
    <row r="30" spans="1:16" x14ac:dyDescent="0.25">
      <c r="A30" s="3">
        <v>25</v>
      </c>
      <c r="B30" s="3">
        <v>32</v>
      </c>
      <c r="C30" s="3" t="s">
        <v>71</v>
      </c>
      <c r="D30" s="3" t="s">
        <v>95</v>
      </c>
      <c r="E30" s="3" t="s">
        <v>9</v>
      </c>
      <c r="F30" s="3" t="s">
        <v>8</v>
      </c>
      <c r="G30" s="3">
        <v>19760324</v>
      </c>
      <c r="H30" s="3">
        <v>40</v>
      </c>
      <c r="I30" s="3">
        <v>0.95450000000000002</v>
      </c>
      <c r="J30" s="3">
        <v>12.5</v>
      </c>
      <c r="K30" s="3">
        <f>I30*J30</f>
        <v>11.93125</v>
      </c>
      <c r="L30" s="3">
        <v>6</v>
      </c>
      <c r="M30" s="3">
        <v>1</v>
      </c>
      <c r="N30" s="3"/>
      <c r="O30" s="6"/>
      <c r="P30" s="6"/>
    </row>
    <row r="31" spans="1:16" x14ac:dyDescent="0.25">
      <c r="A31" s="3">
        <v>26</v>
      </c>
      <c r="B31" s="3">
        <v>18</v>
      </c>
      <c r="C31" s="3" t="s">
        <v>88</v>
      </c>
      <c r="D31" s="3" t="s">
        <v>89</v>
      </c>
      <c r="E31" s="3" t="s">
        <v>31</v>
      </c>
      <c r="F31" s="3" t="s">
        <v>8</v>
      </c>
      <c r="G31" s="3">
        <v>19740701</v>
      </c>
      <c r="H31" s="3">
        <v>42</v>
      </c>
      <c r="I31" s="3">
        <v>0.9415</v>
      </c>
      <c r="J31" s="3">
        <v>12.98</v>
      </c>
      <c r="K31" s="3">
        <f>I31*J31</f>
        <v>12.22067</v>
      </c>
      <c r="L31" s="3">
        <v>11</v>
      </c>
      <c r="M31" s="3">
        <v>2</v>
      </c>
      <c r="N31" s="3"/>
      <c r="O31" s="6"/>
      <c r="P31" s="6"/>
    </row>
    <row r="32" spans="1:16" x14ac:dyDescent="0.25">
      <c r="A32" s="3">
        <v>27</v>
      </c>
      <c r="B32" s="3">
        <v>30</v>
      </c>
      <c r="C32" s="3" t="s">
        <v>93</v>
      </c>
      <c r="D32" s="3" t="s">
        <v>94</v>
      </c>
      <c r="E32" s="3" t="s">
        <v>9</v>
      </c>
      <c r="F32" s="3" t="s">
        <v>8</v>
      </c>
      <c r="G32" s="3">
        <v>19711225</v>
      </c>
      <c r="H32" s="3">
        <v>44</v>
      </c>
      <c r="I32" s="3">
        <v>0.92849999999999999</v>
      </c>
      <c r="J32" s="3" t="s">
        <v>224</v>
      </c>
      <c r="K32" s="3"/>
      <c r="L32" s="3"/>
      <c r="M32" s="3"/>
      <c r="N32" s="3"/>
      <c r="O32" s="6"/>
      <c r="P32" s="6"/>
    </row>
    <row r="33" spans="1:16" x14ac:dyDescent="0.25">
      <c r="A33" s="3">
        <v>28</v>
      </c>
      <c r="B33" s="3">
        <v>58</v>
      </c>
      <c r="C33" s="3" t="s">
        <v>100</v>
      </c>
      <c r="D33" s="3" t="s">
        <v>101</v>
      </c>
      <c r="E33" s="3" t="s">
        <v>67</v>
      </c>
      <c r="F33" s="3" t="s">
        <v>2</v>
      </c>
      <c r="G33" s="3">
        <v>19801118</v>
      </c>
      <c r="H33" s="3">
        <v>35</v>
      </c>
      <c r="I33" s="3">
        <v>0.98929999999999996</v>
      </c>
      <c r="J33" s="3">
        <v>12.79</v>
      </c>
      <c r="K33" s="3">
        <f>I33*J33</f>
        <v>12.653146999999999</v>
      </c>
      <c r="L33" s="3">
        <v>14</v>
      </c>
      <c r="M33" s="3">
        <v>1</v>
      </c>
      <c r="N33" s="3"/>
      <c r="O33" s="6"/>
      <c r="P33" s="6"/>
    </row>
    <row r="34" spans="1:16" x14ac:dyDescent="0.25">
      <c r="A34" s="3">
        <v>29</v>
      </c>
      <c r="B34" s="3">
        <v>144</v>
      </c>
      <c r="C34" s="3" t="s">
        <v>73</v>
      </c>
      <c r="D34" s="3" t="s">
        <v>74</v>
      </c>
      <c r="E34" s="3" t="s">
        <v>12</v>
      </c>
      <c r="F34" s="3" t="s">
        <v>2</v>
      </c>
      <c r="G34" s="3">
        <v>19810415</v>
      </c>
      <c r="H34" s="3">
        <v>35</v>
      </c>
      <c r="I34" s="3">
        <v>0.98929999999999996</v>
      </c>
      <c r="J34" s="3">
        <v>12.8</v>
      </c>
      <c r="K34" s="3">
        <f>I34*J34</f>
        <v>12.663040000000001</v>
      </c>
      <c r="L34" s="3">
        <v>15</v>
      </c>
      <c r="M34" s="3">
        <v>2</v>
      </c>
      <c r="N34" s="3"/>
      <c r="O34" s="6"/>
      <c r="P34" s="6"/>
    </row>
    <row r="35" spans="1:16" x14ac:dyDescent="0.25">
      <c r="O35" s="6"/>
      <c r="P35" s="6"/>
    </row>
    <row r="36" spans="1:16" x14ac:dyDescent="0.25">
      <c r="A36" s="6"/>
      <c r="B36" s="6"/>
      <c r="C36" s="6"/>
      <c r="M36" s="6"/>
      <c r="N36" s="6"/>
      <c r="O36" s="6"/>
      <c r="P36" s="6"/>
    </row>
    <row r="37" spans="1:16" x14ac:dyDescent="0.25">
      <c r="A37" s="6"/>
      <c r="B37" s="6"/>
      <c r="C37" s="6"/>
      <c r="M37" s="6"/>
      <c r="N37" s="6"/>
      <c r="O37" s="6"/>
      <c r="P37" s="6"/>
    </row>
  </sheetData>
  <autoFilter ref="B5:N34">
    <sortState ref="B6:N34">
      <sortCondition descending="1" ref="F5:F34"/>
    </sortState>
  </autoFilter>
  <pageMargins left="0.25" right="0.25" top="0.75" bottom="0.75" header="0.3" footer="0.3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workbookViewId="0">
      <selection activeCell="O22" sqref="O22"/>
    </sheetView>
  </sheetViews>
  <sheetFormatPr defaultColWidth="8.85546875" defaultRowHeight="15" x14ac:dyDescent="0.25"/>
  <cols>
    <col min="2" max="2" width="8.28515625" bestFit="1" customWidth="1"/>
    <col min="3" max="3" width="10.42578125" bestFit="1" customWidth="1"/>
    <col min="4" max="4" width="15.140625" bestFit="1" customWidth="1"/>
    <col min="5" max="5" width="17.42578125" bestFit="1" customWidth="1"/>
    <col min="9" max="9" width="11.7109375" bestFit="1" customWidth="1"/>
    <col min="10" max="10" width="9.7109375" bestFit="1" customWidth="1"/>
    <col min="11" max="12" width="9.7109375" customWidth="1"/>
    <col min="13" max="13" width="11.5703125" customWidth="1"/>
    <col min="14" max="14" width="14.42578125" customWidth="1"/>
    <col min="15" max="15" width="13.140625" customWidth="1"/>
    <col min="17" max="17" width="10.140625" customWidth="1"/>
  </cols>
  <sheetData>
    <row r="1" spans="1:19" ht="17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ht="17.2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9" ht="18.75" x14ac:dyDescent="0.3">
      <c r="A4" s="5" t="s">
        <v>136</v>
      </c>
      <c r="B4" s="2"/>
      <c r="C4" s="2"/>
      <c r="D4" s="2"/>
      <c r="E4" s="2"/>
      <c r="F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9" ht="28.5" x14ac:dyDescent="0.25">
      <c r="A5" s="7" t="s">
        <v>196</v>
      </c>
      <c r="B5" s="7" t="s">
        <v>22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23</v>
      </c>
      <c r="H5" s="7" t="s">
        <v>7</v>
      </c>
      <c r="I5" s="7" t="s">
        <v>24</v>
      </c>
      <c r="J5" s="7" t="s">
        <v>26</v>
      </c>
      <c r="K5" s="7"/>
      <c r="L5" s="7"/>
      <c r="M5" s="7" t="s">
        <v>225</v>
      </c>
      <c r="N5" s="7" t="s">
        <v>27</v>
      </c>
      <c r="O5" s="7" t="s">
        <v>29</v>
      </c>
      <c r="P5" s="7" t="s">
        <v>30</v>
      </c>
      <c r="Q5" s="7" t="s">
        <v>25</v>
      </c>
    </row>
    <row r="6" spans="1:19" x14ac:dyDescent="0.25">
      <c r="A6" s="3">
        <v>1</v>
      </c>
      <c r="B6" s="3">
        <v>210</v>
      </c>
      <c r="C6" s="3" t="s">
        <v>96</v>
      </c>
      <c r="D6" s="3" t="s">
        <v>129</v>
      </c>
      <c r="E6" s="3" t="s">
        <v>38</v>
      </c>
      <c r="F6" s="3" t="s">
        <v>64</v>
      </c>
      <c r="G6" s="3">
        <v>19331103</v>
      </c>
      <c r="H6" s="3">
        <v>82</v>
      </c>
      <c r="I6" s="3">
        <v>0.58250000000000002</v>
      </c>
      <c r="J6" s="21" t="s">
        <v>236</v>
      </c>
      <c r="K6" s="20">
        <v>10</v>
      </c>
      <c r="L6" s="20">
        <v>6.2</v>
      </c>
      <c r="M6" s="20">
        <f>K6*60+L6</f>
        <v>606.20000000000005</v>
      </c>
      <c r="N6" s="3">
        <f>M6*I6</f>
        <v>353.11150000000004</v>
      </c>
      <c r="O6" s="3">
        <v>18</v>
      </c>
      <c r="P6" s="3">
        <v>1</v>
      </c>
      <c r="Q6" s="3"/>
      <c r="R6" s="6"/>
      <c r="S6" s="6"/>
    </row>
    <row r="7" spans="1:19" x14ac:dyDescent="0.25">
      <c r="A7" s="3">
        <v>2</v>
      </c>
      <c r="B7" s="3">
        <v>167</v>
      </c>
      <c r="C7" s="3" t="s">
        <v>137</v>
      </c>
      <c r="D7" s="3" t="s">
        <v>138</v>
      </c>
      <c r="E7" s="3" t="s">
        <v>36</v>
      </c>
      <c r="F7" s="3" t="s">
        <v>64</v>
      </c>
      <c r="G7" s="3">
        <v>19321119</v>
      </c>
      <c r="H7" s="3">
        <v>83</v>
      </c>
      <c r="I7" s="3">
        <v>0.56599999999999995</v>
      </c>
      <c r="J7" s="21" t="s">
        <v>237</v>
      </c>
      <c r="K7" s="20">
        <v>10</v>
      </c>
      <c r="L7" s="20">
        <v>58.14</v>
      </c>
      <c r="M7" s="20">
        <f>K7*60+L7</f>
        <v>658.14</v>
      </c>
      <c r="N7" s="3">
        <f>M7*I7</f>
        <v>372.50723999999997</v>
      </c>
      <c r="O7" s="3">
        <v>19</v>
      </c>
      <c r="P7" s="3">
        <v>2</v>
      </c>
      <c r="Q7" s="3"/>
      <c r="R7" s="6"/>
      <c r="S7" s="6"/>
    </row>
    <row r="8" spans="1:19" x14ac:dyDescent="0.25">
      <c r="A8" s="3">
        <v>3</v>
      </c>
      <c r="B8" s="3">
        <v>20</v>
      </c>
      <c r="C8" s="3" t="s">
        <v>139</v>
      </c>
      <c r="D8" s="3" t="s">
        <v>140</v>
      </c>
      <c r="E8" s="3" t="s">
        <v>31</v>
      </c>
      <c r="F8" s="3" t="s">
        <v>20</v>
      </c>
      <c r="G8" s="3">
        <v>19430505</v>
      </c>
      <c r="H8" s="3">
        <v>73</v>
      </c>
      <c r="I8" s="3">
        <v>0.70309999999999995</v>
      </c>
      <c r="J8" s="21" t="s">
        <v>232</v>
      </c>
      <c r="K8" s="20">
        <v>6</v>
      </c>
      <c r="L8" s="20">
        <v>26.98</v>
      </c>
      <c r="M8" s="20">
        <f>K8*60+L8</f>
        <v>386.98</v>
      </c>
      <c r="N8" s="3">
        <f>M8*I8</f>
        <v>272.08563800000002</v>
      </c>
      <c r="O8" s="3">
        <v>7</v>
      </c>
      <c r="P8" s="3">
        <v>1</v>
      </c>
      <c r="Q8" s="3"/>
      <c r="R8" s="6"/>
      <c r="S8" s="6"/>
    </row>
    <row r="9" spans="1:19" x14ac:dyDescent="0.25">
      <c r="A9" s="3">
        <v>4</v>
      </c>
      <c r="B9" s="3">
        <v>200</v>
      </c>
      <c r="C9" s="3" t="s">
        <v>141</v>
      </c>
      <c r="D9" s="3" t="s">
        <v>142</v>
      </c>
      <c r="E9" s="3" t="s">
        <v>40</v>
      </c>
      <c r="F9" s="3" t="s">
        <v>20</v>
      </c>
      <c r="G9" s="3">
        <v>19421011</v>
      </c>
      <c r="H9" s="3">
        <v>73</v>
      </c>
      <c r="I9" s="3">
        <v>0.70309999999999995</v>
      </c>
      <c r="J9" s="21" t="s">
        <v>233</v>
      </c>
      <c r="K9" s="20">
        <v>6</v>
      </c>
      <c r="L9" s="20">
        <v>58.91</v>
      </c>
      <c r="M9" s="20">
        <f>K9*60+L9</f>
        <v>418.90999999999997</v>
      </c>
      <c r="N9" s="3">
        <f>M9*I9</f>
        <v>294.53562099999994</v>
      </c>
      <c r="O9" s="3">
        <v>14</v>
      </c>
      <c r="P9" s="3">
        <v>2</v>
      </c>
      <c r="Q9" s="3"/>
      <c r="R9" s="6"/>
      <c r="S9" s="6"/>
    </row>
    <row r="10" spans="1:19" x14ac:dyDescent="0.25">
      <c r="A10" s="3">
        <v>5</v>
      </c>
      <c r="B10" s="3">
        <v>12</v>
      </c>
      <c r="C10" s="3" t="s">
        <v>15</v>
      </c>
      <c r="D10" s="3" t="s">
        <v>116</v>
      </c>
      <c r="E10" s="3" t="s">
        <v>117</v>
      </c>
      <c r="F10" s="3" t="s">
        <v>20</v>
      </c>
      <c r="G10" s="3">
        <v>19460418</v>
      </c>
      <c r="H10" s="3">
        <v>70</v>
      </c>
      <c r="I10" s="3">
        <v>0.7319</v>
      </c>
      <c r="J10" s="3" t="s">
        <v>224</v>
      </c>
      <c r="K10" s="3"/>
      <c r="L10" s="3"/>
      <c r="M10" s="20"/>
      <c r="N10" s="3"/>
      <c r="O10" s="3"/>
      <c r="P10" s="3"/>
      <c r="Q10" s="3"/>
      <c r="R10" s="6"/>
      <c r="S10" s="6"/>
    </row>
    <row r="11" spans="1:19" x14ac:dyDescent="0.25">
      <c r="A11" s="3">
        <v>6</v>
      </c>
      <c r="B11" s="3">
        <v>20</v>
      </c>
      <c r="C11" s="3" t="s">
        <v>203</v>
      </c>
      <c r="D11" s="3" t="s">
        <v>140</v>
      </c>
      <c r="E11" s="3" t="s">
        <v>31</v>
      </c>
      <c r="F11" s="3" t="s">
        <v>20</v>
      </c>
      <c r="G11" s="3"/>
      <c r="H11" s="3">
        <v>70</v>
      </c>
      <c r="I11" s="3"/>
      <c r="J11" s="3" t="s">
        <v>224</v>
      </c>
      <c r="K11" s="3"/>
      <c r="L11" s="3"/>
      <c r="M11" s="3"/>
      <c r="N11" s="3"/>
      <c r="O11" s="3"/>
      <c r="P11" s="3"/>
      <c r="Q11" s="3"/>
      <c r="R11" s="6"/>
      <c r="S11" s="6"/>
    </row>
    <row r="12" spans="1:19" x14ac:dyDescent="0.25">
      <c r="A12" s="3">
        <v>7</v>
      </c>
      <c r="B12" s="3">
        <v>103</v>
      </c>
      <c r="C12" s="3" t="s">
        <v>121</v>
      </c>
      <c r="D12" s="3" t="s">
        <v>122</v>
      </c>
      <c r="E12" s="3" t="s">
        <v>123</v>
      </c>
      <c r="F12" s="3" t="s">
        <v>17</v>
      </c>
      <c r="G12" s="3">
        <v>19501012</v>
      </c>
      <c r="H12" s="3">
        <v>65</v>
      </c>
      <c r="I12" s="3">
        <v>0.76910000000000001</v>
      </c>
      <c r="J12" s="21" t="s">
        <v>230</v>
      </c>
      <c r="K12" s="20">
        <v>5</v>
      </c>
      <c r="L12" s="20">
        <v>44.57</v>
      </c>
      <c r="M12" s="20">
        <f t="shared" ref="M12:M26" si="0">K12*60+L12</f>
        <v>344.57</v>
      </c>
      <c r="N12" s="3">
        <f t="shared" ref="N12:N26" si="1">M12*I12</f>
        <v>265.00878699999998</v>
      </c>
      <c r="O12" s="3">
        <v>5</v>
      </c>
      <c r="P12" s="3">
        <v>1</v>
      </c>
      <c r="Q12" s="3"/>
      <c r="R12" s="6"/>
      <c r="S12" s="6"/>
    </row>
    <row r="13" spans="1:19" x14ac:dyDescent="0.25">
      <c r="A13" s="3">
        <v>8</v>
      </c>
      <c r="B13" s="3">
        <v>204</v>
      </c>
      <c r="C13" s="3" t="s">
        <v>157</v>
      </c>
      <c r="D13" s="3" t="s">
        <v>158</v>
      </c>
      <c r="E13" s="3" t="s">
        <v>38</v>
      </c>
      <c r="F13" s="3" t="s">
        <v>17</v>
      </c>
      <c r="G13" s="3">
        <v>19470905</v>
      </c>
      <c r="H13" s="3">
        <v>68</v>
      </c>
      <c r="I13" s="3">
        <v>0.74790000000000001</v>
      </c>
      <c r="J13" s="23" t="s">
        <v>234</v>
      </c>
      <c r="K13" s="20">
        <v>7</v>
      </c>
      <c r="L13" s="20">
        <v>14.88</v>
      </c>
      <c r="M13" s="20">
        <f t="shared" si="0"/>
        <v>434.88</v>
      </c>
      <c r="N13" s="3">
        <f t="shared" si="1"/>
        <v>325.24675200000001</v>
      </c>
      <c r="O13" s="3">
        <v>16</v>
      </c>
      <c r="P13" s="3">
        <v>3</v>
      </c>
      <c r="Q13" s="3"/>
      <c r="S13" s="6"/>
    </row>
    <row r="14" spans="1:19" x14ac:dyDescent="0.25">
      <c r="A14" s="3">
        <v>9</v>
      </c>
      <c r="B14" s="3">
        <v>25</v>
      </c>
      <c r="C14" s="3" t="s">
        <v>147</v>
      </c>
      <c r="D14" s="3" t="s">
        <v>148</v>
      </c>
      <c r="E14" s="3" t="s">
        <v>9</v>
      </c>
      <c r="F14" s="3" t="s">
        <v>17</v>
      </c>
      <c r="G14" s="3">
        <v>19461130</v>
      </c>
      <c r="H14" s="3">
        <v>69</v>
      </c>
      <c r="I14" s="3">
        <v>0.74019999999999997</v>
      </c>
      <c r="J14" s="23" t="s">
        <v>235</v>
      </c>
      <c r="K14" s="20">
        <v>7</v>
      </c>
      <c r="L14" s="20">
        <v>42.1</v>
      </c>
      <c r="M14" s="20">
        <f t="shared" si="0"/>
        <v>462.1</v>
      </c>
      <c r="N14" s="3">
        <f t="shared" si="1"/>
        <v>342.04642000000001</v>
      </c>
      <c r="O14" s="3">
        <v>17</v>
      </c>
      <c r="P14" s="3">
        <v>2</v>
      </c>
      <c r="Q14" s="3"/>
      <c r="R14" s="6"/>
      <c r="S14" s="6"/>
    </row>
    <row r="15" spans="1:19" x14ac:dyDescent="0.25">
      <c r="A15" s="3">
        <v>10</v>
      </c>
      <c r="B15" s="3">
        <v>54</v>
      </c>
      <c r="C15" s="3" t="s">
        <v>58</v>
      </c>
      <c r="D15" s="3" t="s">
        <v>149</v>
      </c>
      <c r="E15" s="3" t="s">
        <v>18</v>
      </c>
      <c r="F15" s="3" t="s">
        <v>16</v>
      </c>
      <c r="G15" s="3">
        <v>19520525</v>
      </c>
      <c r="H15" s="3">
        <v>64</v>
      </c>
      <c r="I15" s="3">
        <v>0.77610000000000001</v>
      </c>
      <c r="J15" s="21" t="s">
        <v>242</v>
      </c>
      <c r="K15" s="3">
        <v>5</v>
      </c>
      <c r="L15" s="3">
        <v>21.4</v>
      </c>
      <c r="M15" s="20">
        <f t="shared" si="0"/>
        <v>321.39999999999998</v>
      </c>
      <c r="N15" s="3">
        <f t="shared" si="1"/>
        <v>249.43853999999999</v>
      </c>
      <c r="O15" s="3">
        <v>1</v>
      </c>
      <c r="P15" s="3">
        <v>1</v>
      </c>
      <c r="Q15" s="3"/>
      <c r="R15" s="6"/>
    </row>
    <row r="16" spans="1:19" x14ac:dyDescent="0.25">
      <c r="A16" s="3">
        <v>11</v>
      </c>
      <c r="B16" s="3">
        <v>122</v>
      </c>
      <c r="C16" s="3" t="s">
        <v>44</v>
      </c>
      <c r="D16" s="3" t="s">
        <v>71</v>
      </c>
      <c r="E16" s="3" t="s">
        <v>35</v>
      </c>
      <c r="F16" s="3" t="s">
        <v>16</v>
      </c>
      <c r="G16" s="3">
        <v>19560304</v>
      </c>
      <c r="H16" s="3">
        <v>60</v>
      </c>
      <c r="I16" s="3">
        <v>0.80430000000000001</v>
      </c>
      <c r="J16" s="21" t="s">
        <v>229</v>
      </c>
      <c r="K16" s="20">
        <v>5</v>
      </c>
      <c r="L16" s="20">
        <v>24.11</v>
      </c>
      <c r="M16" s="20">
        <f t="shared" si="0"/>
        <v>324.11</v>
      </c>
      <c r="N16" s="3">
        <f t="shared" si="1"/>
        <v>260.68167299999999</v>
      </c>
      <c r="O16" s="3">
        <v>4</v>
      </c>
      <c r="P16" s="3">
        <v>2</v>
      </c>
      <c r="Q16" s="3"/>
      <c r="R16" s="6"/>
      <c r="S16" s="6"/>
    </row>
    <row r="17" spans="1:19" x14ac:dyDescent="0.25">
      <c r="A17" s="3">
        <v>12</v>
      </c>
      <c r="B17" s="3">
        <v>208</v>
      </c>
      <c r="C17" s="3" t="s">
        <v>125</v>
      </c>
      <c r="D17" s="3" t="s">
        <v>126</v>
      </c>
      <c r="E17" s="3" t="s">
        <v>38</v>
      </c>
      <c r="F17" s="3" t="s">
        <v>16</v>
      </c>
      <c r="G17" s="3">
        <v>19521006</v>
      </c>
      <c r="H17" s="3">
        <v>63</v>
      </c>
      <c r="I17" s="3">
        <v>0.78320000000000001</v>
      </c>
      <c r="J17" s="21" t="s">
        <v>231</v>
      </c>
      <c r="K17" s="20">
        <v>6</v>
      </c>
      <c r="L17" s="20">
        <v>12.01</v>
      </c>
      <c r="M17" s="20">
        <f t="shared" si="0"/>
        <v>372.01</v>
      </c>
      <c r="N17" s="3">
        <f t="shared" si="1"/>
        <v>291.35823199999999</v>
      </c>
      <c r="O17" s="3">
        <v>12</v>
      </c>
      <c r="P17" s="3">
        <v>3</v>
      </c>
      <c r="Q17" s="3"/>
      <c r="R17" s="6"/>
      <c r="S17" s="6"/>
    </row>
    <row r="18" spans="1:19" x14ac:dyDescent="0.25">
      <c r="A18" s="3">
        <v>13</v>
      </c>
      <c r="B18" s="3">
        <v>130</v>
      </c>
      <c r="C18" s="3" t="s">
        <v>155</v>
      </c>
      <c r="D18" s="3" t="s">
        <v>156</v>
      </c>
      <c r="E18" s="3" t="s">
        <v>70</v>
      </c>
      <c r="F18" s="3" t="s">
        <v>14</v>
      </c>
      <c r="G18" s="3">
        <v>19600104</v>
      </c>
      <c r="H18" s="3">
        <v>56</v>
      </c>
      <c r="I18" s="3">
        <v>0.83240000000000003</v>
      </c>
      <c r="J18" s="21" t="s">
        <v>239</v>
      </c>
      <c r="K18" s="3">
        <v>4</v>
      </c>
      <c r="L18" s="3">
        <v>59.73</v>
      </c>
      <c r="M18" s="20">
        <f t="shared" si="0"/>
        <v>299.73</v>
      </c>
      <c r="N18" s="3">
        <f t="shared" si="1"/>
        <v>249.49525200000002</v>
      </c>
      <c r="O18" s="3">
        <v>3</v>
      </c>
      <c r="P18" s="3">
        <v>1</v>
      </c>
      <c r="Q18" s="3"/>
      <c r="R18" s="6"/>
      <c r="S18" s="6"/>
    </row>
    <row r="19" spans="1:19" x14ac:dyDescent="0.25">
      <c r="A19" s="3">
        <v>14</v>
      </c>
      <c r="B19" s="3">
        <v>26</v>
      </c>
      <c r="C19" s="3" t="s">
        <v>133</v>
      </c>
      <c r="D19" s="3" t="s">
        <v>134</v>
      </c>
      <c r="E19" s="3" t="s">
        <v>9</v>
      </c>
      <c r="F19" s="3" t="s">
        <v>14</v>
      </c>
      <c r="G19" s="3">
        <v>19580221</v>
      </c>
      <c r="H19" s="3">
        <v>58</v>
      </c>
      <c r="I19" s="3">
        <v>0.81840000000000002</v>
      </c>
      <c r="J19" s="21" t="s">
        <v>243</v>
      </c>
      <c r="K19" s="3">
        <v>5</v>
      </c>
      <c r="L19" s="3">
        <v>27.24</v>
      </c>
      <c r="M19" s="20">
        <f t="shared" si="0"/>
        <v>327.24</v>
      </c>
      <c r="N19" s="3">
        <f t="shared" si="1"/>
        <v>267.81321600000001</v>
      </c>
      <c r="O19" s="3">
        <v>6</v>
      </c>
      <c r="P19" s="3">
        <v>2</v>
      </c>
      <c r="Q19" s="3"/>
      <c r="R19" s="6"/>
      <c r="S19" s="6"/>
    </row>
    <row r="20" spans="1:19" x14ac:dyDescent="0.25">
      <c r="A20" s="3">
        <v>15</v>
      </c>
      <c r="B20" s="3">
        <v>1</v>
      </c>
      <c r="C20" s="3" t="s">
        <v>15</v>
      </c>
      <c r="D20" s="3" t="s">
        <v>143</v>
      </c>
      <c r="E20" s="3" t="s">
        <v>144</v>
      </c>
      <c r="F20" s="3" t="s">
        <v>14</v>
      </c>
      <c r="G20" s="3">
        <v>19600812</v>
      </c>
      <c r="H20" s="3">
        <v>56</v>
      </c>
      <c r="I20" s="3">
        <v>0.83240000000000003</v>
      </c>
      <c r="J20" s="21" t="s">
        <v>246</v>
      </c>
      <c r="K20" s="3">
        <v>5</v>
      </c>
      <c r="L20" s="3">
        <v>48.39</v>
      </c>
      <c r="M20" s="20">
        <f t="shared" si="0"/>
        <v>348.39</v>
      </c>
      <c r="N20" s="3">
        <f t="shared" si="1"/>
        <v>289.99983600000002</v>
      </c>
      <c r="O20" s="3">
        <v>11</v>
      </c>
      <c r="P20" s="3">
        <v>3</v>
      </c>
      <c r="Q20" s="3"/>
      <c r="R20" s="6"/>
      <c r="S20" s="6"/>
    </row>
    <row r="21" spans="1:19" x14ac:dyDescent="0.25">
      <c r="A21" s="3">
        <v>16</v>
      </c>
      <c r="B21" s="3">
        <v>72</v>
      </c>
      <c r="C21" s="3" t="s">
        <v>58</v>
      </c>
      <c r="D21" s="3" t="s">
        <v>151</v>
      </c>
      <c r="E21" s="3" t="s">
        <v>28</v>
      </c>
      <c r="F21" s="3" t="s">
        <v>14</v>
      </c>
      <c r="G21" s="3">
        <v>19570808</v>
      </c>
      <c r="H21" s="3">
        <v>59</v>
      </c>
      <c r="I21" s="3">
        <v>0.81130000000000002</v>
      </c>
      <c r="J21" s="21" t="s">
        <v>247</v>
      </c>
      <c r="K21" s="3">
        <v>6</v>
      </c>
      <c r="L21" s="3">
        <v>35.049999999999997</v>
      </c>
      <c r="M21" s="20">
        <f t="shared" si="0"/>
        <v>395.05</v>
      </c>
      <c r="N21" s="3">
        <f t="shared" si="1"/>
        <v>320.50406500000003</v>
      </c>
      <c r="O21" s="3">
        <v>15</v>
      </c>
      <c r="P21" s="3">
        <v>4</v>
      </c>
      <c r="Q21" s="3"/>
      <c r="R21" s="6"/>
      <c r="S21" s="6"/>
    </row>
    <row r="22" spans="1:19" x14ac:dyDescent="0.25">
      <c r="A22" s="3">
        <v>17</v>
      </c>
      <c r="B22" s="3">
        <v>101</v>
      </c>
      <c r="C22" s="3" t="s">
        <v>109</v>
      </c>
      <c r="D22" s="3" t="s">
        <v>110</v>
      </c>
      <c r="E22" s="3" t="s">
        <v>111</v>
      </c>
      <c r="F22" s="3" t="s">
        <v>55</v>
      </c>
      <c r="G22" s="3">
        <v>19640317</v>
      </c>
      <c r="H22" s="3">
        <v>52</v>
      </c>
      <c r="I22" s="3">
        <v>0.86060000000000003</v>
      </c>
      <c r="J22" s="21" t="s">
        <v>238</v>
      </c>
      <c r="K22" s="3">
        <v>4</v>
      </c>
      <c r="L22" s="3">
        <v>49.85</v>
      </c>
      <c r="M22" s="20">
        <f t="shared" si="0"/>
        <v>289.85000000000002</v>
      </c>
      <c r="N22" s="3">
        <f t="shared" si="1"/>
        <v>249.44491000000002</v>
      </c>
      <c r="O22" s="3">
        <v>2</v>
      </c>
      <c r="P22" s="3">
        <v>1</v>
      </c>
      <c r="Q22" s="3"/>
      <c r="R22" s="6"/>
      <c r="S22" s="6"/>
    </row>
    <row r="23" spans="1:19" x14ac:dyDescent="0.25">
      <c r="A23" s="3">
        <v>18</v>
      </c>
      <c r="B23" s="3">
        <v>201</v>
      </c>
      <c r="C23" s="3" t="s">
        <v>75</v>
      </c>
      <c r="D23" s="3" t="s">
        <v>135</v>
      </c>
      <c r="E23" s="3" t="s">
        <v>40</v>
      </c>
      <c r="F23" s="3" t="s">
        <v>55</v>
      </c>
      <c r="G23" s="3">
        <v>19630523</v>
      </c>
      <c r="H23" s="3">
        <v>53</v>
      </c>
      <c r="I23" s="3">
        <v>0.85360000000000003</v>
      </c>
      <c r="J23" s="21" t="s">
        <v>245</v>
      </c>
      <c r="K23" s="3">
        <v>5</v>
      </c>
      <c r="L23" s="3">
        <v>34.76</v>
      </c>
      <c r="M23" s="20">
        <f t="shared" si="0"/>
        <v>334.76</v>
      </c>
      <c r="N23" s="3">
        <f t="shared" si="1"/>
        <v>285.75113599999997</v>
      </c>
      <c r="O23" s="3">
        <v>8</v>
      </c>
      <c r="P23" s="3">
        <v>2</v>
      </c>
      <c r="Q23" s="3"/>
      <c r="R23" s="6"/>
      <c r="S23" s="6"/>
    </row>
    <row r="24" spans="1:19" x14ac:dyDescent="0.25">
      <c r="A24" s="3">
        <v>19</v>
      </c>
      <c r="B24" s="3">
        <v>112</v>
      </c>
      <c r="C24" s="3" t="s">
        <v>152</v>
      </c>
      <c r="D24" s="3" t="s">
        <v>153</v>
      </c>
      <c r="E24" s="3" t="s">
        <v>154</v>
      </c>
      <c r="F24" s="3" t="s">
        <v>10</v>
      </c>
      <c r="G24" s="3">
        <v>19671222</v>
      </c>
      <c r="H24" s="3">
        <v>48</v>
      </c>
      <c r="I24" s="3">
        <v>0.88880000000000003</v>
      </c>
      <c r="J24" s="21" t="s">
        <v>244</v>
      </c>
      <c r="K24" s="3">
        <v>5</v>
      </c>
      <c r="L24" s="3">
        <v>28.09</v>
      </c>
      <c r="M24" s="20">
        <f t="shared" si="0"/>
        <v>328.09</v>
      </c>
      <c r="N24" s="3">
        <f t="shared" si="1"/>
        <v>291.60639199999997</v>
      </c>
      <c r="O24" s="3">
        <v>13</v>
      </c>
      <c r="P24" s="3">
        <v>1</v>
      </c>
      <c r="Q24" s="3"/>
      <c r="R24" s="6"/>
      <c r="S24" s="6"/>
    </row>
    <row r="25" spans="1:19" x14ac:dyDescent="0.25">
      <c r="A25" s="3">
        <v>20</v>
      </c>
      <c r="B25" s="3">
        <v>177</v>
      </c>
      <c r="C25" s="3" t="s">
        <v>15</v>
      </c>
      <c r="D25" s="3" t="s">
        <v>145</v>
      </c>
      <c r="E25" s="3" t="s">
        <v>146</v>
      </c>
      <c r="F25" s="3" t="s">
        <v>8</v>
      </c>
      <c r="G25" s="3">
        <v>19730818</v>
      </c>
      <c r="H25" s="3">
        <v>42</v>
      </c>
      <c r="I25" s="3">
        <v>0.93100000000000005</v>
      </c>
      <c r="J25" s="21" t="s">
        <v>240</v>
      </c>
      <c r="K25" s="3">
        <v>5</v>
      </c>
      <c r="L25" s="3">
        <v>8.83</v>
      </c>
      <c r="M25" s="20">
        <f t="shared" si="0"/>
        <v>308.83</v>
      </c>
      <c r="N25" s="3">
        <f t="shared" si="1"/>
        <v>287.52073000000001</v>
      </c>
      <c r="O25" s="3">
        <v>9</v>
      </c>
      <c r="P25" s="3">
        <v>1</v>
      </c>
      <c r="Q25" s="3"/>
      <c r="R25" s="6"/>
      <c r="S25" s="6"/>
    </row>
    <row r="26" spans="1:19" x14ac:dyDescent="0.25">
      <c r="A26" s="3">
        <v>21</v>
      </c>
      <c r="B26" s="3">
        <v>56</v>
      </c>
      <c r="C26" s="3" t="s">
        <v>39</v>
      </c>
      <c r="D26" s="3" t="s">
        <v>150</v>
      </c>
      <c r="E26" s="3" t="s">
        <v>43</v>
      </c>
      <c r="F26" s="3" t="s">
        <v>8</v>
      </c>
      <c r="G26" s="3">
        <v>19720415</v>
      </c>
      <c r="H26" s="3">
        <v>44</v>
      </c>
      <c r="I26" s="3">
        <v>0.91690000000000005</v>
      </c>
      <c r="J26" s="21" t="s">
        <v>241</v>
      </c>
      <c r="K26" s="3">
        <v>5</v>
      </c>
      <c r="L26" s="3">
        <v>15.89</v>
      </c>
      <c r="M26" s="20">
        <f t="shared" si="0"/>
        <v>315.89</v>
      </c>
      <c r="N26" s="3">
        <f t="shared" si="1"/>
        <v>289.63954100000001</v>
      </c>
      <c r="O26" s="3">
        <v>10</v>
      </c>
      <c r="P26" s="3">
        <v>2</v>
      </c>
      <c r="Q26" s="3"/>
      <c r="R26" s="6"/>
      <c r="S26" s="6"/>
    </row>
    <row r="27" spans="1:19" x14ac:dyDescent="0.25">
      <c r="A27" s="3">
        <v>22</v>
      </c>
      <c r="B27" s="3">
        <v>76</v>
      </c>
      <c r="C27" s="3" t="s">
        <v>119</v>
      </c>
      <c r="D27" s="3" t="s">
        <v>120</v>
      </c>
      <c r="E27" s="3" t="s">
        <v>43</v>
      </c>
      <c r="F27" s="3" t="s">
        <v>8</v>
      </c>
      <c r="G27" s="3">
        <v>19750225</v>
      </c>
      <c r="H27" s="3">
        <v>41</v>
      </c>
      <c r="I27" s="3">
        <v>0.93799999999999994</v>
      </c>
      <c r="J27" s="3" t="s">
        <v>224</v>
      </c>
      <c r="K27" s="3"/>
      <c r="L27" s="3"/>
      <c r="M27" s="20"/>
      <c r="N27" s="3"/>
      <c r="O27" s="3"/>
      <c r="P27" s="3"/>
      <c r="Q27" s="3"/>
      <c r="R27" s="6"/>
    </row>
  </sheetData>
  <autoFilter ref="B5:Q27">
    <sortState ref="B6:Q27">
      <sortCondition descending="1" ref="F5:F27"/>
    </sortState>
  </autoFilter>
  <pageMargins left="0.7" right="0.7" top="0.75" bottom="0.75" header="0.3" footer="0.3"/>
  <pageSetup paperSize="9" scale="84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workbookViewId="0">
      <selection activeCell="X17" sqref="X17"/>
    </sheetView>
  </sheetViews>
  <sheetFormatPr defaultColWidth="8.85546875" defaultRowHeight="15" x14ac:dyDescent="0.25"/>
  <cols>
    <col min="2" max="2" width="8.28515625" bestFit="1" customWidth="1"/>
    <col min="3" max="3" width="9.7109375" bestFit="1" customWidth="1"/>
    <col min="4" max="4" width="10.85546875" bestFit="1" customWidth="1"/>
    <col min="5" max="5" width="18.5703125" bestFit="1" customWidth="1"/>
    <col min="7" max="7" width="9" bestFit="1" customWidth="1"/>
    <col min="9" max="9" width="11.7109375" bestFit="1" customWidth="1"/>
    <col min="10" max="10" width="9.7109375" bestFit="1" customWidth="1"/>
    <col min="11" max="12" width="9.7109375" hidden="1" customWidth="1"/>
    <col min="13" max="13" width="11.85546875" hidden="1" customWidth="1"/>
    <col min="14" max="14" width="14.42578125" customWidth="1"/>
    <col min="15" max="15" width="13.140625" customWidth="1"/>
    <col min="17" max="17" width="9.28515625" bestFit="1" customWidth="1"/>
    <col min="20" max="20" width="12.140625" customWidth="1"/>
  </cols>
  <sheetData>
    <row r="1" spans="1:20" ht="17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0" ht="17.2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0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0" ht="18.75" x14ac:dyDescent="0.3">
      <c r="A4" s="5" t="s">
        <v>171</v>
      </c>
      <c r="B4" s="2"/>
      <c r="C4" s="2"/>
      <c r="D4" s="2"/>
      <c r="E4" s="2"/>
      <c r="F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28.5" x14ac:dyDescent="0.25">
      <c r="A5" s="7" t="s">
        <v>226</v>
      </c>
      <c r="B5" s="7" t="s">
        <v>22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23</v>
      </c>
      <c r="H5" s="7" t="s">
        <v>7</v>
      </c>
      <c r="I5" s="7" t="s">
        <v>24</v>
      </c>
      <c r="J5" s="7" t="s">
        <v>26</v>
      </c>
      <c r="K5" s="7"/>
      <c r="L5" s="7"/>
      <c r="M5" s="7" t="s">
        <v>225</v>
      </c>
      <c r="N5" s="7" t="s">
        <v>27</v>
      </c>
      <c r="O5" s="7" t="s">
        <v>29</v>
      </c>
      <c r="P5" s="7" t="s">
        <v>30</v>
      </c>
      <c r="Q5" s="7" t="s">
        <v>25</v>
      </c>
    </row>
    <row r="6" spans="1:20" x14ac:dyDescent="0.25">
      <c r="A6" s="3">
        <v>1</v>
      </c>
      <c r="B6" s="3">
        <v>127</v>
      </c>
      <c r="C6" s="3" t="s">
        <v>182</v>
      </c>
      <c r="D6" s="3" t="s">
        <v>183</v>
      </c>
      <c r="E6" s="3" t="s">
        <v>31</v>
      </c>
      <c r="F6" s="3" t="s">
        <v>64</v>
      </c>
      <c r="G6" s="3">
        <v>19330720</v>
      </c>
      <c r="H6" s="3">
        <v>83</v>
      </c>
      <c r="I6" s="3">
        <v>0.5948</v>
      </c>
      <c r="J6" s="3" t="s">
        <v>221</v>
      </c>
      <c r="K6" s="3">
        <v>37</v>
      </c>
      <c r="L6" s="3">
        <v>52.88</v>
      </c>
      <c r="M6" s="3">
        <f t="shared" ref="M6:M26" si="0">K6*60+L6</f>
        <v>2272.88</v>
      </c>
      <c r="N6" s="3">
        <f t="shared" ref="N6:N26" si="1">M6*I6</f>
        <v>1351.909024</v>
      </c>
      <c r="O6" s="3">
        <v>10</v>
      </c>
      <c r="P6" s="3">
        <v>2</v>
      </c>
      <c r="Q6" s="3"/>
      <c r="S6" s="16"/>
      <c r="T6" s="15"/>
    </row>
    <row r="7" spans="1:20" x14ac:dyDescent="0.25">
      <c r="A7" s="3">
        <v>2</v>
      </c>
      <c r="B7" s="3">
        <v>169</v>
      </c>
      <c r="C7" s="3" t="s">
        <v>68</v>
      </c>
      <c r="D7" s="3" t="s">
        <v>176</v>
      </c>
      <c r="E7" s="3" t="s">
        <v>36</v>
      </c>
      <c r="F7" s="3" t="s">
        <v>64</v>
      </c>
      <c r="G7" s="3">
        <v>19350924</v>
      </c>
      <c r="H7" s="3">
        <v>80</v>
      </c>
      <c r="I7" s="3">
        <v>0.62439999999999996</v>
      </c>
      <c r="J7" s="3" t="s">
        <v>220</v>
      </c>
      <c r="K7" s="3">
        <v>37</v>
      </c>
      <c r="L7" s="3">
        <v>13.6</v>
      </c>
      <c r="M7" s="3">
        <f t="shared" si="0"/>
        <v>2233.6</v>
      </c>
      <c r="N7" s="3">
        <f t="shared" si="1"/>
        <v>1394.6598399999998</v>
      </c>
      <c r="O7" s="3">
        <v>11</v>
      </c>
      <c r="P7" s="3">
        <v>1</v>
      </c>
      <c r="Q7" s="14">
        <v>168</v>
      </c>
      <c r="S7" s="6"/>
    </row>
    <row r="8" spans="1:20" x14ac:dyDescent="0.25">
      <c r="A8" s="3">
        <v>3</v>
      </c>
      <c r="B8" s="3">
        <v>167</v>
      </c>
      <c r="C8" s="3" t="s">
        <v>137</v>
      </c>
      <c r="D8" s="3" t="s">
        <v>138</v>
      </c>
      <c r="E8" s="3" t="s">
        <v>36</v>
      </c>
      <c r="F8" s="3" t="s">
        <v>64</v>
      </c>
      <c r="G8" s="3">
        <v>19321119</v>
      </c>
      <c r="H8" s="3">
        <v>83</v>
      </c>
      <c r="I8" s="3">
        <v>0.5948</v>
      </c>
      <c r="J8" s="3" t="s">
        <v>222</v>
      </c>
      <c r="K8" s="3">
        <v>40</v>
      </c>
      <c r="L8" s="3">
        <v>53.56</v>
      </c>
      <c r="M8" s="3">
        <f t="shared" si="0"/>
        <v>2453.56</v>
      </c>
      <c r="N8" s="3">
        <f t="shared" si="1"/>
        <v>1459.3774879999999</v>
      </c>
      <c r="O8" s="3">
        <v>15</v>
      </c>
      <c r="P8" s="3">
        <v>3</v>
      </c>
      <c r="Q8" s="14">
        <v>166</v>
      </c>
      <c r="S8" s="6"/>
    </row>
    <row r="9" spans="1:20" x14ac:dyDescent="0.25">
      <c r="A9" s="3">
        <v>4</v>
      </c>
      <c r="B9" s="3">
        <v>166</v>
      </c>
      <c r="C9" s="3" t="s">
        <v>172</v>
      </c>
      <c r="D9" s="3" t="s">
        <v>173</v>
      </c>
      <c r="E9" s="3" t="s">
        <v>36</v>
      </c>
      <c r="F9" s="3" t="s">
        <v>21</v>
      </c>
      <c r="G9" s="3">
        <v>19381031</v>
      </c>
      <c r="H9" s="3">
        <v>77</v>
      </c>
      <c r="I9" s="3">
        <v>0.65310000000000001</v>
      </c>
      <c r="J9" s="3" t="s">
        <v>218</v>
      </c>
      <c r="K9" s="3">
        <v>32</v>
      </c>
      <c r="L9" s="3">
        <v>37.6</v>
      </c>
      <c r="M9" s="3">
        <f t="shared" si="0"/>
        <v>1957.6</v>
      </c>
      <c r="N9" s="3">
        <f t="shared" si="1"/>
        <v>1278.50856</v>
      </c>
      <c r="O9" s="3">
        <v>7</v>
      </c>
      <c r="P9" s="3">
        <v>1</v>
      </c>
      <c r="Q9" s="14">
        <v>165</v>
      </c>
      <c r="S9" s="6"/>
    </row>
    <row r="10" spans="1:20" x14ac:dyDescent="0.25">
      <c r="A10" s="3">
        <v>5</v>
      </c>
      <c r="B10" s="3">
        <v>200</v>
      </c>
      <c r="C10" s="3" t="s">
        <v>141</v>
      </c>
      <c r="D10" s="3" t="s">
        <v>142</v>
      </c>
      <c r="E10" s="3" t="s">
        <v>40</v>
      </c>
      <c r="F10" s="3" t="s">
        <v>20</v>
      </c>
      <c r="G10" s="3">
        <v>19421011</v>
      </c>
      <c r="H10" s="3">
        <v>73</v>
      </c>
      <c r="I10" s="3">
        <v>0.69020000000000004</v>
      </c>
      <c r="J10" s="17" t="s">
        <v>214</v>
      </c>
      <c r="K10" s="13">
        <v>28</v>
      </c>
      <c r="L10" s="13">
        <v>17.84</v>
      </c>
      <c r="M10" s="3">
        <f t="shared" si="0"/>
        <v>1697.84</v>
      </c>
      <c r="N10" s="3">
        <f t="shared" si="1"/>
        <v>1171.849168</v>
      </c>
      <c r="O10" s="3">
        <v>1</v>
      </c>
      <c r="P10" s="3">
        <v>1</v>
      </c>
      <c r="Q10" s="14">
        <v>199</v>
      </c>
      <c r="S10" s="6"/>
    </row>
    <row r="11" spans="1:20" x14ac:dyDescent="0.25">
      <c r="A11" s="3">
        <v>6</v>
      </c>
      <c r="B11" s="3">
        <v>53</v>
      </c>
      <c r="C11" s="3" t="s">
        <v>15</v>
      </c>
      <c r="D11" s="3" t="s">
        <v>118</v>
      </c>
      <c r="E11" s="3" t="s">
        <v>43</v>
      </c>
      <c r="F11" s="3" t="s">
        <v>20</v>
      </c>
      <c r="G11" s="3">
        <v>19430407</v>
      </c>
      <c r="H11" s="3">
        <v>73</v>
      </c>
      <c r="I11" s="3">
        <v>0.69020000000000004</v>
      </c>
      <c r="J11" s="3" t="s">
        <v>216</v>
      </c>
      <c r="K11" s="3">
        <v>32</v>
      </c>
      <c r="L11" s="3">
        <v>19.7</v>
      </c>
      <c r="M11" s="3">
        <f t="shared" si="0"/>
        <v>1939.7</v>
      </c>
      <c r="N11" s="3">
        <f t="shared" si="1"/>
        <v>1338.7809400000001</v>
      </c>
      <c r="O11" s="3">
        <v>9</v>
      </c>
      <c r="P11" s="3">
        <v>2</v>
      </c>
      <c r="Q11" s="3"/>
      <c r="S11" s="6"/>
    </row>
    <row r="12" spans="1:20" x14ac:dyDescent="0.25">
      <c r="A12" s="3">
        <v>7</v>
      </c>
      <c r="B12" s="3">
        <v>168</v>
      </c>
      <c r="C12" s="3" t="s">
        <v>174</v>
      </c>
      <c r="D12" s="3" t="s">
        <v>175</v>
      </c>
      <c r="E12" s="3" t="s">
        <v>36</v>
      </c>
      <c r="F12" s="3" t="s">
        <v>17</v>
      </c>
      <c r="G12" s="3">
        <v>19480319</v>
      </c>
      <c r="H12" s="3">
        <v>68</v>
      </c>
      <c r="I12" s="3">
        <v>0.73450000000000004</v>
      </c>
      <c r="J12" s="22" t="s">
        <v>249</v>
      </c>
      <c r="K12" s="3">
        <v>27</v>
      </c>
      <c r="L12" s="3">
        <v>48.53</v>
      </c>
      <c r="M12" s="3">
        <f t="shared" si="0"/>
        <v>1668.53</v>
      </c>
      <c r="N12" s="3">
        <f t="shared" si="1"/>
        <v>1225.5352850000002</v>
      </c>
      <c r="O12" s="3">
        <v>4</v>
      </c>
      <c r="P12" s="3">
        <v>2</v>
      </c>
      <c r="Q12" s="14">
        <v>167</v>
      </c>
      <c r="S12" s="6"/>
    </row>
    <row r="13" spans="1:20" x14ac:dyDescent="0.25">
      <c r="A13" s="3">
        <v>8</v>
      </c>
      <c r="B13" s="3">
        <v>173</v>
      </c>
      <c r="C13" s="3" t="s">
        <v>91</v>
      </c>
      <c r="D13" s="3" t="s">
        <v>179</v>
      </c>
      <c r="E13" s="3" t="s">
        <v>36</v>
      </c>
      <c r="F13" s="3" t="s">
        <v>17</v>
      </c>
      <c r="G13" s="3">
        <v>19461121</v>
      </c>
      <c r="H13" s="3">
        <v>69</v>
      </c>
      <c r="I13" s="3">
        <v>0.7258</v>
      </c>
      <c r="J13" s="3" t="s">
        <v>215</v>
      </c>
      <c r="K13" s="3">
        <v>28</v>
      </c>
      <c r="L13" s="3">
        <v>47.28</v>
      </c>
      <c r="M13" s="3">
        <f t="shared" si="0"/>
        <v>1727.28</v>
      </c>
      <c r="N13" s="3">
        <f t="shared" si="1"/>
        <v>1253.6598240000001</v>
      </c>
      <c r="O13" s="3">
        <v>5</v>
      </c>
      <c r="P13" s="3">
        <v>3</v>
      </c>
      <c r="Q13" s="14">
        <v>172</v>
      </c>
      <c r="S13" s="6"/>
    </row>
    <row r="14" spans="1:20" x14ac:dyDescent="0.25">
      <c r="A14" s="3">
        <v>9</v>
      </c>
      <c r="B14" s="3">
        <v>13</v>
      </c>
      <c r="C14" s="3" t="s">
        <v>119</v>
      </c>
      <c r="D14" s="3" t="s">
        <v>186</v>
      </c>
      <c r="E14" s="3" t="s">
        <v>187</v>
      </c>
      <c r="F14" s="3" t="s">
        <v>17</v>
      </c>
      <c r="G14" s="3">
        <v>19490511</v>
      </c>
      <c r="H14" s="3">
        <v>67</v>
      </c>
      <c r="I14" s="3">
        <v>0.74309999999999998</v>
      </c>
      <c r="J14" s="3" t="s">
        <v>213</v>
      </c>
      <c r="K14" s="3">
        <v>28</v>
      </c>
      <c r="L14" s="3">
        <v>17.84</v>
      </c>
      <c r="M14" s="3">
        <f t="shared" si="0"/>
        <v>1697.84</v>
      </c>
      <c r="N14" s="3">
        <f t="shared" si="1"/>
        <v>1261.664904</v>
      </c>
      <c r="O14" s="3">
        <v>6</v>
      </c>
      <c r="P14" s="3">
        <v>1</v>
      </c>
      <c r="Q14" s="3"/>
      <c r="R14" s="6"/>
      <c r="S14" s="6"/>
    </row>
    <row r="15" spans="1:20" x14ac:dyDescent="0.25">
      <c r="A15" s="3">
        <v>10</v>
      </c>
      <c r="B15" s="3">
        <v>50</v>
      </c>
      <c r="C15" s="3" t="s">
        <v>75</v>
      </c>
      <c r="D15" s="3" t="s">
        <v>190</v>
      </c>
      <c r="E15" s="3" t="s">
        <v>35</v>
      </c>
      <c r="F15" s="3" t="s">
        <v>16</v>
      </c>
      <c r="G15" s="3">
        <v>19550516</v>
      </c>
      <c r="H15" s="3">
        <v>61</v>
      </c>
      <c r="I15" s="3">
        <v>0.79269999999999996</v>
      </c>
      <c r="J15" s="3" t="s">
        <v>223</v>
      </c>
      <c r="K15" s="3">
        <v>29</v>
      </c>
      <c r="L15" s="3">
        <v>32.11</v>
      </c>
      <c r="M15" s="3">
        <f t="shared" si="0"/>
        <v>1772.11</v>
      </c>
      <c r="N15" s="3">
        <f t="shared" si="1"/>
        <v>1404.7515969999999</v>
      </c>
      <c r="O15" s="3">
        <v>13</v>
      </c>
      <c r="P15" s="3">
        <v>1</v>
      </c>
      <c r="Q15" s="3"/>
      <c r="R15" s="6"/>
      <c r="S15" s="6"/>
    </row>
    <row r="16" spans="1:20" x14ac:dyDescent="0.25">
      <c r="A16" s="3">
        <v>11</v>
      </c>
      <c r="B16" s="3">
        <v>51</v>
      </c>
      <c r="C16" s="3" t="s">
        <v>37</v>
      </c>
      <c r="D16" s="3" t="s">
        <v>191</v>
      </c>
      <c r="E16" s="3" t="s">
        <v>13</v>
      </c>
      <c r="F16" s="3" t="s">
        <v>14</v>
      </c>
      <c r="G16" s="3">
        <v>19561101</v>
      </c>
      <c r="H16" s="3">
        <v>59</v>
      </c>
      <c r="I16" s="3">
        <v>0.8085</v>
      </c>
      <c r="J16" s="3" t="s">
        <v>211</v>
      </c>
      <c r="K16" s="3">
        <v>26</v>
      </c>
      <c r="L16" s="3">
        <v>31.65</v>
      </c>
      <c r="M16" s="3">
        <f t="shared" si="0"/>
        <v>1591.65</v>
      </c>
      <c r="N16" s="3">
        <f t="shared" si="1"/>
        <v>1286.849025</v>
      </c>
      <c r="O16" s="3">
        <v>8</v>
      </c>
      <c r="P16" s="3">
        <v>1</v>
      </c>
      <c r="Q16" s="3"/>
      <c r="R16" s="6"/>
      <c r="S16" s="6"/>
    </row>
    <row r="17" spans="1:19" x14ac:dyDescent="0.25">
      <c r="A17" s="3">
        <v>12</v>
      </c>
      <c r="B17" s="3">
        <v>1</v>
      </c>
      <c r="C17" s="3" t="s">
        <v>15</v>
      </c>
      <c r="D17" s="3" t="s">
        <v>143</v>
      </c>
      <c r="E17" s="3" t="s">
        <v>144</v>
      </c>
      <c r="F17" s="3" t="s">
        <v>14</v>
      </c>
      <c r="G17" s="3">
        <v>19600812</v>
      </c>
      <c r="H17" s="3">
        <v>56</v>
      </c>
      <c r="I17" s="3">
        <v>0.83150000000000002</v>
      </c>
      <c r="J17" s="3" t="s">
        <v>217</v>
      </c>
      <c r="K17" s="3">
        <v>32</v>
      </c>
      <c r="L17" s="3">
        <v>20.309999999999999</v>
      </c>
      <c r="M17" s="3">
        <f t="shared" si="0"/>
        <v>1940.31</v>
      </c>
      <c r="N17" s="3">
        <f t="shared" si="1"/>
        <v>1613.367765</v>
      </c>
      <c r="O17" s="3">
        <v>17</v>
      </c>
      <c r="P17" s="3">
        <v>2</v>
      </c>
      <c r="Q17" s="3"/>
      <c r="R17" s="6"/>
      <c r="S17" s="6"/>
    </row>
    <row r="18" spans="1:19" x14ac:dyDescent="0.25">
      <c r="A18" s="3">
        <v>13</v>
      </c>
      <c r="B18" s="3">
        <v>68</v>
      </c>
      <c r="C18" s="3" t="s">
        <v>71</v>
      </c>
      <c r="D18" s="3" t="s">
        <v>192</v>
      </c>
      <c r="E18" s="3" t="s">
        <v>41</v>
      </c>
      <c r="F18" s="3" t="s">
        <v>55</v>
      </c>
      <c r="G18" s="3">
        <v>19620904</v>
      </c>
      <c r="H18" s="3">
        <v>53</v>
      </c>
      <c r="I18" s="3">
        <v>0.8538</v>
      </c>
      <c r="J18" s="3" t="s">
        <v>219</v>
      </c>
      <c r="K18" s="3">
        <v>32</v>
      </c>
      <c r="L18" s="3">
        <v>37.880000000000003</v>
      </c>
      <c r="M18" s="3">
        <f t="shared" si="0"/>
        <v>1957.88</v>
      </c>
      <c r="N18" s="3">
        <f t="shared" si="1"/>
        <v>1671.6379440000001</v>
      </c>
      <c r="O18" s="3">
        <v>18</v>
      </c>
      <c r="P18" s="3">
        <v>1</v>
      </c>
      <c r="Q18" s="3"/>
      <c r="R18" s="6"/>
      <c r="S18" s="6"/>
    </row>
    <row r="19" spans="1:19" x14ac:dyDescent="0.25">
      <c r="A19" s="3">
        <v>14</v>
      </c>
      <c r="B19" s="3">
        <v>226</v>
      </c>
      <c r="C19" s="3" t="s">
        <v>180</v>
      </c>
      <c r="D19" s="3" t="s">
        <v>181</v>
      </c>
      <c r="E19" s="3" t="s">
        <v>33</v>
      </c>
      <c r="F19" s="3" t="s">
        <v>10</v>
      </c>
      <c r="G19" s="3">
        <v>19660830</v>
      </c>
      <c r="H19" s="3">
        <v>49</v>
      </c>
      <c r="I19" s="3">
        <v>0.88329999999999997</v>
      </c>
      <c r="J19" s="3" t="s">
        <v>224</v>
      </c>
      <c r="K19" s="3"/>
      <c r="L19" s="3"/>
      <c r="M19" s="3">
        <f t="shared" si="0"/>
        <v>0</v>
      </c>
      <c r="N19" s="3">
        <f t="shared" si="1"/>
        <v>0</v>
      </c>
      <c r="O19" s="3"/>
      <c r="P19" s="3"/>
      <c r="Q19" s="3"/>
      <c r="R19" s="6"/>
      <c r="S19" s="6"/>
    </row>
    <row r="20" spans="1:19" x14ac:dyDescent="0.25">
      <c r="A20" s="3">
        <v>15</v>
      </c>
      <c r="B20" s="3">
        <v>204</v>
      </c>
      <c r="C20" s="3" t="s">
        <v>162</v>
      </c>
      <c r="D20" s="3" t="s">
        <v>163</v>
      </c>
      <c r="E20" s="3" t="s">
        <v>164</v>
      </c>
      <c r="F20" s="3" t="s">
        <v>8</v>
      </c>
      <c r="G20" s="3">
        <v>19750202</v>
      </c>
      <c r="H20" s="3">
        <v>41</v>
      </c>
      <c r="I20" s="3">
        <v>0.94230000000000003</v>
      </c>
      <c r="J20" s="3" t="s">
        <v>224</v>
      </c>
      <c r="K20" s="3"/>
      <c r="L20" s="3"/>
      <c r="M20" s="3">
        <f t="shared" si="0"/>
        <v>0</v>
      </c>
      <c r="N20" s="3">
        <f t="shared" si="1"/>
        <v>0</v>
      </c>
      <c r="O20" s="3"/>
      <c r="P20" s="3"/>
      <c r="Q20" s="3"/>
      <c r="R20" s="6"/>
      <c r="S20" s="6"/>
    </row>
    <row r="21" spans="1:19" x14ac:dyDescent="0.25">
      <c r="A21" s="3">
        <v>16</v>
      </c>
      <c r="B21" s="3">
        <v>3</v>
      </c>
      <c r="C21" s="3" t="s">
        <v>49</v>
      </c>
      <c r="D21" s="3" t="s">
        <v>184</v>
      </c>
      <c r="E21" s="3" t="s">
        <v>185</v>
      </c>
      <c r="F21" s="3" t="s">
        <v>8</v>
      </c>
      <c r="G21" s="3">
        <v>19711107</v>
      </c>
      <c r="H21" s="3">
        <v>44</v>
      </c>
      <c r="I21" s="3">
        <v>0.92020000000000002</v>
      </c>
      <c r="J21" s="3" t="s">
        <v>207</v>
      </c>
      <c r="K21" s="3">
        <v>21</v>
      </c>
      <c r="L21" s="3">
        <v>15.28</v>
      </c>
      <c r="M21" s="3">
        <f t="shared" si="0"/>
        <v>1275.28</v>
      </c>
      <c r="N21" s="3">
        <f t="shared" si="1"/>
        <v>1173.5126560000001</v>
      </c>
      <c r="O21" s="3">
        <v>2</v>
      </c>
      <c r="P21" s="3">
        <v>1</v>
      </c>
      <c r="Q21" s="3"/>
      <c r="R21" s="6"/>
      <c r="S21" s="6"/>
    </row>
    <row r="22" spans="1:19" x14ac:dyDescent="0.25">
      <c r="A22" s="3">
        <v>17</v>
      </c>
      <c r="B22" s="3">
        <v>90</v>
      </c>
      <c r="C22" s="3" t="s">
        <v>193</v>
      </c>
      <c r="D22" s="3" t="s">
        <v>194</v>
      </c>
      <c r="E22" s="3" t="s">
        <v>195</v>
      </c>
      <c r="F22" s="3" t="s">
        <v>8</v>
      </c>
      <c r="G22" s="3">
        <v>19740628</v>
      </c>
      <c r="H22" s="3">
        <v>42</v>
      </c>
      <c r="I22" s="3">
        <v>0.93489999999999995</v>
      </c>
      <c r="J22" s="3" t="s">
        <v>208</v>
      </c>
      <c r="K22" s="3">
        <v>21</v>
      </c>
      <c r="L22" s="3">
        <v>31.74</v>
      </c>
      <c r="M22" s="3">
        <f t="shared" si="0"/>
        <v>1291.74</v>
      </c>
      <c r="N22" s="3">
        <f t="shared" si="1"/>
        <v>1207.6477259999999</v>
      </c>
      <c r="O22" s="3">
        <v>3</v>
      </c>
      <c r="P22" s="3">
        <v>2</v>
      </c>
      <c r="Q22" s="3"/>
      <c r="R22" s="6"/>
      <c r="S22" s="6"/>
    </row>
    <row r="23" spans="1:19" x14ac:dyDescent="0.25">
      <c r="A23" s="3">
        <v>18</v>
      </c>
      <c r="B23" s="3">
        <v>31</v>
      </c>
      <c r="C23" s="3" t="s">
        <v>34</v>
      </c>
      <c r="D23" s="3" t="s">
        <v>188</v>
      </c>
      <c r="E23" s="3" t="s">
        <v>9</v>
      </c>
      <c r="F23" s="3" t="s">
        <v>8</v>
      </c>
      <c r="G23" s="3">
        <v>19750302</v>
      </c>
      <c r="H23" s="3">
        <v>41</v>
      </c>
      <c r="I23" s="3">
        <v>0.94230000000000003</v>
      </c>
      <c r="J23" s="3" t="s">
        <v>210</v>
      </c>
      <c r="K23" s="3">
        <v>25</v>
      </c>
      <c r="L23" s="3">
        <v>23.91</v>
      </c>
      <c r="M23" s="3">
        <f t="shared" si="0"/>
        <v>1523.91</v>
      </c>
      <c r="N23" s="3">
        <f t="shared" si="1"/>
        <v>1435.980393</v>
      </c>
      <c r="O23" s="3">
        <v>14</v>
      </c>
      <c r="P23" s="3">
        <v>3</v>
      </c>
      <c r="Q23" s="3"/>
      <c r="R23" s="6"/>
      <c r="S23" s="6"/>
    </row>
    <row r="24" spans="1:19" x14ac:dyDescent="0.25">
      <c r="A24" s="3">
        <v>19</v>
      </c>
      <c r="B24" s="3">
        <v>172</v>
      </c>
      <c r="C24" s="3" t="s">
        <v>177</v>
      </c>
      <c r="D24" s="3" t="s">
        <v>178</v>
      </c>
      <c r="E24" s="3" t="s">
        <v>36</v>
      </c>
      <c r="F24" s="3" t="s">
        <v>8</v>
      </c>
      <c r="G24" s="3">
        <v>19730125</v>
      </c>
      <c r="H24" s="3">
        <v>43</v>
      </c>
      <c r="I24" s="3">
        <v>0.92749999999999999</v>
      </c>
      <c r="J24" s="3" t="s">
        <v>212</v>
      </c>
      <c r="K24" s="3">
        <v>27</v>
      </c>
      <c r="L24" s="3">
        <v>36.56</v>
      </c>
      <c r="M24" s="3">
        <f t="shared" si="0"/>
        <v>1656.56</v>
      </c>
      <c r="N24" s="3">
        <f t="shared" si="1"/>
        <v>1536.4594</v>
      </c>
      <c r="O24" s="3">
        <v>16</v>
      </c>
      <c r="P24" s="3">
        <v>4</v>
      </c>
      <c r="Q24" s="14">
        <v>171</v>
      </c>
      <c r="R24" s="6"/>
      <c r="S24" s="6"/>
    </row>
    <row r="25" spans="1:19" x14ac:dyDescent="0.25">
      <c r="A25" s="3">
        <v>20</v>
      </c>
      <c r="B25" s="3">
        <v>216</v>
      </c>
      <c r="C25" s="3" t="s">
        <v>58</v>
      </c>
      <c r="D25" s="3" t="s">
        <v>115</v>
      </c>
      <c r="E25" s="3" t="s">
        <v>202</v>
      </c>
      <c r="F25" s="3" t="s">
        <v>2</v>
      </c>
      <c r="G25" s="3">
        <v>19790419</v>
      </c>
      <c r="H25" s="3">
        <v>37</v>
      </c>
      <c r="I25" s="3">
        <v>0.97040000000000004</v>
      </c>
      <c r="J25" s="3" t="s">
        <v>224</v>
      </c>
      <c r="K25" s="3"/>
      <c r="L25" s="3"/>
      <c r="M25" s="3">
        <f t="shared" si="0"/>
        <v>0</v>
      </c>
      <c r="N25" s="3">
        <f t="shared" si="1"/>
        <v>0</v>
      </c>
      <c r="O25" s="3"/>
      <c r="P25" s="3"/>
      <c r="Q25" s="3"/>
      <c r="R25" s="6"/>
      <c r="S25" s="6"/>
    </row>
    <row r="26" spans="1:19" x14ac:dyDescent="0.25">
      <c r="A26" s="3">
        <v>21</v>
      </c>
      <c r="B26" s="3">
        <v>45</v>
      </c>
      <c r="C26" s="3" t="s">
        <v>48</v>
      </c>
      <c r="D26" s="3" t="s">
        <v>189</v>
      </c>
      <c r="E26" s="3" t="s">
        <v>43</v>
      </c>
      <c r="F26" s="3" t="s">
        <v>2</v>
      </c>
      <c r="G26" s="3">
        <v>19761105</v>
      </c>
      <c r="H26" s="3">
        <v>39</v>
      </c>
      <c r="I26" s="3">
        <v>0.95709999999999995</v>
      </c>
      <c r="J26" s="3" t="s">
        <v>209</v>
      </c>
      <c r="K26" s="3">
        <v>24</v>
      </c>
      <c r="L26" s="3">
        <v>27.66</v>
      </c>
      <c r="M26" s="3">
        <f t="shared" si="0"/>
        <v>1467.66</v>
      </c>
      <c r="N26" s="3">
        <f t="shared" si="1"/>
        <v>1404.6973860000001</v>
      </c>
      <c r="O26" s="3">
        <v>12</v>
      </c>
      <c r="P26" s="3">
        <v>1</v>
      </c>
      <c r="Q26" s="3"/>
    </row>
  </sheetData>
  <autoFilter ref="B5:Q26">
    <sortState ref="B6:Q26">
      <sortCondition descending="1" ref="F5:F26"/>
    </sortState>
  </autoFilter>
  <pageMargins left="0.25" right="0.25" top="0.75" bottom="0.75" header="0.3" footer="0.3"/>
  <pageSetup paperSize="9"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8</vt:i4>
      </vt:variant>
    </vt:vector>
  </HeadingPairs>
  <TitlesOfParts>
    <vt:vector size="8" baseType="lpstr">
      <vt:lpstr>100m</vt:lpstr>
      <vt:lpstr>1500m</vt:lpstr>
      <vt:lpstr>400m_rez</vt:lpstr>
      <vt:lpstr>400m</vt:lpstr>
      <vt:lpstr>5000m_rez</vt:lpstr>
      <vt:lpstr>100m_rez</vt:lpstr>
      <vt:lpstr>1500m_rez</vt:lpstr>
      <vt:lpstr>5km sološana_rez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2016-08-13T14:59:37Z</dcterms:modified>
</cp:coreProperties>
</file>