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ngvoji.lt\Rezultatai\"/>
    </mc:Choice>
  </mc:AlternateContent>
  <bookViews>
    <workbookView xWindow="0" yWindow="0" windowWidth="23040" windowHeight="9192" tabRatio="873"/>
  </bookViews>
  <sheets>
    <sheet name="Lapas1" sheetId="1" r:id="rId1"/>
    <sheet name="60 W" sheetId="2" r:id="rId2"/>
    <sheet name="60 M" sheetId="3" r:id="rId3"/>
    <sheet name="60H W" sheetId="4" r:id="rId4"/>
    <sheet name="60H M" sheetId="5" r:id="rId5"/>
    <sheet name="300 W" sheetId="11" r:id="rId6"/>
    <sheet name="300 M" sheetId="12" r:id="rId7"/>
    <sheet name="800 W" sheetId="8" r:id="rId8"/>
    <sheet name="800 M" sheetId="10" r:id="rId9"/>
    <sheet name="3000 W" sheetId="18" r:id="rId10"/>
    <sheet name="3000 M" sheetId="19" r:id="rId11"/>
    <sheet name="4x200 W" sheetId="16" r:id="rId12"/>
    <sheet name="4x200 M" sheetId="17" r:id="rId13"/>
    <sheet name="HJ W" sheetId="15" r:id="rId14"/>
    <sheet name="HJ M" sheetId="27" r:id="rId15"/>
    <sheet name="PV W" sheetId="9" r:id="rId16"/>
    <sheet name="PV M" sheetId="30" r:id="rId17"/>
    <sheet name="LJ W" sheetId="14" r:id="rId18"/>
    <sheet name="LJ M" sheetId="6" r:id="rId19"/>
    <sheet name="TJ W" sheetId="29" r:id="rId20"/>
    <sheet name="TJ M" sheetId="20" r:id="rId21"/>
    <sheet name="SP W" sheetId="13" r:id="rId22"/>
    <sheet name="SP M" sheetId="7" r:id="rId23"/>
    <sheet name="Team W" sheetId="24" r:id="rId24"/>
    <sheet name="Team M" sheetId="25" r:id="rId25"/>
    <sheet name="Team" sheetId="26" r:id="rId26"/>
  </sheets>
  <definedNames>
    <definedName name="_xlnm._FilterDatabase" localSheetId="10" hidden="1">'3000 M'!$13:$13</definedName>
    <definedName name="_xlnm._FilterDatabase" localSheetId="9" hidden="1">'3000 W'!$13:$13</definedName>
    <definedName name="_xlnm.Print_Area" localSheetId="24">'Team M'!$A$8:$K$26</definedName>
    <definedName name="Sektoriu_Tolis_V_List" localSheetId="25">#REF!</definedName>
    <definedName name="Sektoriu_Tolis_V_List" localSheetId="24">#REF!</definedName>
    <definedName name="Sektoriu_Tolis_V_List" localSheetId="23">#REF!</definedName>
    <definedName name="Sektoriu_Tolis_V_List">#REF!</definedName>
    <definedName name="Sektoriu_Tolis_V_List_21" localSheetId="25">#REF!</definedName>
    <definedName name="Sektoriu_Tolis_V_List_21" localSheetId="24">#REF!</definedName>
    <definedName name="Sektoriu_Tolis_V_List_21" localSheetId="23">#REF!</definedName>
    <definedName name="Sektoriu_Tolis_V_List_21">#REF!</definedName>
    <definedName name="Sektoriu_Tolis_V_List_22" localSheetId="25">#REF!</definedName>
    <definedName name="Sektoriu_Tolis_V_List_22" localSheetId="24">#REF!</definedName>
    <definedName name="Sektoriu_Tolis_V_List_22" localSheetId="23">#REF!</definedName>
    <definedName name="Sektoriu_Tolis_V_List_22">#REF!</definedName>
  </definedNames>
  <calcPr calcId="162913"/>
</workbook>
</file>

<file path=xl/calcChain.xml><?xml version="1.0" encoding="utf-8"?>
<calcChain xmlns="http://schemas.openxmlformats.org/spreadsheetml/2006/main">
  <c r="M15" i="29" l="1"/>
  <c r="M14" i="29"/>
  <c r="M13" i="29"/>
  <c r="M12" i="29"/>
  <c r="M11" i="29"/>
  <c r="M10" i="29"/>
  <c r="K24" i="25"/>
  <c r="P24" i="25" s="1"/>
  <c r="H24" i="25"/>
  <c r="O24" i="25" s="1"/>
  <c r="E24" i="25"/>
  <c r="N24" i="25" s="1"/>
  <c r="K23" i="25"/>
  <c r="P23" i="25" s="1"/>
  <c r="H23" i="25"/>
  <c r="O23" i="25" s="1"/>
  <c r="E23" i="25"/>
  <c r="N23" i="25" s="1"/>
  <c r="K22" i="25"/>
  <c r="P22" i="25" s="1"/>
  <c r="H22" i="25"/>
  <c r="O22" i="25" s="1"/>
  <c r="E22" i="25"/>
  <c r="N22" i="25" s="1"/>
  <c r="K21" i="25"/>
  <c r="H21" i="25"/>
  <c r="E21" i="25"/>
  <c r="K20" i="25"/>
  <c r="H20" i="25"/>
  <c r="E20" i="25"/>
  <c r="P19" i="25"/>
  <c r="P20" i="25" s="1"/>
  <c r="P21" i="25" s="1"/>
  <c r="N19" i="25"/>
  <c r="N20" i="25" s="1"/>
  <c r="N21" i="25" s="1"/>
  <c r="K19" i="25"/>
  <c r="H19" i="25"/>
  <c r="O19" i="25" s="1"/>
  <c r="O20" i="25" s="1"/>
  <c r="O21" i="25" s="1"/>
  <c r="E19" i="25"/>
  <c r="K18" i="25"/>
  <c r="P18" i="25" s="1"/>
  <c r="H18" i="25"/>
  <c r="O18" i="25" s="1"/>
  <c r="E18" i="25"/>
  <c r="N18" i="25" s="1"/>
  <c r="K17" i="25"/>
  <c r="H17" i="25"/>
  <c r="E17" i="25"/>
  <c r="K16" i="25"/>
  <c r="P16" i="25" s="1"/>
  <c r="P17" i="25" s="1"/>
  <c r="H16" i="25"/>
  <c r="O16" i="25" s="1"/>
  <c r="E16" i="25"/>
  <c r="N16" i="25" s="1"/>
  <c r="N17" i="25" s="1"/>
  <c r="K15" i="25"/>
  <c r="H15" i="25"/>
  <c r="E15" i="25"/>
  <c r="K14" i="25"/>
  <c r="P14" i="25" s="1"/>
  <c r="P15" i="25" s="1"/>
  <c r="H14" i="25"/>
  <c r="E14" i="25"/>
  <c r="E25" i="25" s="1"/>
  <c r="K24" i="24"/>
  <c r="H24" i="24"/>
  <c r="E24" i="24"/>
  <c r="K23" i="24"/>
  <c r="H23" i="24"/>
  <c r="E23" i="24"/>
  <c r="K22" i="24"/>
  <c r="H22" i="24"/>
  <c r="E22" i="24"/>
  <c r="K21" i="24"/>
  <c r="H21" i="24"/>
  <c r="E21" i="24"/>
  <c r="K20" i="24"/>
  <c r="H20" i="24"/>
  <c r="E20" i="24"/>
  <c r="K19" i="24"/>
  <c r="H19" i="24"/>
  <c r="E19" i="24"/>
  <c r="O18" i="24"/>
  <c r="K18" i="24"/>
  <c r="P18" i="24" s="1"/>
  <c r="P20" i="24" s="1"/>
  <c r="H18" i="24"/>
  <c r="E18" i="24"/>
  <c r="N18" i="24" s="1"/>
  <c r="K17" i="24"/>
  <c r="H17" i="24"/>
  <c r="E17" i="24"/>
  <c r="K16" i="24"/>
  <c r="H16" i="24"/>
  <c r="E16" i="24"/>
  <c r="K15" i="24"/>
  <c r="P15" i="24" s="1"/>
  <c r="H15" i="24"/>
  <c r="O15" i="24" s="1"/>
  <c r="O16" i="24" s="1"/>
  <c r="O17" i="24" s="1"/>
  <c r="E15" i="24"/>
  <c r="N15" i="24" s="1"/>
  <c r="N16" i="24" s="1"/>
  <c r="N17" i="24" s="1"/>
  <c r="K14" i="24"/>
  <c r="H14" i="24"/>
  <c r="E14" i="24"/>
  <c r="M14" i="20"/>
  <c r="M12" i="20"/>
  <c r="M11" i="20"/>
  <c r="M13" i="20"/>
  <c r="M15" i="20"/>
  <c r="M10" i="20"/>
  <c r="M15" i="14"/>
  <c r="M14" i="14"/>
  <c r="M13" i="14"/>
  <c r="M12" i="14"/>
  <c r="M11" i="14"/>
  <c r="M10" i="14"/>
  <c r="M15" i="13"/>
  <c r="M14" i="13"/>
  <c r="M13" i="13"/>
  <c r="M12" i="13"/>
  <c r="M11" i="13"/>
  <c r="M10" i="13"/>
  <c r="M15" i="7"/>
  <c r="M14" i="7"/>
  <c r="M13" i="7"/>
  <c r="M12" i="7"/>
  <c r="M11" i="7"/>
  <c r="M10" i="7"/>
  <c r="M16" i="6"/>
  <c r="M15" i="6"/>
  <c r="M14" i="6"/>
  <c r="M13" i="6"/>
  <c r="M12" i="6"/>
  <c r="M11" i="6"/>
  <c r="M10" i="6"/>
  <c r="H25" i="25" l="1"/>
  <c r="O17" i="25"/>
  <c r="N20" i="24"/>
  <c r="N21" i="24" s="1"/>
  <c r="P16" i="24"/>
  <c r="P17" i="24" s="1"/>
  <c r="N14" i="25"/>
  <c r="N15" i="25" s="1"/>
  <c r="P21" i="24"/>
  <c r="H25" i="24"/>
  <c r="O25" i="24" s="1"/>
  <c r="O20" i="24"/>
  <c r="O21" i="24" s="1"/>
  <c r="O14" i="24"/>
  <c r="K25" i="25"/>
  <c r="P25" i="25" s="1"/>
  <c r="K25" i="24"/>
  <c r="P25" i="24" s="1"/>
  <c r="E25" i="24"/>
  <c r="E15" i="26" s="1"/>
  <c r="K15" i="26"/>
  <c r="N25" i="25"/>
  <c r="E16" i="26"/>
  <c r="E26" i="25"/>
  <c r="K16" i="26"/>
  <c r="H15" i="26"/>
  <c r="H16" i="26"/>
  <c r="H26" i="25"/>
  <c r="O25" i="25"/>
  <c r="N14" i="24"/>
  <c r="P14" i="24"/>
  <c r="O14" i="25"/>
  <c r="O15" i="25" s="1"/>
  <c r="K26" i="25" l="1"/>
  <c r="H26" i="24"/>
  <c r="E26" i="24"/>
  <c r="K26" i="24"/>
  <c r="N25" i="24"/>
  <c r="K17" i="26"/>
  <c r="H17" i="26"/>
  <c r="E17" i="26"/>
  <c r="E18" i="26" l="1"/>
  <c r="K18" i="26"/>
  <c r="H18" i="26"/>
</calcChain>
</file>

<file path=xl/sharedStrings.xml><?xml version="1.0" encoding="utf-8"?>
<sst xmlns="http://schemas.openxmlformats.org/spreadsheetml/2006/main" count="1784" uniqueCount="484">
  <si>
    <t xml:space="preserve">BALTIJOS ŠALIŲ JAUNIŲ </t>
  </si>
  <si>
    <t>KOMANDINIS ČEMPIONATAS</t>
  </si>
  <si>
    <t xml:space="preserve">U18 BALTIC INDOOR </t>
  </si>
  <si>
    <t>TEAM CHAMPIONSHIPS</t>
  </si>
  <si>
    <t>Klaipėda, Lithuania</t>
  </si>
  <si>
    <t>RESULTS</t>
  </si>
  <si>
    <t>BALTIJOS ŠALIŲ JAUNIŲ KOMANDINIS ČEMPIONATAS</t>
  </si>
  <si>
    <t>ESTIJA-LATVIJA-LIETUVA</t>
  </si>
  <si>
    <t>U18 BALTIC INDOOR TEAM CHAMPIONSHIP ESTONIA-LATVIA-LITHUANIA</t>
  </si>
  <si>
    <t>2020-03-07</t>
  </si>
  <si>
    <t>60 m bėgimas mergaitėms</t>
  </si>
  <si>
    <t>60 m Girls</t>
  </si>
  <si>
    <t>Vieta</t>
  </si>
  <si>
    <t>Nr.</t>
  </si>
  <si>
    <t>Vardas, pavardė</t>
  </si>
  <si>
    <t>Gim.data</t>
  </si>
  <si>
    <t>Šalis</t>
  </si>
  <si>
    <t>Rezultatas</t>
  </si>
  <si>
    <t>R.l.</t>
  </si>
  <si>
    <t>Taškai</t>
  </si>
  <si>
    <t>SB</t>
  </si>
  <si>
    <t>Place</t>
  </si>
  <si>
    <t>Bib</t>
  </si>
  <si>
    <t>Name, surname</t>
  </si>
  <si>
    <t>Born</t>
  </si>
  <si>
    <t>Nation</t>
  </si>
  <si>
    <t>Result</t>
  </si>
  <si>
    <t>Reac.t.</t>
  </si>
  <si>
    <t>Points</t>
  </si>
  <si>
    <t>1</t>
  </si>
  <si>
    <t>LTU1</t>
  </si>
  <si>
    <t>Andrė Ožechauskaitė</t>
  </si>
  <si>
    <t>2003-11-03</t>
  </si>
  <si>
    <t>LTU</t>
  </si>
  <si>
    <t>7,67</t>
  </si>
  <si>
    <t>0,198</t>
  </si>
  <si>
    <t>7.56</t>
  </si>
  <si>
    <t>2</t>
  </si>
  <si>
    <t>EST2</t>
  </si>
  <si>
    <t>Marit Kutman</t>
  </si>
  <si>
    <t>EST</t>
  </si>
  <si>
    <t>7,77</t>
  </si>
  <si>
    <t>0,148</t>
  </si>
  <si>
    <t>3</t>
  </si>
  <si>
    <t>EST1</t>
  </si>
  <si>
    <t>Anna Maria Millend</t>
  </si>
  <si>
    <t>7,78</t>
  </si>
  <si>
    <t>0,156</t>
  </si>
  <si>
    <t>4</t>
  </si>
  <si>
    <t>LTU2</t>
  </si>
  <si>
    <t>Karolina Talalaitė</t>
  </si>
  <si>
    <t>2003-10-16</t>
  </si>
  <si>
    <t>7,92</t>
  </si>
  <si>
    <t>0,143</t>
  </si>
  <si>
    <t>7.87</t>
  </si>
  <si>
    <t>5</t>
  </si>
  <si>
    <t>LAT1</t>
  </si>
  <si>
    <t>Daniela Lasmane</t>
  </si>
  <si>
    <t>LAT</t>
  </si>
  <si>
    <t>8,02</t>
  </si>
  <si>
    <t>0,168</t>
  </si>
  <si>
    <t>7,90</t>
  </si>
  <si>
    <t>6</t>
  </si>
  <si>
    <t>LAT2</t>
  </si>
  <si>
    <t>Patrīcija Grosberga</t>
  </si>
  <si>
    <t>8,06</t>
  </si>
  <si>
    <t>60 m bėgimas berniukams</t>
  </si>
  <si>
    <t>60 m Boys</t>
  </si>
  <si>
    <t>Darius Valaitis</t>
  </si>
  <si>
    <t>2003-01-13</t>
  </si>
  <si>
    <t>7,18</t>
  </si>
  <si>
    <t>0,102</t>
  </si>
  <si>
    <t>7.23</t>
  </si>
  <si>
    <t>Ginters Ķelps</t>
  </si>
  <si>
    <t>7,24</t>
  </si>
  <si>
    <t>0,145</t>
  </si>
  <si>
    <t>Oliver Kruuspan</t>
  </si>
  <si>
    <t>0,211</t>
  </si>
  <si>
    <t>7,08</t>
  </si>
  <si>
    <t>Kristofer Vilhem Viet</t>
  </si>
  <si>
    <t>7,37</t>
  </si>
  <si>
    <t>0,114</t>
  </si>
  <si>
    <t>7,34</t>
  </si>
  <si>
    <t>Edvinas Norvaiša</t>
  </si>
  <si>
    <t>7,60</t>
  </si>
  <si>
    <t>0,125</t>
  </si>
  <si>
    <t>Ričards Alans Kļaviņš</t>
  </si>
  <si>
    <t>7,87</t>
  </si>
  <si>
    <t>0,153</t>
  </si>
  <si>
    <t>60 m barjerinis (76-8.50) bėgimas mergaitėms</t>
  </si>
  <si>
    <t>60 m Hurdles (76-8.50) Girls</t>
  </si>
  <si>
    <t>8,55</t>
  </si>
  <si>
    <t>0,135</t>
  </si>
  <si>
    <t>Gabija Klimukaitė</t>
  </si>
  <si>
    <t>2003-02-25</t>
  </si>
  <si>
    <t>8,69</t>
  </si>
  <si>
    <t>0,157</t>
  </si>
  <si>
    <t>8.69</t>
  </si>
  <si>
    <t>Liisa-Maria Lusti</t>
  </si>
  <si>
    <t>8,75</t>
  </si>
  <si>
    <t>0,163</t>
  </si>
  <si>
    <t>Lāsma Zemīte</t>
  </si>
  <si>
    <t>8,87</t>
  </si>
  <si>
    <t>NT</t>
  </si>
  <si>
    <t>Rēzija Grēta Štrausa</t>
  </si>
  <si>
    <t>8,92</t>
  </si>
  <si>
    <t>8,90</t>
  </si>
  <si>
    <t>Satera Balčaitytė</t>
  </si>
  <si>
    <t>9,12</t>
  </si>
  <si>
    <t>0,195</t>
  </si>
  <si>
    <t>60 m barjerinis (0.914-9,14) bėgimas berniukams</t>
  </si>
  <si>
    <t>60 m Hurdles (0.914-9,14) Boys</t>
  </si>
  <si>
    <t>8,29</t>
  </si>
  <si>
    <t>0,206</t>
  </si>
  <si>
    <t>8,15</t>
  </si>
  <si>
    <t>Ralfs Zazerskis</t>
  </si>
  <si>
    <t>8,44</t>
  </si>
  <si>
    <t>0,133</t>
  </si>
  <si>
    <t>Kristiāns Lauva</t>
  </si>
  <si>
    <t>8,45</t>
  </si>
  <si>
    <t>0,205</t>
  </si>
  <si>
    <t>Märten Tropp</t>
  </si>
  <si>
    <t>0,154</t>
  </si>
  <si>
    <t>8,31</t>
  </si>
  <si>
    <t>Dovydas Kalvelis</t>
  </si>
  <si>
    <t>2003-01-03</t>
  </si>
  <si>
    <t>8,47</t>
  </si>
  <si>
    <t>0,191</t>
  </si>
  <si>
    <t>8.34</t>
  </si>
  <si>
    <t>Airidas Zabaras</t>
  </si>
  <si>
    <t>2003-01-12</t>
  </si>
  <si>
    <t>DNF</t>
  </si>
  <si>
    <t>8.83</t>
  </si>
  <si>
    <t>U18 BALTIC INDOOR TEAM CHAMPIONSHIP</t>
  </si>
  <si>
    <t>ESTONIA-LATVIA-LITHUANIA</t>
  </si>
  <si>
    <t>Šuolis į tolį berniukams</t>
  </si>
  <si>
    <t>Long Jump Boys</t>
  </si>
  <si>
    <t>Bandymai / Attempts</t>
  </si>
  <si>
    <t>Eilė</t>
  </si>
  <si>
    <t>x</t>
  </si>
  <si>
    <t>7.21</t>
  </si>
  <si>
    <t>Roman Litvinov</t>
  </si>
  <si>
    <t>6.83</t>
  </si>
  <si>
    <t>Rihards Robins Helmanis</t>
  </si>
  <si>
    <t>-</t>
  </si>
  <si>
    <t>6,61</t>
  </si>
  <si>
    <t>Arnas Sapatka</t>
  </si>
  <si>
    <t>2004-05-04</t>
  </si>
  <si>
    <t>6.66</t>
  </si>
  <si>
    <t>Jaroslav Sivuha</t>
  </si>
  <si>
    <t>6.60</t>
  </si>
  <si>
    <t>Valter Eric Viisel</t>
  </si>
  <si>
    <t>6.24</t>
  </si>
  <si>
    <t>Rutulio (5 kg)  stūmimas berniukams</t>
  </si>
  <si>
    <t>Shot Put (5 kg) Boys</t>
  </si>
  <si>
    <t>1</t>
    <phoneticPr fontId="0" type="noConversion"/>
  </si>
  <si>
    <t>Marius Rudzevičius</t>
  </si>
  <si>
    <t>2003-03-12</t>
  </si>
  <si>
    <t>15.92</t>
  </si>
  <si>
    <t>2</t>
    <phoneticPr fontId="0" type="noConversion"/>
  </si>
  <si>
    <t>Hannes Remmelgas</t>
  </si>
  <si>
    <t>15.33</t>
  </si>
  <si>
    <t>3</t>
    <phoneticPr fontId="0" type="noConversion"/>
  </si>
  <si>
    <t>Roberts Sorokins</t>
  </si>
  <si>
    <t>4</t>
    <phoneticPr fontId="0" type="noConversion"/>
  </si>
  <si>
    <t>Niks Kļaviņš</t>
  </si>
  <si>
    <t>15,10</t>
  </si>
  <si>
    <t>5</t>
    <phoneticPr fontId="0" type="noConversion"/>
  </si>
  <si>
    <t>Aurimas Šinkauskas</t>
  </si>
  <si>
    <t>15.59</t>
  </si>
  <si>
    <t>6</t>
    <phoneticPr fontId="0" type="noConversion"/>
  </si>
  <si>
    <t>Rasmus Virks</t>
  </si>
  <si>
    <t>14.36</t>
  </si>
  <si>
    <t>X</t>
  </si>
  <si>
    <t>800 m bėgimas mergaitėms</t>
  </si>
  <si>
    <t>800 m Girls</t>
  </si>
  <si>
    <t>Invida Mauriņa</t>
  </si>
  <si>
    <t>2:14,09</t>
  </si>
  <si>
    <t>2:16.55</t>
  </si>
  <si>
    <t>Kamilla Vanadziņa</t>
  </si>
  <si>
    <t>2:14,39</t>
  </si>
  <si>
    <t>2:14.92</t>
  </si>
  <si>
    <t>Marija Jakabsone</t>
  </si>
  <si>
    <t>2003-05-20</t>
  </si>
  <si>
    <t>2:18,94</t>
  </si>
  <si>
    <t>2:20.02</t>
  </si>
  <si>
    <t>Elena Jasaitė</t>
  </si>
  <si>
    <t>2003-09-06</t>
  </si>
  <si>
    <t>2:25,42</t>
  </si>
  <si>
    <t>Carmen Rääk</t>
  </si>
  <si>
    <t>2:28,41</t>
  </si>
  <si>
    <t>2.22,77</t>
  </si>
  <si>
    <t>Triin Erala</t>
  </si>
  <si>
    <t>2:29,86</t>
  </si>
  <si>
    <t>2.28,61</t>
  </si>
  <si>
    <t>Šuolis su kartimi mergaitėms</t>
  </si>
  <si>
    <t>Pole Vault Girls</t>
  </si>
  <si>
    <t>0</t>
  </si>
  <si>
    <t>Marianne Kivi</t>
  </si>
  <si>
    <t>3.80</t>
  </si>
  <si>
    <t>3.75</t>
  </si>
  <si>
    <t>Laure Kiivit</t>
  </si>
  <si>
    <t>3,30</t>
  </si>
  <si>
    <t>3.70</t>
  </si>
  <si>
    <t>Ērika Līna Rivseniece</t>
  </si>
  <si>
    <t>2,80</t>
  </si>
  <si>
    <t>Raminta Stankutė</t>
  </si>
  <si>
    <t>2004-06-30</t>
  </si>
  <si>
    <t>2,60</t>
  </si>
  <si>
    <t>2.60</t>
  </si>
  <si>
    <t>Gabija Gališanskaitė</t>
  </si>
  <si>
    <t>2004-07-04</t>
  </si>
  <si>
    <t>Luīze Barkāne</t>
  </si>
  <si>
    <t>Mona Linda Sikkal</t>
  </si>
  <si>
    <t>3,60</t>
  </si>
  <si>
    <t>800 m bėgimas berniukams</t>
  </si>
  <si>
    <t>800 m  Boys</t>
  </si>
  <si>
    <t>Jānis Etjantens</t>
  </si>
  <si>
    <t>2:01,44</t>
  </si>
  <si>
    <t>1:59.80</t>
  </si>
  <si>
    <t>Etjens Viktors Beļašovs</t>
  </si>
  <si>
    <t>2:01,64</t>
  </si>
  <si>
    <t>1:59.50</t>
  </si>
  <si>
    <t>Marijus Dranginis</t>
  </si>
  <si>
    <t>2003-12-03</t>
  </si>
  <si>
    <t>2:04,39</t>
  </si>
  <si>
    <t>2:03.36</t>
  </si>
  <si>
    <t>Artjom Raiski</t>
  </si>
  <si>
    <t>2:04,41</t>
  </si>
  <si>
    <t>2.06.30</t>
  </si>
  <si>
    <t>Nojus Katkauskas</t>
  </si>
  <si>
    <t>2003-02-27</t>
  </si>
  <si>
    <t>2:05,37</t>
  </si>
  <si>
    <t>Jan-Jorke Ellam</t>
  </si>
  <si>
    <t>2:07,50</t>
  </si>
  <si>
    <t>2.05,92</t>
  </si>
  <si>
    <t>2.20</t>
  </si>
  <si>
    <t>2.40</t>
  </si>
  <si>
    <t>2.80</t>
  </si>
  <si>
    <t>2.90</t>
  </si>
  <si>
    <t>3.20</t>
  </si>
  <si>
    <t>3.30</t>
  </si>
  <si>
    <t>3.40</t>
  </si>
  <si>
    <t>3.50</t>
  </si>
  <si>
    <t>3.60</t>
  </si>
  <si>
    <t>3.85</t>
  </si>
  <si>
    <t>300 m bėgimas mergaitėms</t>
  </si>
  <si>
    <t>300 m Girls</t>
  </si>
  <si>
    <t>41,44</t>
  </si>
  <si>
    <t>0,188</t>
  </si>
  <si>
    <t>41.75</t>
  </si>
  <si>
    <t>Jeļizaveta Romaņenko</t>
  </si>
  <si>
    <t>41,58</t>
  </si>
  <si>
    <t>0,152</t>
  </si>
  <si>
    <t>Juliana Demeštšenko</t>
  </si>
  <si>
    <t>41,79</t>
  </si>
  <si>
    <t>0,208</t>
  </si>
  <si>
    <t>41,80</t>
  </si>
  <si>
    <t>Kristīne Urtāne</t>
  </si>
  <si>
    <t>42,48</t>
  </si>
  <si>
    <t>Ema Sarafinaitė</t>
  </si>
  <si>
    <t>2004-06-07</t>
  </si>
  <si>
    <t>42,86</t>
  </si>
  <si>
    <t>0,511</t>
  </si>
  <si>
    <t>42.05</t>
  </si>
  <si>
    <t>300 m bėgimas berniukams</t>
  </si>
  <si>
    <t>300 m  Boys</t>
  </si>
  <si>
    <t>Karl August Kalamees</t>
  </si>
  <si>
    <t>35,86</t>
  </si>
  <si>
    <t>51,15</t>
  </si>
  <si>
    <t>Matīss Gržibovskis</t>
  </si>
  <si>
    <t>Alens Judovs</t>
  </si>
  <si>
    <t>Erko Räiss</t>
  </si>
  <si>
    <t>37,20</t>
  </si>
  <si>
    <t>Lukas Sutkus</t>
  </si>
  <si>
    <t>2004-06-17</t>
  </si>
  <si>
    <t>37,21</t>
  </si>
  <si>
    <t>37.22</t>
  </si>
  <si>
    <t>Algimantas Vėževičius</t>
  </si>
  <si>
    <t>37,92</t>
  </si>
  <si>
    <t>Rutulio (3 kg) stūmimas mergaitėms</t>
  </si>
  <si>
    <t>Shot Put (3 kg) Girls</t>
  </si>
  <si>
    <t>Vieta</t>
    <phoneticPr fontId="0" type="noConversion"/>
  </si>
  <si>
    <t>Kelly Heinpõld</t>
  </si>
  <si>
    <t>14.79</t>
  </si>
  <si>
    <t>Berit Saar</t>
  </si>
  <si>
    <t>15.36</t>
  </si>
  <si>
    <t>Elva Vestarta</t>
  </si>
  <si>
    <t>Paulina Stuglytė</t>
  </si>
  <si>
    <t>2004-11-06</t>
  </si>
  <si>
    <t>12.62</t>
  </si>
  <si>
    <t>Ernesta Lasauskaitė</t>
  </si>
  <si>
    <t>2004-01-28</t>
  </si>
  <si>
    <t>12.81</t>
  </si>
  <si>
    <t>Hanna Gabriela Ziemiņa</t>
  </si>
  <si>
    <t>Šuolis į tolį mergaitėms</t>
  </si>
  <si>
    <t>Long Jump Girls</t>
  </si>
  <si>
    <t xml:space="preserve"> 6.05</t>
  </si>
  <si>
    <t>Neda Lasickaitė</t>
  </si>
  <si>
    <t>2004-10-27</t>
  </si>
  <si>
    <t>5.63</t>
  </si>
  <si>
    <t>Sonora Sergejeva</t>
  </si>
  <si>
    <t>Kaireen Penek</t>
  </si>
  <si>
    <t xml:space="preserve"> 5.50</t>
  </si>
  <si>
    <t>5.19</t>
  </si>
  <si>
    <t>Šuolis į aukštį mergaitėms</t>
  </si>
  <si>
    <t>Hight Jump Girls</t>
  </si>
  <si>
    <t>1,50</t>
  </si>
  <si>
    <t>1,55</t>
  </si>
  <si>
    <t>1,60</t>
  </si>
  <si>
    <t>1,65</t>
  </si>
  <si>
    <t>1,68</t>
  </si>
  <si>
    <t>1,71</t>
  </si>
  <si>
    <t>1,75</t>
  </si>
  <si>
    <t>1,78</t>
  </si>
  <si>
    <t>Elisabeth Pihela</t>
  </si>
  <si>
    <t>1.85</t>
  </si>
  <si>
    <t>Greta Remeikytė</t>
  </si>
  <si>
    <t>Laura Lokotar</t>
  </si>
  <si>
    <t>1.71</t>
  </si>
  <si>
    <t>Elīna Tumša</t>
  </si>
  <si>
    <t>Ema Narvalaitytė</t>
  </si>
  <si>
    <t>1.70</t>
  </si>
  <si>
    <t>Elīza Lemberga</t>
  </si>
  <si>
    <t>4x200 m</t>
  </si>
  <si>
    <t>Mergaitėms /  Girls</t>
  </si>
  <si>
    <t>Komanda</t>
  </si>
  <si>
    <t>Etapas</t>
  </si>
  <si>
    <t>Team</t>
  </si>
  <si>
    <t>Stage</t>
  </si>
  <si>
    <t>Berniukams / Boys</t>
  </si>
  <si>
    <t>2004-04-23</t>
  </si>
  <si>
    <t>3000 m bėgimas mergaitėms</t>
  </si>
  <si>
    <t>3000 m Girls</t>
  </si>
  <si>
    <t xml:space="preserve">Vieta </t>
  </si>
  <si>
    <t>Agate Caune</t>
  </si>
  <si>
    <t>10:42,99</t>
  </si>
  <si>
    <t>10:12.85</t>
  </si>
  <si>
    <t>Anne-Riin Peep</t>
  </si>
  <si>
    <t>11:14,79</t>
  </si>
  <si>
    <t>7.03,63</t>
  </si>
  <si>
    <t>Ieva Murāne</t>
  </si>
  <si>
    <t>11:21,67</t>
  </si>
  <si>
    <t>11:38.14</t>
  </si>
  <si>
    <t>Deimantė Kneižytė</t>
  </si>
  <si>
    <t>2003-05-14</t>
  </si>
  <si>
    <t>11:32,36</t>
  </si>
  <si>
    <t>10:59.17</t>
  </si>
  <si>
    <t>Anete Randma</t>
  </si>
  <si>
    <t>11:39,60</t>
  </si>
  <si>
    <t>6.59,70</t>
  </si>
  <si>
    <t>Karolina Bliujūtė</t>
  </si>
  <si>
    <t>2004-02-04</t>
  </si>
  <si>
    <t>DQ</t>
  </si>
  <si>
    <t>3000 m bėgimas berniukams</t>
  </si>
  <si>
    <t>3000 m Boys</t>
  </si>
  <si>
    <t>Kristers Mežinskis</t>
  </si>
  <si>
    <t>9:33,76</t>
  </si>
  <si>
    <t>9:37.30</t>
  </si>
  <si>
    <t>Lauris Grīniņš</t>
  </si>
  <si>
    <t>9:35,81</t>
  </si>
  <si>
    <t>Jonas Dėdinas</t>
  </si>
  <si>
    <t>2003-05-26</t>
  </si>
  <si>
    <t>9:48,76</t>
  </si>
  <si>
    <t>9:37.92</t>
  </si>
  <si>
    <t>Sulvo Anvelt</t>
  </si>
  <si>
    <t>9:58,05</t>
  </si>
  <si>
    <t>6.10,76</t>
  </si>
  <si>
    <t>Deividas Davydovas</t>
  </si>
  <si>
    <t>2003-07-08</t>
  </si>
  <si>
    <t>10:08,32</t>
  </si>
  <si>
    <t>9:44.72</t>
  </si>
  <si>
    <t>Artur Skatško</t>
  </si>
  <si>
    <t>10:22,67</t>
  </si>
  <si>
    <t>6:15.22</t>
  </si>
  <si>
    <t>Trišuolis berniukams</t>
  </si>
  <si>
    <t>Triple Jump Boys</t>
  </si>
  <si>
    <t>Aurimas Narijauskas</t>
  </si>
  <si>
    <t>2003-03-11</t>
  </si>
  <si>
    <t>13.85</t>
  </si>
  <si>
    <t>David Jaanson</t>
  </si>
  <si>
    <t>12.77</t>
  </si>
  <si>
    <t>Mariuss Linards Vizbulis</t>
  </si>
  <si>
    <t>2004-01-20</t>
  </si>
  <si>
    <t>13.21</t>
  </si>
  <si>
    <t>Andreas Hantson</t>
  </si>
  <si>
    <t>13.10</t>
  </si>
  <si>
    <t xml:space="preserve">Marks Grantiņš </t>
  </si>
  <si>
    <t>Ronaldas Žiogas</t>
  </si>
  <si>
    <t>Komandų taškai / Teams Score</t>
  </si>
  <si>
    <t>Events</t>
  </si>
  <si>
    <t>L T U</t>
  </si>
  <si>
    <t>E S T</t>
  </si>
  <si>
    <t>L A T</t>
  </si>
  <si>
    <t>Tšk./Points</t>
  </si>
  <si>
    <t>Girls</t>
  </si>
  <si>
    <t>Boys</t>
  </si>
  <si>
    <t>Iš viso / Total:</t>
  </si>
  <si>
    <t>Vieta / Rank:</t>
  </si>
  <si>
    <t>G i r l s</t>
  </si>
  <si>
    <t>Rungtys</t>
  </si>
  <si>
    <t>Po</t>
  </si>
  <si>
    <t>No.</t>
  </si>
  <si>
    <t>Suma/Sum</t>
  </si>
  <si>
    <t>rungčių</t>
  </si>
  <si>
    <t>60 bb / H</t>
  </si>
  <si>
    <t>Kartis / PV</t>
  </si>
  <si>
    <t>Rutulys / SP</t>
  </si>
  <si>
    <t>Tolis / LJ</t>
  </si>
  <si>
    <t>Aukštis / HJ</t>
  </si>
  <si>
    <t xml:space="preserve">B o y s </t>
  </si>
  <si>
    <t>Trišuolis / TJ</t>
  </si>
  <si>
    <t>Šuolis į aukštį berniukams</t>
  </si>
  <si>
    <t>Hight Jump Boys</t>
  </si>
  <si>
    <t>1,70</t>
  </si>
  <si>
    <t>1,80</t>
  </si>
  <si>
    <t>1,85</t>
  </si>
  <si>
    <t>1,88</t>
  </si>
  <si>
    <t>1,91</t>
  </si>
  <si>
    <t>1,94</t>
  </si>
  <si>
    <t>1,98</t>
  </si>
  <si>
    <t>2,03</t>
  </si>
  <si>
    <t>2,05</t>
  </si>
  <si>
    <t>Edvarts Eglītis</t>
  </si>
  <si>
    <t>2,00</t>
  </si>
  <si>
    <t>Evaldas Šidlauskas</t>
  </si>
  <si>
    <t>2003-05-03</t>
  </si>
  <si>
    <t>1.90</t>
  </si>
  <si>
    <t>Filips Seinass</t>
  </si>
  <si>
    <t>Kristjan Timuska</t>
  </si>
  <si>
    <t>1.95</t>
  </si>
  <si>
    <t>1.86</t>
  </si>
  <si>
    <t>Rokas Vepštas</t>
  </si>
  <si>
    <t>2003-05-29</t>
  </si>
  <si>
    <t>4x200</t>
  </si>
  <si>
    <t>1:43,6</t>
  </si>
  <si>
    <t>1:45,6</t>
  </si>
  <si>
    <t>1:34,00</t>
  </si>
  <si>
    <t>1:34,7</t>
  </si>
  <si>
    <t>1:34,9</t>
  </si>
  <si>
    <t>0,165</t>
  </si>
  <si>
    <t>0,181</t>
  </si>
  <si>
    <t>0,223</t>
  </si>
  <si>
    <t>Trišuolis mergaitėms</t>
  </si>
  <si>
    <t>Triple Jump Girls</t>
  </si>
  <si>
    <t>Dārta Auziņa</t>
  </si>
  <si>
    <t>Ugnė Mykolaitytė</t>
  </si>
  <si>
    <t>2003-07-20</t>
  </si>
  <si>
    <t>11.86</t>
  </si>
  <si>
    <t>Anna Lensment</t>
  </si>
  <si>
    <t>11.53</t>
  </si>
  <si>
    <t>Arina Matvejeva</t>
  </si>
  <si>
    <t>Aistė Mižutavičiūtė</t>
  </si>
  <si>
    <t>2004-03-03</t>
  </si>
  <si>
    <t>Valerija Paskidova</t>
  </si>
  <si>
    <t>11.39</t>
  </si>
  <si>
    <t>3,40</t>
    <phoneticPr fontId="32" type="noConversion"/>
  </si>
  <si>
    <t>X</t>
    <phoneticPr fontId="32" type="noConversion"/>
  </si>
  <si>
    <t>0</t>
    <phoneticPr fontId="32" type="noConversion"/>
  </si>
  <si>
    <t>Gabijus Zebinas</t>
  </si>
  <si>
    <t>Niks Maulis</t>
  </si>
  <si>
    <t>3,60</t>
    <phoneticPr fontId="32" type="noConversion"/>
  </si>
  <si>
    <t>2003-07-10</t>
  </si>
  <si>
    <t>Andrius Šimkus</t>
  </si>
  <si>
    <t>4.00</t>
  </si>
  <si>
    <t>4,10</t>
    <phoneticPr fontId="32" type="noConversion"/>
  </si>
  <si>
    <t>4,20</t>
    <phoneticPr fontId="32" type="noConversion"/>
  </si>
  <si>
    <t>2003-09-21</t>
  </si>
  <si>
    <t>Modestas Šalnaitis</t>
  </si>
  <si>
    <t>4,40</t>
    <phoneticPr fontId="32" type="noConversion"/>
  </si>
  <si>
    <t>Valters Kreišs</t>
  </si>
  <si>
    <t>4.40</t>
  </si>
  <si>
    <t>4,50</t>
    <phoneticPr fontId="32" type="noConversion"/>
  </si>
  <si>
    <t>-</t>
    <phoneticPr fontId="32" type="noConversion"/>
  </si>
  <si>
    <t>Madis Kaare</t>
  </si>
  <si>
    <t>4,61</t>
    <phoneticPr fontId="32" type="noConversion"/>
  </si>
  <si>
    <t>4,30</t>
    <phoneticPr fontId="32" type="noConversion"/>
  </si>
  <si>
    <t>4,00</t>
    <phoneticPr fontId="32" type="noConversion"/>
  </si>
  <si>
    <t>3,90</t>
    <phoneticPr fontId="32" type="noConversion"/>
  </si>
  <si>
    <t>3,80</t>
    <phoneticPr fontId="32" type="noConversion"/>
  </si>
  <si>
    <t>3.20</t>
    <phoneticPr fontId="32" type="noConversion"/>
  </si>
  <si>
    <t>3.00</t>
    <phoneticPr fontId="32" type="noConversion"/>
  </si>
  <si>
    <t>Pole Vault Boys</t>
  </si>
  <si>
    <t>Šuolis su kartimi berniukams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</si>
</sst>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yyyy\-mm\-dd;@"/>
    <numFmt numFmtId="165" formatCode="#,##0;\-#,##0;\-"/>
    <numFmt numFmtId="166" formatCode="#,##0.00;\-#,##0.00;\-"/>
    <numFmt numFmtId="167" formatCode="#,##0%;\-#,##0%;&quot;- &quot;"/>
    <numFmt numFmtId="168" formatCode="#,##0.0%;\-#,##0.0%;&quot;- &quot;"/>
    <numFmt numFmtId="169" formatCode="#,##0.00%;\-#,##0.00%;&quot;- &quot;"/>
    <numFmt numFmtId="170" formatCode="#,##0.0;\-#,##0.0;\-"/>
    <numFmt numFmtId="171" formatCode="_-* #,##0_-;\-* #,##0_-;_-* \-_-;_-@_-"/>
    <numFmt numFmtId="172" formatCode="_-* #,##0.00_-;\-* #,##0.00_-;_-* \-??_-;_-@_-"/>
    <numFmt numFmtId="173" formatCode="[Red]0%;[Red]\(0%\)"/>
    <numFmt numFmtId="174" formatCode="0%;\(0%\)"/>
    <numFmt numFmtId="175" formatCode="0.00\ %"/>
    <numFmt numFmtId="176" formatCode="_-&quot;IRL&quot;* #,##0_-;&quot;-IRL&quot;* #,##0_-;_-&quot;IRL&quot;* \-_-;_-@_-"/>
    <numFmt numFmtId="177" formatCode="_-&quot;IRL&quot;* #,##0.00_-;&quot;-IRL&quot;* #,##0.00_-;_-&quot;IRL&quot;* \-??_-;_-@_-"/>
    <numFmt numFmtId="178" formatCode="yyyy/mm/dd;@"/>
    <numFmt numFmtId="179" formatCode="0.0"/>
    <numFmt numFmtId="180" formatCode="0.000"/>
  </numFmts>
  <fonts count="72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26"/>
      <name val="Book Antiqua"/>
      <family val="1"/>
    </font>
    <font>
      <b/>
      <sz val="32"/>
      <name val="Book Antiqua"/>
      <family val="1"/>
    </font>
    <font>
      <sz val="18"/>
      <name val="Book Antiqua"/>
      <family val="1"/>
    </font>
    <font>
      <sz val="55"/>
      <name val="Book Antiqua"/>
      <family val="1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186"/>
    </font>
    <font>
      <sz val="10"/>
      <color indexed="14"/>
      <name val="Arial"/>
      <family val="2"/>
    </font>
    <font>
      <sz val="8"/>
      <name val="Arial Narrow"/>
      <family val="2"/>
      <charset val="186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13"/>
      <name val="Times New Roman"/>
      <family val="1"/>
      <charset val="186"/>
    </font>
    <font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8"/>
      <name val="Times New Roman"/>
      <family val="1"/>
    </font>
    <font>
      <sz val="1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i/>
      <sz val="8"/>
      <name val="Times New Roman"/>
      <family val="1"/>
    </font>
    <font>
      <b/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Arial Baltic"/>
      <family val="2"/>
      <charset val="186"/>
    </font>
    <font>
      <sz val="8"/>
      <name val="Arial Baltic"/>
      <family val="2"/>
      <charset val="186"/>
    </font>
    <font>
      <b/>
      <sz val="8"/>
      <name val="Arial Baltic"/>
      <family val="2"/>
      <charset val="186"/>
    </font>
    <font>
      <b/>
      <sz val="13"/>
      <name val="Times New Roman"/>
      <family val="1"/>
      <charset val="1"/>
    </font>
    <font>
      <sz val="10.5"/>
      <name val="Arial Baltic"/>
      <family val="2"/>
      <charset val="186"/>
    </font>
    <font>
      <i/>
      <sz val="8"/>
      <name val="Arial Baltic"/>
      <family val="2"/>
      <charset val="186"/>
    </font>
    <font>
      <i/>
      <sz val="8"/>
      <color indexed="8"/>
      <name val="Times New Roman"/>
      <family val="1"/>
      <charset val="186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Arial Baltic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204"/>
    </font>
    <font>
      <sz val="8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36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8"/>
      <name val="Times New Roman"/>
      <family val="1"/>
      <charset val="186"/>
    </font>
    <font>
      <sz val="18"/>
      <name val="Times New Roman"/>
      <family val="1"/>
      <charset val="186"/>
    </font>
    <font>
      <b/>
      <sz val="20"/>
      <name val="Times New Roman"/>
      <family val="1"/>
      <charset val="186"/>
    </font>
    <font>
      <b/>
      <sz val="15"/>
      <name val="Times New Roman"/>
      <family val="1"/>
      <charset val="186"/>
    </font>
    <font>
      <b/>
      <sz val="24"/>
      <name val="Times New Roman"/>
      <family val="1"/>
      <charset val="186"/>
    </font>
    <font>
      <b/>
      <sz val="10"/>
      <color indexed="10"/>
      <name val="Times New Roman"/>
      <family val="1"/>
      <charset val="186"/>
    </font>
    <font>
      <sz val="8"/>
      <name val="Arial Baltic"/>
      <family val="2"/>
    </font>
    <font>
      <sz val="10"/>
      <name val="Arial Baltic"/>
      <family val="2"/>
    </font>
    <font>
      <b/>
      <sz val="12"/>
      <name val="Times New Roman"/>
      <family val="1"/>
    </font>
    <font>
      <i/>
      <sz val="8"/>
      <name val="Arial Baltic"/>
      <family val="2"/>
    </font>
    <font>
      <sz val="10.5"/>
      <name val="Arial Baltic"/>
      <family val="2"/>
    </font>
    <font>
      <b/>
      <sz val="8"/>
      <name val="Arial Baltic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lightUp">
        <bgColor theme="0" tint="-0.14996795556505021"/>
      </patternFill>
    </fill>
    <fill>
      <patternFill patternType="lightUp">
        <bgColor indexed="22"/>
      </patternFill>
    </fill>
  </fills>
  <borders count="8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50">
    <xf numFmtId="0" fontId="0" fillId="0" borderId="0"/>
    <xf numFmtId="165" fontId="6" fillId="0" borderId="0" applyFill="0" applyBorder="0" applyAlignment="0"/>
    <xf numFmtId="166" fontId="6" fillId="0" borderId="0" applyFill="0" applyBorder="0" applyAlignment="0"/>
    <xf numFmtId="167" fontId="6" fillId="0" borderId="0" applyFill="0" applyBorder="0" applyAlignment="0"/>
    <xf numFmtId="168" fontId="6" fillId="0" borderId="0" applyFill="0" applyBorder="0" applyAlignment="0"/>
    <xf numFmtId="169" fontId="6" fillId="0" borderId="0" applyFill="0" applyBorder="0" applyAlignment="0"/>
    <xf numFmtId="165" fontId="6" fillId="0" borderId="0" applyFill="0" applyBorder="0" applyAlignment="0"/>
    <xf numFmtId="170" fontId="6" fillId="0" borderId="0" applyFill="0" applyBorder="0" applyAlignment="0"/>
    <xf numFmtId="166" fontId="6" fillId="0" borderId="0" applyFill="0" applyBorder="0" applyAlignment="0"/>
    <xf numFmtId="165" fontId="1" fillId="0" borderId="0" applyFill="0" applyBorder="0" applyAlignment="0" applyProtection="0"/>
    <xf numFmtId="166" fontId="1" fillId="0" borderId="0" applyFill="0" applyBorder="0" applyAlignment="0" applyProtection="0"/>
    <xf numFmtId="14" fontId="6" fillId="0" borderId="0" applyFill="0" applyBorder="0" applyAlignment="0"/>
    <xf numFmtId="171" fontId="1" fillId="0" borderId="0" applyFill="0" applyBorder="0" applyAlignment="0" applyProtection="0"/>
    <xf numFmtId="172" fontId="1" fillId="0" borderId="0" applyFill="0" applyBorder="0" applyAlignment="0" applyProtection="0"/>
    <xf numFmtId="165" fontId="7" fillId="0" borderId="0" applyFill="0" applyBorder="0" applyAlignment="0"/>
    <xf numFmtId="166" fontId="7" fillId="0" borderId="0" applyFill="0" applyBorder="0" applyAlignment="0"/>
    <xf numFmtId="165" fontId="7" fillId="0" borderId="0" applyFill="0" applyBorder="0" applyAlignment="0"/>
    <xf numFmtId="170" fontId="7" fillId="0" borderId="0" applyFill="0" applyBorder="0" applyAlignment="0"/>
    <xf numFmtId="166" fontId="7" fillId="0" borderId="0" applyFill="0" applyBorder="0" applyAlignment="0"/>
    <xf numFmtId="0" fontId="8" fillId="2" borderId="0" applyNumberFormat="0" applyBorder="0" applyAlignment="0" applyProtection="0"/>
    <xf numFmtId="0" fontId="9" fillId="0" borderId="1" applyNumberFormat="0" applyAlignment="0" applyProtection="0"/>
    <xf numFmtId="0" fontId="9" fillId="0" borderId="2">
      <alignment horizontal="left" vertical="center"/>
    </xf>
    <xf numFmtId="0" fontId="10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" fillId="0" borderId="0"/>
    <xf numFmtId="0" fontId="1" fillId="0" borderId="0"/>
    <xf numFmtId="165" fontId="11" fillId="0" borderId="0" applyFill="0" applyBorder="0" applyAlignment="0"/>
    <xf numFmtId="166" fontId="11" fillId="0" borderId="0" applyFill="0" applyBorder="0" applyAlignment="0"/>
    <xf numFmtId="165" fontId="11" fillId="0" borderId="0" applyFill="0" applyBorder="0" applyAlignment="0"/>
    <xf numFmtId="170" fontId="11" fillId="0" borderId="0" applyFill="0" applyBorder="0" applyAlignment="0"/>
    <xf numFmtId="166" fontId="11" fillId="0" borderId="0" applyFill="0" applyBorder="0" applyAlignment="0"/>
    <xf numFmtId="173" fontId="1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169" fontId="1" fillId="0" borderId="0" applyFill="0" applyBorder="0" applyAlignment="0" applyProtection="0"/>
    <xf numFmtId="174" fontId="1" fillId="0" borderId="0" applyFill="0" applyBorder="0" applyAlignment="0" applyProtection="0"/>
    <xf numFmtId="175" fontId="1" fillId="0" borderId="0" applyFill="0" applyBorder="0" applyAlignment="0" applyProtection="0"/>
    <xf numFmtId="165" fontId="14" fillId="0" borderId="0" applyFill="0" applyBorder="0" applyAlignment="0"/>
    <xf numFmtId="166" fontId="14" fillId="0" borderId="0" applyFill="0" applyBorder="0" applyAlignment="0"/>
    <xf numFmtId="165" fontId="14" fillId="0" borderId="0" applyFill="0" applyBorder="0" applyAlignment="0"/>
    <xf numFmtId="170" fontId="14" fillId="0" borderId="0" applyFill="0" applyBorder="0" applyAlignment="0"/>
    <xf numFmtId="166" fontId="14" fillId="0" borderId="0" applyFill="0" applyBorder="0" applyAlignment="0"/>
    <xf numFmtId="49" fontId="6" fillId="0" borderId="0" applyFill="0" applyBorder="0" applyAlignment="0"/>
    <xf numFmtId="49" fontId="6" fillId="0" borderId="0" applyFill="0" applyBorder="0" applyAlignment="0"/>
    <xf numFmtId="49" fontId="6" fillId="0" borderId="0" applyFill="0" applyBorder="0" applyAlignment="0"/>
    <xf numFmtId="176" fontId="1" fillId="0" borderId="0" applyFill="0" applyBorder="0" applyAlignment="0" applyProtection="0"/>
    <xf numFmtId="177" fontId="1" fillId="0" borderId="0" applyFill="0" applyBorder="0" applyAlignment="0" applyProtection="0"/>
    <xf numFmtId="0" fontId="1" fillId="0" borderId="0"/>
  </cellStyleXfs>
  <cellXfs count="366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6" fillId="0" borderId="0" xfId="0" applyFont="1" applyAlignment="1"/>
    <xf numFmtId="0" fontId="17" fillId="0" borderId="0" xfId="35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9" fillId="0" borderId="0" xfId="35" applyFont="1"/>
    <xf numFmtId="0" fontId="15" fillId="0" borderId="0" xfId="0" applyFont="1" applyBorder="1" applyAlignment="1">
      <alignment horizontal="center"/>
    </xf>
    <xf numFmtId="49" fontId="19" fillId="0" borderId="0" xfId="35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19" fillId="0" borderId="0" xfId="35" applyFont="1" applyAlignment="1">
      <alignment horizontal="center"/>
    </xf>
    <xf numFmtId="0" fontId="21" fillId="0" borderId="0" xfId="0" applyFont="1" applyAlignment="1"/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0" xfId="0" applyFont="1" applyAlignment="1"/>
    <xf numFmtId="0" fontId="20" fillId="0" borderId="9" xfId="0" applyFont="1" applyBorder="1" applyAlignment="1">
      <alignment horizontal="center"/>
    </xf>
    <xf numFmtId="49" fontId="22" fillId="0" borderId="8" xfId="0" applyNumberFormat="1" applyFont="1" applyBorder="1" applyAlignment="1">
      <alignment horizontal="center"/>
    </xf>
    <xf numFmtId="49" fontId="22" fillId="0" borderId="8" xfId="0" applyNumberFormat="1" applyFont="1" applyBorder="1"/>
    <xf numFmtId="49" fontId="23" fillId="0" borderId="8" xfId="0" applyNumberFormat="1" applyFont="1" applyBorder="1" applyAlignment="1">
      <alignment horizontal="center"/>
    </xf>
    <xf numFmtId="49" fontId="24" fillId="0" borderId="4" xfId="0" applyNumberFormat="1" applyFont="1" applyBorder="1" applyAlignment="1">
      <alignment horizontal="center"/>
    </xf>
    <xf numFmtId="49" fontId="25" fillId="0" borderId="4" xfId="0" applyNumberFormat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178" fontId="23" fillId="0" borderId="8" xfId="0" applyNumberFormat="1" applyFont="1" applyBorder="1" applyAlignment="1">
      <alignment horizontal="center"/>
    </xf>
    <xf numFmtId="0" fontId="18" fillId="0" borderId="0" xfId="0" applyFont="1" applyBorder="1" applyAlignment="1"/>
    <xf numFmtId="0" fontId="26" fillId="0" borderId="0" xfId="0" applyFont="1" applyBorder="1" applyAlignment="1">
      <alignment horizontal="center"/>
    </xf>
    <xf numFmtId="0" fontId="27" fillId="0" borderId="0" xfId="0" applyFont="1" applyAlignment="1"/>
    <xf numFmtId="49" fontId="20" fillId="0" borderId="0" xfId="0" applyNumberFormat="1" applyFont="1" applyAlignment="1">
      <alignment horizontal="right"/>
    </xf>
    <xf numFmtId="49" fontId="22" fillId="0" borderId="8" xfId="34" applyNumberFormat="1" applyFont="1" applyBorder="1"/>
    <xf numFmtId="164" fontId="23" fillId="0" borderId="8" xfId="0" applyNumberFormat="1" applyFont="1" applyBorder="1" applyAlignment="1">
      <alignment horizontal="center"/>
    </xf>
    <xf numFmtId="0" fontId="22" fillId="0" borderId="8" xfId="34" applyFont="1" applyBorder="1" applyAlignment="1">
      <alignment horizontal="center"/>
    </xf>
    <xf numFmtId="49" fontId="22" fillId="0" borderId="8" xfId="34" applyNumberFormat="1" applyFont="1" applyBorder="1" applyAlignment="1">
      <alignment horizontal="center"/>
    </xf>
    <xf numFmtId="0" fontId="28" fillId="0" borderId="0" xfId="0" applyFont="1" applyAlignment="1"/>
    <xf numFmtId="179" fontId="18" fillId="0" borderId="0" xfId="0" applyNumberFormat="1" applyFont="1" applyAlignment="1">
      <alignment horizontal="left"/>
    </xf>
    <xf numFmtId="0" fontId="22" fillId="0" borderId="10" xfId="34" applyFont="1" applyBorder="1" applyAlignment="1">
      <alignment horizontal="center"/>
    </xf>
    <xf numFmtId="49" fontId="22" fillId="0" borderId="11" xfId="34" applyNumberFormat="1" applyFont="1" applyBorder="1"/>
    <xf numFmtId="49" fontId="22" fillId="0" borderId="11" xfId="0" applyNumberFormat="1" applyFont="1" applyBorder="1"/>
    <xf numFmtId="0" fontId="19" fillId="0" borderId="0" xfId="0" applyFont="1" applyBorder="1" applyAlignment="1">
      <alignment horizontal="center"/>
    </xf>
    <xf numFmtId="49" fontId="22" fillId="0" borderId="8" xfId="0" applyNumberFormat="1" applyFont="1" applyBorder="1" applyAlignment="1"/>
    <xf numFmtId="49" fontId="29" fillId="0" borderId="4" xfId="0" applyNumberFormat="1" applyFont="1" applyBorder="1" applyAlignment="1">
      <alignment horizontal="center"/>
    </xf>
    <xf numFmtId="0" fontId="17" fillId="0" borderId="0" xfId="35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top"/>
    </xf>
    <xf numFmtId="49" fontId="19" fillId="0" borderId="0" xfId="0" applyNumberFormat="1" applyFont="1" applyBorder="1" applyAlignment="1">
      <alignment horizontal="center" vertical="top"/>
    </xf>
    <xf numFmtId="2" fontId="17" fillId="0" borderId="0" xfId="0" applyNumberFormat="1" applyFont="1" applyBorder="1" applyAlignment="1">
      <alignment horizontal="center" vertical="top"/>
    </xf>
    <xf numFmtId="0" fontId="19" fillId="0" borderId="0" xfId="0" applyFont="1" applyAlignment="1"/>
    <xf numFmtId="0" fontId="20" fillId="0" borderId="3" xfId="35" applyFont="1" applyBorder="1" applyAlignment="1">
      <alignment horizontal="center"/>
    </xf>
    <xf numFmtId="0" fontId="20" fillId="0" borderId="5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30" fillId="0" borderId="13" xfId="0" applyFont="1" applyBorder="1" applyAlignment="1">
      <alignment horizontal="center"/>
    </xf>
    <xf numFmtId="2" fontId="23" fillId="0" borderId="8" xfId="24" applyNumberFormat="1" applyFont="1" applyBorder="1" applyAlignment="1">
      <alignment horizontal="center" vertical="center"/>
    </xf>
    <xf numFmtId="1" fontId="23" fillId="0" borderId="8" xfId="24" applyNumberFormat="1" applyFont="1" applyBorder="1" applyAlignment="1">
      <alignment horizontal="center" vertical="center"/>
    </xf>
    <xf numFmtId="2" fontId="31" fillId="0" borderId="8" xfId="32" applyNumberFormat="1" applyFont="1" applyBorder="1" applyAlignment="1">
      <alignment horizontal="center" vertical="center"/>
    </xf>
    <xf numFmtId="49" fontId="24" fillId="0" borderId="8" xfId="0" applyNumberFormat="1" applyFont="1" applyBorder="1" applyAlignment="1">
      <alignment horizontal="center" vertical="center"/>
    </xf>
    <xf numFmtId="2" fontId="23" fillId="4" borderId="8" xfId="24" applyNumberFormat="1" applyFont="1" applyFill="1" applyBorder="1" applyAlignment="1">
      <alignment horizontal="center" vertical="center"/>
    </xf>
    <xf numFmtId="0" fontId="32" fillId="0" borderId="0" xfId="35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49" fontId="33" fillId="0" borderId="0" xfId="35" applyNumberFormat="1" applyFont="1" applyAlignment="1">
      <alignment horizontal="center"/>
    </xf>
    <xf numFmtId="0" fontId="33" fillId="0" borderId="0" xfId="0" applyFont="1" applyAlignment="1">
      <alignment horizontal="right"/>
    </xf>
    <xf numFmtId="0" fontId="33" fillId="0" borderId="0" xfId="0" applyFont="1"/>
    <xf numFmtId="0" fontId="32" fillId="0" borderId="0" xfId="0" applyFont="1" applyAlignment="1">
      <alignment horizontal="right"/>
    </xf>
    <xf numFmtId="0" fontId="34" fillId="0" borderId="0" xfId="0" applyFont="1" applyAlignment="1"/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4" fillId="0" borderId="0" xfId="0" applyFont="1" applyBorder="1" applyAlignment="1"/>
    <xf numFmtId="0" fontId="34" fillId="0" borderId="0" xfId="0" applyFont="1" applyAlignment="1">
      <alignment horizontal="left"/>
    </xf>
    <xf numFmtId="0" fontId="36" fillId="0" borderId="0" xfId="0" applyFont="1" applyAlignment="1"/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49" fontId="37" fillId="0" borderId="0" xfId="0" applyNumberFormat="1" applyFont="1" applyAlignment="1">
      <alignment horizontal="right"/>
    </xf>
    <xf numFmtId="0" fontId="37" fillId="0" borderId="3" xfId="0" applyFont="1" applyBorder="1" applyAlignment="1">
      <alignment horizontal="center" vertical="top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7" fillId="0" borderId="5" xfId="0" applyFont="1" applyBorder="1" applyAlignment="1">
      <alignment horizontal="center" vertical="top"/>
    </xf>
    <xf numFmtId="0" fontId="37" fillId="0" borderId="12" xfId="0" applyFont="1" applyBorder="1" applyAlignment="1">
      <alignment horizontal="center" vertical="top"/>
    </xf>
    <xf numFmtId="0" fontId="37" fillId="0" borderId="5" xfId="0" applyFont="1" applyBorder="1" applyAlignment="1">
      <alignment horizontal="center"/>
    </xf>
    <xf numFmtId="0" fontId="37" fillId="0" borderId="8" xfId="0" applyFont="1" applyBorder="1" applyAlignment="1">
      <alignment horizontal="center"/>
    </xf>
    <xf numFmtId="0" fontId="37" fillId="0" borderId="0" xfId="0" applyFont="1" applyAlignment="1"/>
    <xf numFmtId="0" fontId="37" fillId="0" borderId="14" xfId="0" applyFont="1" applyBorder="1" applyAlignment="1">
      <alignment horizontal="center" vertical="top"/>
    </xf>
    <xf numFmtId="0" fontId="37" fillId="0" borderId="13" xfId="0" applyFont="1" applyBorder="1" applyAlignment="1">
      <alignment horizontal="center" vertical="top"/>
    </xf>
    <xf numFmtId="0" fontId="37" fillId="0" borderId="13" xfId="0" applyFont="1" applyBorder="1" applyAlignment="1">
      <alignment horizontal="center"/>
    </xf>
    <xf numFmtId="49" fontId="22" fillId="0" borderId="8" xfId="34" applyNumberFormat="1" applyFont="1" applyBorder="1" applyAlignment="1"/>
    <xf numFmtId="2" fontId="38" fillId="0" borderId="8" xfId="49" applyNumberFormat="1" applyFont="1" applyBorder="1" applyAlignment="1">
      <alignment horizontal="center" vertical="center"/>
    </xf>
    <xf numFmtId="49" fontId="39" fillId="0" borderId="4" xfId="0" applyNumberFormat="1" applyFont="1" applyBorder="1" applyAlignment="1">
      <alignment horizontal="center"/>
    </xf>
    <xf numFmtId="0" fontId="33" fillId="0" borderId="0" xfId="0" applyFont="1" applyAlignment="1"/>
    <xf numFmtId="0" fontId="22" fillId="0" borderId="11" xfId="33" applyFont="1" applyBorder="1" applyAlignment="1">
      <alignment horizontal="left"/>
    </xf>
    <xf numFmtId="164" fontId="23" fillId="0" borderId="8" xfId="33" applyNumberFormat="1" applyFont="1" applyBorder="1" applyAlignment="1">
      <alignment horizontal="center"/>
    </xf>
    <xf numFmtId="14" fontId="22" fillId="0" borderId="10" xfId="33" applyNumberFormat="1" applyFont="1" applyBorder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/>
    <xf numFmtId="0" fontId="40" fillId="0" borderId="0" xfId="0" applyFont="1" applyAlignment="1">
      <alignment horizontal="center"/>
    </xf>
    <xf numFmtId="0" fontId="1" fillId="0" borderId="0" xfId="0" applyFont="1"/>
    <xf numFmtId="0" fontId="26" fillId="0" borderId="0" xfId="0" applyFont="1" applyAlignment="1">
      <alignment horizontal="left"/>
    </xf>
    <xf numFmtId="0" fontId="41" fillId="0" borderId="0" xfId="0" applyFont="1" applyAlignment="1"/>
    <xf numFmtId="0" fontId="41" fillId="0" borderId="0" xfId="0" applyFont="1" applyAlignment="1">
      <alignment horizontal="center"/>
    </xf>
    <xf numFmtId="49" fontId="41" fillId="0" borderId="0" xfId="0" applyNumberFormat="1" applyFont="1" applyAlignment="1"/>
    <xf numFmtId="0" fontId="26" fillId="0" borderId="0" xfId="0" applyFont="1" applyAlignment="1">
      <alignment horizontal="right"/>
    </xf>
    <xf numFmtId="0" fontId="41" fillId="0" borderId="0" xfId="0" applyFont="1" applyBorder="1" applyAlignment="1"/>
    <xf numFmtId="0" fontId="42" fillId="0" borderId="0" xfId="0" applyFont="1" applyBorder="1" applyAlignment="1">
      <alignment horizontal="center"/>
    </xf>
    <xf numFmtId="0" fontId="43" fillId="0" borderId="0" xfId="0" applyFont="1" applyAlignment="1"/>
    <xf numFmtId="0" fontId="44" fillId="0" borderId="0" xfId="0" applyFont="1" applyAlignme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right"/>
    </xf>
    <xf numFmtId="49" fontId="45" fillId="0" borderId="0" xfId="0" applyNumberFormat="1" applyFont="1" applyAlignment="1">
      <alignment horizontal="right"/>
    </xf>
    <xf numFmtId="49" fontId="45" fillId="0" borderId="15" xfId="0" applyNumberFormat="1" applyFont="1" applyBorder="1" applyAlignment="1">
      <alignment horizontal="center" vertical="center"/>
    </xf>
    <xf numFmtId="49" fontId="45" fillId="0" borderId="16" xfId="0" applyNumberFormat="1" applyFont="1" applyBorder="1" applyAlignment="1">
      <alignment horizontal="center" vertical="center"/>
    </xf>
    <xf numFmtId="49" fontId="45" fillId="0" borderId="17" xfId="0" applyNumberFormat="1" applyFont="1" applyBorder="1" applyAlignment="1">
      <alignment horizontal="center" vertical="center"/>
    </xf>
    <xf numFmtId="0" fontId="45" fillId="0" borderId="0" xfId="0" applyFont="1" applyAlignment="1"/>
    <xf numFmtId="49" fontId="45" fillId="0" borderId="18" xfId="0" applyNumberFormat="1" applyFont="1" applyBorder="1" applyAlignment="1">
      <alignment horizontal="center" vertical="center"/>
    </xf>
    <xf numFmtId="49" fontId="45" fillId="0" borderId="19" xfId="0" applyNumberFormat="1" applyFont="1" applyBorder="1" applyAlignment="1">
      <alignment horizontal="center" vertical="center"/>
    </xf>
    <xf numFmtId="49" fontId="45" fillId="0" borderId="20" xfId="0" applyNumberFormat="1" applyFont="1" applyBorder="1" applyAlignment="1">
      <alignment horizontal="center" vertical="center"/>
    </xf>
    <xf numFmtId="49" fontId="22" fillId="0" borderId="21" xfId="0" applyNumberFormat="1" applyFont="1" applyBorder="1" applyAlignment="1">
      <alignment horizontal="center"/>
    </xf>
    <xf numFmtId="49" fontId="22" fillId="0" borderId="21" xfId="0" applyNumberFormat="1" applyFont="1" applyBorder="1" applyAlignment="1">
      <alignment horizontal="left"/>
    </xf>
    <xf numFmtId="164" fontId="23" fillId="0" borderId="21" xfId="0" applyNumberFormat="1" applyFont="1" applyBorder="1" applyAlignment="1">
      <alignment horizontal="center"/>
    </xf>
    <xf numFmtId="49" fontId="33" fillId="0" borderId="22" xfId="0" applyNumberFormat="1" applyFont="1" applyBorder="1" applyAlignment="1">
      <alignment horizontal="center"/>
    </xf>
    <xf numFmtId="49" fontId="33" fillId="0" borderId="4" xfId="0" applyNumberFormat="1" applyFont="1" applyBorder="1" applyAlignment="1">
      <alignment horizontal="center"/>
    </xf>
    <xf numFmtId="49" fontId="33" fillId="0" borderId="23" xfId="0" applyNumberFormat="1" applyFont="1" applyBorder="1" applyAlignment="1">
      <alignment horizontal="center"/>
    </xf>
    <xf numFmtId="49" fontId="27" fillId="0" borderId="21" xfId="0" applyNumberFormat="1" applyFont="1" applyBorder="1" applyAlignment="1">
      <alignment horizontal="center"/>
    </xf>
    <xf numFmtId="0" fontId="40" fillId="0" borderId="0" xfId="0" applyFont="1" applyAlignment="1"/>
    <xf numFmtId="49" fontId="22" fillId="0" borderId="24" xfId="0" applyNumberFormat="1" applyFont="1" applyBorder="1" applyAlignment="1">
      <alignment horizontal="center"/>
    </xf>
    <xf numFmtId="164" fontId="22" fillId="0" borderId="24" xfId="0" applyNumberFormat="1" applyFont="1" applyBorder="1" applyAlignment="1">
      <alignment horizontal="center"/>
    </xf>
    <xf numFmtId="49" fontId="27" fillId="0" borderId="24" xfId="0" applyNumberFormat="1" applyFont="1" applyBorder="1" applyAlignment="1">
      <alignment horizontal="center"/>
    </xf>
    <xf numFmtId="2" fontId="24" fillId="0" borderId="4" xfId="0" applyNumberFormat="1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49" fontId="29" fillId="0" borderId="0" xfId="0" applyNumberFormat="1" applyFont="1" applyBorder="1" applyAlignment="1">
      <alignment horizontal="center"/>
    </xf>
    <xf numFmtId="0" fontId="29" fillId="0" borderId="0" xfId="0" applyFont="1" applyAlignment="1"/>
    <xf numFmtId="0" fontId="20" fillId="0" borderId="25" xfId="0" applyFont="1" applyBorder="1" applyAlignment="1">
      <alignment horizontal="center"/>
    </xf>
    <xf numFmtId="180" fontId="24" fillId="0" borderId="4" xfId="0" applyNumberFormat="1" applyFont="1" applyBorder="1" applyAlignment="1">
      <alignment horizontal="center"/>
    </xf>
    <xf numFmtId="0" fontId="37" fillId="0" borderId="3" xfId="35" applyFont="1" applyBorder="1" applyAlignment="1">
      <alignment horizontal="center"/>
    </xf>
    <xf numFmtId="0" fontId="46" fillId="0" borderId="13" xfId="0" applyFont="1" applyBorder="1" applyAlignment="1">
      <alignment horizontal="center"/>
    </xf>
    <xf numFmtId="0" fontId="46" fillId="0" borderId="8" xfId="0" applyFont="1" applyBorder="1" applyAlignment="1">
      <alignment horizontal="center"/>
    </xf>
    <xf numFmtId="49" fontId="39" fillId="0" borderId="8" xfId="34" applyNumberFormat="1" applyFont="1" applyBorder="1" applyAlignment="1">
      <alignment horizontal="center"/>
    </xf>
    <xf numFmtId="2" fontId="23" fillId="0" borderId="8" xfId="24" quotePrefix="1" applyNumberFormat="1" applyFont="1" applyBorder="1" applyAlignment="1">
      <alignment horizontal="center" vertical="center"/>
    </xf>
    <xf numFmtId="2" fontId="47" fillId="0" borderId="8" xfId="32" applyNumberFormat="1" applyFont="1" applyBorder="1" applyAlignment="1">
      <alignment horizontal="center" vertical="center"/>
    </xf>
    <xf numFmtId="0" fontId="41" fillId="0" borderId="0" xfId="0" applyFont="1"/>
    <xf numFmtId="0" fontId="42" fillId="0" borderId="0" xfId="0" applyFont="1" applyAlignment="1">
      <alignment horizontal="center"/>
    </xf>
    <xf numFmtId="0" fontId="45" fillId="0" borderId="5" xfId="0" applyFont="1" applyBorder="1" applyAlignment="1">
      <alignment horizontal="center" vertical="top"/>
    </xf>
    <xf numFmtId="0" fontId="45" fillId="0" borderId="12" xfId="0" applyFont="1" applyBorder="1" applyAlignment="1">
      <alignment horizontal="center" vertical="top"/>
    </xf>
    <xf numFmtId="0" fontId="45" fillId="0" borderId="14" xfId="0" applyFont="1" applyBorder="1" applyAlignment="1">
      <alignment horizontal="center" vertical="top"/>
    </xf>
    <xf numFmtId="0" fontId="45" fillId="0" borderId="3" xfId="0" applyFont="1" applyBorder="1" applyAlignment="1">
      <alignment horizontal="center" vertical="top"/>
    </xf>
    <xf numFmtId="49" fontId="22" fillId="0" borderId="11" xfId="0" applyNumberFormat="1" applyFont="1" applyBorder="1" applyAlignment="1">
      <alignment horizontal="center"/>
    </xf>
    <xf numFmtId="49" fontId="33" fillId="0" borderId="29" xfId="0" applyNumberFormat="1" applyFont="1" applyBorder="1" applyAlignment="1">
      <alignment horizontal="center"/>
    </xf>
    <xf numFmtId="49" fontId="33" fillId="0" borderId="25" xfId="0" applyNumberFormat="1" applyFont="1" applyBorder="1" applyAlignment="1">
      <alignment horizontal="center"/>
    </xf>
    <xf numFmtId="49" fontId="33" fillId="0" borderId="30" xfId="0" applyNumberFormat="1" applyFont="1" applyBorder="1" applyAlignment="1">
      <alignment horizontal="center"/>
    </xf>
    <xf numFmtId="49" fontId="48" fillId="0" borderId="29" xfId="0" applyNumberFormat="1" applyFont="1" applyBorder="1" applyAlignment="1">
      <alignment horizontal="center" vertical="center"/>
    </xf>
    <xf numFmtId="49" fontId="24" fillId="0" borderId="25" xfId="0" applyNumberFormat="1" applyFont="1" applyBorder="1" applyAlignment="1">
      <alignment horizontal="center" vertical="center"/>
    </xf>
    <xf numFmtId="17" fontId="22" fillId="0" borderId="8" xfId="33" applyNumberFormat="1" applyFont="1" applyBorder="1" applyAlignment="1">
      <alignment horizontal="center"/>
    </xf>
    <xf numFmtId="49" fontId="33" fillId="0" borderId="31" xfId="0" applyNumberFormat="1" applyFont="1" applyBorder="1" applyAlignment="1">
      <alignment horizontal="center"/>
    </xf>
    <xf numFmtId="49" fontId="33" fillId="0" borderId="32" xfId="0" applyNumberFormat="1" applyFont="1" applyBorder="1" applyAlignment="1">
      <alignment horizontal="center"/>
    </xf>
    <xf numFmtId="49" fontId="33" fillId="0" borderId="33" xfId="0" applyNumberFormat="1" applyFont="1" applyBorder="1" applyAlignment="1">
      <alignment horizontal="center"/>
    </xf>
    <xf numFmtId="49" fontId="33" fillId="0" borderId="5" xfId="0" applyNumberFormat="1" applyFont="1" applyBorder="1" applyAlignment="1">
      <alignment horizontal="center"/>
    </xf>
    <xf numFmtId="49" fontId="48" fillId="0" borderId="34" xfId="0" applyNumberFormat="1" applyFont="1" applyBorder="1" applyAlignment="1">
      <alignment horizontal="center" vertical="center"/>
    </xf>
    <xf numFmtId="49" fontId="24" fillId="0" borderId="13" xfId="0" applyNumberFormat="1" applyFont="1" applyBorder="1" applyAlignment="1">
      <alignment horizontal="center" vertical="center"/>
    </xf>
    <xf numFmtId="49" fontId="22" fillId="0" borderId="8" xfId="33" applyNumberFormat="1" applyFont="1" applyBorder="1" applyAlignment="1">
      <alignment horizontal="center"/>
    </xf>
    <xf numFmtId="49" fontId="48" fillId="0" borderId="35" xfId="0" applyNumberFormat="1" applyFont="1" applyBorder="1" applyAlignment="1">
      <alignment horizontal="center" vertical="center"/>
    </xf>
    <xf numFmtId="49" fontId="24" fillId="0" borderId="36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right"/>
    </xf>
    <xf numFmtId="0" fontId="45" fillId="0" borderId="3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5" xfId="0" applyFont="1" applyBorder="1" applyAlignment="1">
      <alignment horizontal="center"/>
    </xf>
    <xf numFmtId="0" fontId="45" fillId="0" borderId="4" xfId="0" applyFont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9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50" fillId="0" borderId="43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49" fontId="24" fillId="0" borderId="43" xfId="0" applyNumberFormat="1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49" fillId="0" borderId="45" xfId="0" applyFont="1" applyBorder="1" applyAlignment="1">
      <alignment horizontal="center"/>
    </xf>
    <xf numFmtId="0" fontId="49" fillId="0" borderId="38" xfId="0" applyFont="1" applyBorder="1" applyAlignment="1">
      <alignment horizontal="center"/>
    </xf>
    <xf numFmtId="49" fontId="22" fillId="0" borderId="46" xfId="0" applyNumberFormat="1" applyFont="1" applyBorder="1"/>
    <xf numFmtId="164" fontId="23" fillId="0" borderId="47" xfId="0" applyNumberFormat="1" applyFont="1" applyBorder="1" applyAlignment="1">
      <alignment horizontal="center"/>
    </xf>
    <xf numFmtId="49" fontId="49" fillId="0" borderId="45" xfId="0" applyNumberFormat="1" applyFont="1" applyBorder="1" applyAlignment="1">
      <alignment horizontal="center"/>
    </xf>
    <xf numFmtId="0" fontId="49" fillId="0" borderId="12" xfId="0" applyFont="1" applyBorder="1" applyAlignment="1">
      <alignment horizontal="center"/>
    </xf>
    <xf numFmtId="49" fontId="49" fillId="0" borderId="43" xfId="0" applyNumberFormat="1" applyFont="1" applyBorder="1" applyAlignment="1">
      <alignment horizontal="center"/>
    </xf>
    <xf numFmtId="0" fontId="49" fillId="0" borderId="48" xfId="0" applyFont="1" applyBorder="1" applyAlignment="1">
      <alignment horizontal="center"/>
    </xf>
    <xf numFmtId="49" fontId="22" fillId="0" borderId="24" xfId="0" applyNumberFormat="1" applyFont="1" applyBorder="1"/>
    <xf numFmtId="164" fontId="23" fillId="0" borderId="24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 applyAlignment="1"/>
    <xf numFmtId="0" fontId="45" fillId="0" borderId="8" xfId="0" applyFont="1" applyBorder="1" applyAlignment="1">
      <alignment horizontal="center"/>
    </xf>
    <xf numFmtId="0" fontId="45" fillId="0" borderId="48" xfId="0" applyFont="1" applyBorder="1" applyAlignment="1">
      <alignment horizontal="center"/>
    </xf>
    <xf numFmtId="0" fontId="45" fillId="0" borderId="46" xfId="0" applyFont="1" applyBorder="1" applyAlignment="1">
      <alignment horizontal="center"/>
    </xf>
    <xf numFmtId="0" fontId="45" fillId="0" borderId="49" xfId="0" applyFont="1" applyBorder="1" applyAlignment="1">
      <alignment horizontal="center"/>
    </xf>
    <xf numFmtId="0" fontId="24" fillId="0" borderId="38" xfId="0" applyFont="1" applyBorder="1" applyAlignment="1">
      <alignment horizontal="center"/>
    </xf>
    <xf numFmtId="49" fontId="24" fillId="0" borderId="45" xfId="0" applyNumberFormat="1" applyFont="1" applyBorder="1" applyAlignment="1">
      <alignment horizontal="center"/>
    </xf>
    <xf numFmtId="178" fontId="23" fillId="0" borderId="24" xfId="0" applyNumberFormat="1" applyFont="1" applyBorder="1" applyAlignment="1">
      <alignment horizontal="center"/>
    </xf>
    <xf numFmtId="178" fontId="23" fillId="0" borderId="47" xfId="0" applyNumberFormat="1" applyFont="1" applyBorder="1" applyAlignment="1">
      <alignment horizontal="center"/>
    </xf>
    <xf numFmtId="0" fontId="52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5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2" fontId="24" fillId="0" borderId="0" xfId="0" applyNumberFormat="1" applyFont="1" applyBorder="1" applyAlignment="1">
      <alignment horizontal="center"/>
    </xf>
    <xf numFmtId="0" fontId="22" fillId="0" borderId="8" xfId="33" applyFont="1" applyBorder="1" applyAlignment="1">
      <alignment horizontal="left"/>
    </xf>
    <xf numFmtId="14" fontId="22" fillId="0" borderId="8" xfId="33" applyNumberFormat="1" applyFont="1" applyBorder="1" applyAlignment="1">
      <alignment horizontal="center"/>
    </xf>
    <xf numFmtId="0" fontId="22" fillId="0" borderId="8" xfId="33" applyFont="1" applyBorder="1" applyAlignment="1">
      <alignment horizontal="center"/>
    </xf>
    <xf numFmtId="0" fontId="54" fillId="0" borderId="0" xfId="0" applyFont="1" applyAlignment="1"/>
    <xf numFmtId="2" fontId="55" fillId="0" borderId="8" xfId="32" applyNumberFormat="1" applyFont="1" applyBorder="1" applyAlignment="1">
      <alignment horizontal="center" vertical="center"/>
    </xf>
    <xf numFmtId="0" fontId="56" fillId="0" borderId="0" xfId="0" applyFont="1"/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8" fillId="0" borderId="0" xfId="0" applyFont="1"/>
    <xf numFmtId="0" fontId="18" fillId="0" borderId="50" xfId="0" applyFont="1" applyBorder="1" applyAlignment="1">
      <alignment horizontal="center"/>
    </xf>
    <xf numFmtId="0" fontId="18" fillId="0" borderId="51" xfId="0" applyFont="1" applyBorder="1" applyAlignment="1">
      <alignment horizontal="center"/>
    </xf>
    <xf numFmtId="0" fontId="18" fillId="0" borderId="0" xfId="0" applyFont="1"/>
    <xf numFmtId="0" fontId="26" fillId="0" borderId="52" xfId="0" applyFont="1" applyBorder="1" applyAlignment="1">
      <alignment horizontal="center"/>
    </xf>
    <xf numFmtId="0" fontId="27" fillId="0" borderId="52" xfId="0" applyFont="1" applyBorder="1" applyAlignment="1">
      <alignment horizontal="center"/>
    </xf>
    <xf numFmtId="0" fontId="59" fillId="0" borderId="0" xfId="0" applyFont="1"/>
    <xf numFmtId="0" fontId="18" fillId="0" borderId="53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9" fillId="0" borderId="53" xfId="0" applyFont="1" applyBorder="1" applyAlignment="1">
      <alignment horizontal="center"/>
    </xf>
    <xf numFmtId="0" fontId="27" fillId="0" borderId="54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59" fillId="0" borderId="5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0" fontId="19" fillId="0" borderId="50" xfId="0" applyFont="1" applyBorder="1"/>
    <xf numFmtId="0" fontId="19" fillId="0" borderId="51" xfId="0" applyFont="1" applyBorder="1" applyAlignment="1">
      <alignment horizontal="right"/>
    </xf>
    <xf numFmtId="0" fontId="19" fillId="0" borderId="27" xfId="0" applyFont="1" applyBorder="1"/>
    <xf numFmtId="0" fontId="60" fillId="0" borderId="28" xfId="0" applyFont="1" applyBorder="1" applyAlignment="1">
      <alignment horizontal="center"/>
    </xf>
    <xf numFmtId="0" fontId="61" fillId="0" borderId="26" xfId="0" applyFont="1" applyBorder="1"/>
    <xf numFmtId="0" fontId="61" fillId="0" borderId="27" xfId="0" applyFont="1" applyBorder="1"/>
    <xf numFmtId="0" fontId="27" fillId="0" borderId="0" xfId="0" applyFont="1" applyBorder="1" applyAlignment="1">
      <alignment horizontal="center"/>
    </xf>
    <xf numFmtId="0" fontId="19" fillId="0" borderId="58" xfId="0" applyFont="1" applyBorder="1"/>
    <xf numFmtId="0" fontId="19" fillId="0" borderId="59" xfId="0" applyFont="1" applyBorder="1" applyAlignment="1">
      <alignment horizontal="right"/>
    </xf>
    <xf numFmtId="0" fontId="19" fillId="0" borderId="60" xfId="0" applyFont="1" applyBorder="1"/>
    <xf numFmtId="0" fontId="27" fillId="0" borderId="61" xfId="0" applyFont="1" applyFill="1" applyBorder="1" applyAlignment="1">
      <alignment horizontal="center"/>
    </xf>
    <xf numFmtId="0" fontId="19" fillId="0" borderId="62" xfId="0" applyFont="1" applyBorder="1"/>
    <xf numFmtId="0" fontId="59" fillId="0" borderId="62" xfId="0" applyFont="1" applyBorder="1"/>
    <xf numFmtId="0" fontId="59" fillId="0" borderId="60" xfId="0" applyFont="1" applyBorder="1"/>
    <xf numFmtId="0" fontId="27" fillId="0" borderId="0" xfId="0" applyFont="1" applyFill="1" applyBorder="1" applyAlignment="1">
      <alignment horizontal="center"/>
    </xf>
    <xf numFmtId="0" fontId="62" fillId="0" borderId="0" xfId="0" applyFont="1"/>
    <xf numFmtId="0" fontId="17" fillId="0" borderId="0" xfId="0" applyFo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0" fontId="63" fillId="0" borderId="0" xfId="0" applyFont="1"/>
    <xf numFmtId="0" fontId="18" fillId="0" borderId="63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67" xfId="0" applyFont="1" applyBorder="1" applyAlignment="1">
      <alignment horizontal="center"/>
    </xf>
    <xf numFmtId="0" fontId="18" fillId="0" borderId="67" xfId="0" applyFont="1" applyBorder="1"/>
    <xf numFmtId="0" fontId="19" fillId="0" borderId="22" xfId="0" applyFont="1" applyBorder="1" applyAlignment="1">
      <alignment horizontal="center"/>
    </xf>
    <xf numFmtId="0" fontId="29" fillId="0" borderId="4" xfId="0" applyFont="1" applyBorder="1" applyAlignment="1">
      <alignment horizontal="left"/>
    </xf>
    <xf numFmtId="0" fontId="29" fillId="0" borderId="57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55" fillId="0" borderId="33" xfId="0" applyFont="1" applyBorder="1" applyAlignment="1">
      <alignment horizontal="center"/>
    </xf>
    <xf numFmtId="0" fontId="19" fillId="0" borderId="68" xfId="0" applyFont="1" applyBorder="1"/>
    <xf numFmtId="0" fontId="29" fillId="0" borderId="0" xfId="0" applyFont="1" applyAlignment="1">
      <alignment horizontal="left"/>
    </xf>
    <xf numFmtId="0" fontId="29" fillId="0" borderId="32" xfId="0" applyFont="1" applyBorder="1" applyAlignment="1">
      <alignment horizontal="left"/>
    </xf>
    <xf numFmtId="0" fontId="29" fillId="0" borderId="0" xfId="0" applyFont="1"/>
    <xf numFmtId="0" fontId="29" fillId="0" borderId="13" xfId="0" applyFont="1" applyBorder="1" applyAlignment="1">
      <alignment horizontal="left"/>
    </xf>
    <xf numFmtId="0" fontId="29" fillId="0" borderId="69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19" fillId="0" borderId="70" xfId="0" applyFont="1" applyBorder="1"/>
    <xf numFmtId="0" fontId="29" fillId="0" borderId="71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55" fillId="0" borderId="72" xfId="0" applyFont="1" applyBorder="1" applyAlignment="1">
      <alignment horizontal="center"/>
    </xf>
    <xf numFmtId="0" fontId="19" fillId="0" borderId="26" xfId="0" applyFont="1" applyBorder="1"/>
    <xf numFmtId="0" fontId="19" fillId="0" borderId="27" xfId="0" applyFont="1" applyBorder="1" applyAlignment="1">
      <alignment horizontal="right"/>
    </xf>
    <xf numFmtId="0" fontId="19" fillId="0" borderId="73" xfId="0" applyFont="1" applyBorder="1"/>
    <xf numFmtId="0" fontId="19" fillId="0" borderId="0" xfId="0" applyFont="1" applyBorder="1"/>
    <xf numFmtId="0" fontId="27" fillId="0" borderId="74" xfId="0" applyFont="1" applyBorder="1" applyAlignment="1">
      <alignment horizontal="center"/>
    </xf>
    <xf numFmtId="0" fontId="19" fillId="0" borderId="75" xfId="0" applyFont="1" applyBorder="1"/>
    <xf numFmtId="0" fontId="19" fillId="0" borderId="76" xfId="0" applyFont="1" applyBorder="1"/>
    <xf numFmtId="0" fontId="19" fillId="0" borderId="77" xfId="0" applyFont="1" applyBorder="1" applyAlignment="1">
      <alignment horizontal="right"/>
    </xf>
    <xf numFmtId="0" fontId="19" fillId="0" borderId="78" xfId="0" applyFont="1" applyBorder="1"/>
    <xf numFmtId="0" fontId="27" fillId="0" borderId="79" xfId="0" applyFont="1" applyFill="1" applyBorder="1" applyAlignment="1">
      <alignment horizontal="center"/>
    </xf>
    <xf numFmtId="0" fontId="19" fillId="0" borderId="80" xfId="0" applyFont="1" applyBorder="1"/>
    <xf numFmtId="0" fontId="59" fillId="0" borderId="80" xfId="0" applyFont="1" applyBorder="1"/>
    <xf numFmtId="0" fontId="59" fillId="0" borderId="78" xfId="0" applyFont="1" applyBorder="1"/>
    <xf numFmtId="0" fontId="64" fillId="0" borderId="0" xfId="0" applyFont="1"/>
    <xf numFmtId="0" fontId="19" fillId="0" borderId="31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81" xfId="0" applyFont="1" applyBorder="1" applyAlignment="1">
      <alignment horizontal="center"/>
    </xf>
    <xf numFmtId="0" fontId="19" fillId="0" borderId="52" xfId="0" applyFont="1" applyBorder="1"/>
    <xf numFmtId="0" fontId="27" fillId="0" borderId="28" xfId="0" applyFont="1" applyBorder="1" applyAlignment="1">
      <alignment horizontal="center"/>
    </xf>
    <xf numFmtId="0" fontId="19" fillId="0" borderId="60" xfId="0" applyFont="1" applyBorder="1" applyAlignment="1">
      <alignment horizontal="right"/>
    </xf>
    <xf numFmtId="0" fontId="65" fillId="0" borderId="0" xfId="0" applyFont="1" applyBorder="1" applyAlignment="1">
      <alignment horizontal="left"/>
    </xf>
    <xf numFmtId="49" fontId="18" fillId="0" borderId="0" xfId="0" applyNumberFormat="1" applyFont="1" applyBorder="1" applyAlignment="1">
      <alignment horizontal="left"/>
    </xf>
    <xf numFmtId="49" fontId="23" fillId="0" borderId="13" xfId="0" applyNumberFormat="1" applyFont="1" applyBorder="1" applyAlignment="1">
      <alignment horizontal="center" vertical="center"/>
    </xf>
    <xf numFmtId="17" fontId="22" fillId="0" borderId="8" xfId="33" applyNumberFormat="1" applyFont="1" applyBorder="1" applyAlignment="1">
      <alignment horizontal="center" vertical="center"/>
    </xf>
    <xf numFmtId="49" fontId="22" fillId="0" borderId="8" xfId="33" applyNumberFormat="1" applyFont="1" applyBorder="1" applyAlignment="1">
      <alignment horizontal="center" vertical="center"/>
    </xf>
    <xf numFmtId="49" fontId="48" fillId="0" borderId="8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9" fontId="23" fillId="0" borderId="82" xfId="0" applyNumberFormat="1" applyFont="1" applyBorder="1" applyAlignment="1">
      <alignment horizontal="center" vertical="center"/>
    </xf>
    <xf numFmtId="49" fontId="25" fillId="0" borderId="43" xfId="0" applyNumberFormat="1" applyFont="1" applyBorder="1" applyAlignment="1">
      <alignment horizontal="center"/>
    </xf>
    <xf numFmtId="49" fontId="25" fillId="0" borderId="45" xfId="0" applyNumberFormat="1" applyFont="1" applyBorder="1" applyAlignment="1">
      <alignment horizontal="center"/>
    </xf>
    <xf numFmtId="0" fontId="66" fillId="0" borderId="0" xfId="0" applyFont="1" applyAlignment="1"/>
    <xf numFmtId="49" fontId="66" fillId="0" borderId="0" xfId="0" applyNumberFormat="1" applyFont="1" applyAlignment="1"/>
    <xf numFmtId="0" fontId="66" fillId="0" borderId="0" xfId="0" applyFont="1" applyAlignment="1">
      <alignment horizontal="center"/>
    </xf>
    <xf numFmtId="0" fontId="67" fillId="0" borderId="0" xfId="0" applyFont="1" applyAlignment="1"/>
    <xf numFmtId="2" fontId="23" fillId="5" borderId="8" xfId="24" applyNumberFormat="1" applyFont="1" applyFill="1" applyBorder="1" applyAlignment="1">
      <alignment horizontal="center" vertical="center"/>
    </xf>
    <xf numFmtId="49" fontId="68" fillId="0" borderId="24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49" fontId="68" fillId="0" borderId="21" xfId="0" applyNumberFormat="1" applyFont="1" applyBorder="1" applyAlignment="1">
      <alignment horizontal="center"/>
    </xf>
    <xf numFmtId="0" fontId="66" fillId="0" borderId="83" xfId="0" applyFont="1" applyBorder="1" applyAlignment="1"/>
    <xf numFmtId="0" fontId="69" fillId="0" borderId="0" xfId="0" applyFont="1" applyAlignment="1"/>
    <xf numFmtId="49" fontId="69" fillId="0" borderId="20" xfId="0" applyNumberFormat="1" applyFont="1" applyBorder="1" applyAlignment="1">
      <alignment horizontal="center" vertical="center"/>
    </xf>
    <xf numFmtId="49" fontId="69" fillId="0" borderId="19" xfId="0" applyNumberFormat="1" applyFont="1" applyBorder="1" applyAlignment="1">
      <alignment horizontal="center" vertical="center"/>
    </xf>
    <xf numFmtId="49" fontId="69" fillId="0" borderId="18" xfId="0" applyNumberFormat="1" applyFont="1" applyBorder="1" applyAlignment="1">
      <alignment horizontal="center" vertical="center"/>
    </xf>
    <xf numFmtId="49" fontId="69" fillId="0" borderId="17" xfId="0" applyNumberFormat="1" applyFont="1" applyBorder="1" applyAlignment="1">
      <alignment horizontal="center" vertical="center"/>
    </xf>
    <xf numFmtId="49" fontId="69" fillId="0" borderId="16" xfId="0" applyNumberFormat="1" applyFont="1" applyBorder="1" applyAlignment="1">
      <alignment horizontal="center" vertical="center"/>
    </xf>
    <xf numFmtId="49" fontId="69" fillId="0" borderId="15" xfId="0" applyNumberFormat="1" applyFont="1" applyBorder="1" applyAlignment="1">
      <alignment horizontal="center" vertical="center"/>
    </xf>
    <xf numFmtId="49" fontId="69" fillId="0" borderId="0" xfId="0" applyNumberFormat="1" applyFont="1" applyAlignment="1">
      <alignment horizontal="right"/>
    </xf>
    <xf numFmtId="0" fontId="69" fillId="0" borderId="0" xfId="0" applyFont="1" applyAlignment="1">
      <alignment horizontal="right"/>
    </xf>
    <xf numFmtId="0" fontId="70" fillId="0" borderId="0" xfId="0" applyFont="1" applyAlignment="1">
      <alignment horizontal="left"/>
    </xf>
    <xf numFmtId="0" fontId="70" fillId="0" borderId="0" xfId="0" applyFont="1" applyAlignment="1"/>
    <xf numFmtId="0" fontId="71" fillId="0" borderId="0" xfId="0" applyFont="1" applyBorder="1" applyAlignment="1">
      <alignment horizontal="center"/>
    </xf>
    <xf numFmtId="0" fontId="66" fillId="0" borderId="0" xfId="0" applyFont="1" applyBorder="1" applyAlignment="1"/>
    <xf numFmtId="0" fontId="35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67" fillId="0" borderId="0" xfId="0" applyFont="1"/>
    <xf numFmtId="0" fontId="67" fillId="0" borderId="0" xfId="0" applyFont="1" applyAlignment="1">
      <alignment horizontal="center"/>
    </xf>
    <xf numFmtId="0" fontId="67" fillId="0" borderId="0" xfId="0" applyFont="1" applyAlignment="1">
      <alignment horizontal="left"/>
    </xf>
    <xf numFmtId="49" fontId="45" fillId="0" borderId="26" xfId="0" applyNumberFormat="1" applyFont="1" applyBorder="1" applyAlignment="1">
      <alignment horizontal="center" vertical="center"/>
    </xf>
    <xf numFmtId="49" fontId="45" fillId="0" borderId="27" xfId="0" applyNumberFormat="1" applyFont="1" applyBorder="1" applyAlignment="1">
      <alignment horizontal="center" vertical="center"/>
    </xf>
    <xf numFmtId="49" fontId="45" fillId="0" borderId="28" xfId="0" applyNumberFormat="1" applyFont="1" applyBorder="1" applyAlignment="1">
      <alignment horizontal="center" vertical="center"/>
    </xf>
    <xf numFmtId="49" fontId="45" fillId="0" borderId="18" xfId="0" applyNumberFormat="1" applyFont="1" applyBorder="1" applyAlignment="1">
      <alignment horizontal="center" vertical="center"/>
    </xf>
    <xf numFmtId="49" fontId="45" fillId="0" borderId="19" xfId="0" applyNumberFormat="1" applyFont="1" applyBorder="1" applyAlignment="1">
      <alignment horizontal="center" vertical="center"/>
    </xf>
    <xf numFmtId="49" fontId="45" fillId="0" borderId="20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top"/>
    </xf>
    <xf numFmtId="0" fontId="37" fillId="0" borderId="4" xfId="0" applyFont="1" applyBorder="1" applyAlignment="1">
      <alignment horizontal="center" vertical="top"/>
    </xf>
    <xf numFmtId="0" fontId="27" fillId="0" borderId="52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40" xfId="0" applyFont="1" applyBorder="1" applyAlignment="1">
      <alignment horizontal="center"/>
    </xf>
  </cellXfs>
  <cellStyles count="5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ziesiętny [0]_PLDT" xfId="12"/>
    <cellStyle name="Dziesiętny_PLDT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iperłącze" xfId="22"/>
    <cellStyle name="Input [yellow]" xfId="23"/>
    <cellStyle name="Įprastas 2" xfId="24"/>
    <cellStyle name="Įprastas 2 2 2" xfId="25"/>
    <cellStyle name="Link Currency (0)" xfId="26"/>
    <cellStyle name="Link Currency (2)" xfId="27"/>
    <cellStyle name="Link Units (0)" xfId="28"/>
    <cellStyle name="Link Units (1)" xfId="29"/>
    <cellStyle name="Link Units (2)" xfId="30"/>
    <cellStyle name="Normal" xfId="0" builtinId="0"/>
    <cellStyle name="Normal - Style1" xfId="31"/>
    <cellStyle name="Normal 10 4 2" xfId="32"/>
    <cellStyle name="Normal 10 4 2 2" xfId="49"/>
    <cellStyle name="Paprastas_02_26_Match_entry_form_ESTONIA_" xfId="33"/>
    <cellStyle name="Paprastas_02_26_Match_entry_formLatvija" xfId="34"/>
    <cellStyle name="Paprastas_2016v BJnM" xfId="35"/>
    <cellStyle name="Percent [0]" xfId="36"/>
    <cellStyle name="Percent [00]" xfId="37"/>
    <cellStyle name="Percent [2]" xfId="38"/>
    <cellStyle name="PrePop Currency (0)" xfId="39"/>
    <cellStyle name="PrePop Currency (2)" xfId="40"/>
    <cellStyle name="PrePop Units (0)" xfId="41"/>
    <cellStyle name="PrePop Units (1)" xfId="42"/>
    <cellStyle name="PrePop Units (2)" xfId="43"/>
    <cellStyle name="Text Indent A" xfId="44"/>
    <cellStyle name="Text Indent B" xfId="45"/>
    <cellStyle name="Text Indent C" xfId="46"/>
    <cellStyle name="Walutowy [0]_PLDT" xfId="47"/>
    <cellStyle name="Walutowy_PLDT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14</xdr:row>
      <xdr:rowOff>133350</xdr:rowOff>
    </xdr:from>
    <xdr:to>
      <xdr:col>6</xdr:col>
      <xdr:colOff>495300</xdr:colOff>
      <xdr:row>40</xdr:row>
      <xdr:rowOff>28575</xdr:rowOff>
    </xdr:to>
    <xdr:pic>
      <xdr:nvPicPr>
        <xdr:cNvPr id="2" name="Paveikslėlis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5875" y="4695825"/>
          <a:ext cx="3571875" cy="410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F13"/>
  <sheetViews>
    <sheetView tabSelected="1" workbookViewId="0">
      <selection activeCell="A2" sqref="A2"/>
    </sheetView>
  </sheetViews>
  <sheetFormatPr defaultRowHeight="13.2"/>
  <cols>
    <col min="1" max="1" width="11.33203125" customWidth="1"/>
    <col min="5" max="5" width="17.5546875" bestFit="1" customWidth="1"/>
    <col min="9" max="9" width="5.44140625" customWidth="1"/>
  </cols>
  <sheetData>
    <row r="2" spans="5:6" ht="33">
      <c r="E2" s="1" t="s">
        <v>0</v>
      </c>
    </row>
    <row r="3" spans="5:6" ht="33">
      <c r="E3" s="1" t="s">
        <v>1</v>
      </c>
    </row>
    <row r="4" spans="5:6">
      <c r="E4" s="2"/>
    </row>
    <row r="5" spans="5:6" ht="40.200000000000003">
      <c r="E5" s="3" t="s">
        <v>2</v>
      </c>
    </row>
    <row r="6" spans="5:6" ht="40.200000000000003">
      <c r="E6" s="3" t="s">
        <v>3</v>
      </c>
    </row>
    <row r="7" spans="5:6" ht="15" customHeight="1"/>
    <row r="8" spans="5:6" ht="23.4">
      <c r="E8" s="4">
        <v>43897</v>
      </c>
    </row>
    <row r="10" spans="5:6" ht="23.4">
      <c r="E10" s="5" t="s">
        <v>4</v>
      </c>
      <c r="F10" s="6"/>
    </row>
    <row r="13" spans="5:6" ht="71.400000000000006">
      <c r="E13" s="7" t="s">
        <v>5</v>
      </c>
    </row>
  </sheetData>
  <pageMargins left="0.98425196850393704" right="0.19685039370078741" top="0.39370078740157483" bottom="0.1968503937007874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1"/>
  <sheetViews>
    <sheetView workbookViewId="0">
      <selection activeCell="D23" sqref="D23"/>
    </sheetView>
  </sheetViews>
  <sheetFormatPr defaultRowHeight="13.2"/>
  <cols>
    <col min="1" max="1" width="5.6640625" style="14" customWidth="1"/>
    <col min="2" max="2" width="8" style="14" customWidth="1"/>
    <col min="3" max="3" width="23.6640625" style="14" customWidth="1"/>
    <col min="4" max="4" width="10.6640625" style="14" customWidth="1"/>
    <col min="5" max="5" width="6.5546875" style="20" customWidth="1"/>
    <col min="6" max="6" width="10.6640625" style="14" customWidth="1"/>
    <col min="7" max="7" width="8.6640625" style="14" customWidth="1"/>
    <col min="8" max="8" width="9.109375" style="14" hidden="1" customWidth="1"/>
    <col min="9" max="255" width="9.109375" style="14" customWidth="1"/>
  </cols>
  <sheetData>
    <row r="1" spans="1:256" s="14" customFormat="1">
      <c r="A1" s="8"/>
      <c r="B1" s="8"/>
      <c r="C1" s="9"/>
      <c r="D1" s="10" t="s">
        <v>6</v>
      </c>
      <c r="E1" s="11"/>
      <c r="F1" s="9"/>
      <c r="G1" s="12"/>
      <c r="H1" s="13"/>
    </row>
    <row r="2" spans="1:256" s="14" customFormat="1">
      <c r="A2" s="8"/>
      <c r="B2" s="8"/>
      <c r="C2" s="15"/>
      <c r="D2" s="10" t="s">
        <v>7</v>
      </c>
      <c r="E2" s="11"/>
      <c r="F2" s="9"/>
      <c r="G2" s="12"/>
      <c r="H2" s="13"/>
    </row>
    <row r="3" spans="1:256" s="14" customFormat="1">
      <c r="A3" s="8"/>
      <c r="B3" s="8"/>
      <c r="C3" s="9"/>
      <c r="D3" s="10" t="s">
        <v>8</v>
      </c>
      <c r="E3" s="16"/>
      <c r="F3" s="9"/>
      <c r="G3" s="12"/>
      <c r="H3" s="13"/>
    </row>
    <row r="4" spans="1:256" s="14" customFormat="1" ht="5.25" customHeight="1">
      <c r="A4" s="9"/>
      <c r="B4" s="9"/>
      <c r="C4" s="9"/>
      <c r="D4" s="17"/>
      <c r="E4" s="18"/>
      <c r="F4" s="9"/>
      <c r="G4" s="9"/>
      <c r="H4" s="13"/>
    </row>
    <row r="5" spans="1:256" s="14" customFormat="1">
      <c r="D5" s="19" t="s">
        <v>9</v>
      </c>
      <c r="E5" s="20"/>
      <c r="G5" s="21"/>
      <c r="H5" s="13"/>
    </row>
    <row r="6" spans="1:256" s="14" customFormat="1">
      <c r="D6" s="22" t="s">
        <v>4</v>
      </c>
      <c r="E6" s="20"/>
      <c r="G6" s="21"/>
      <c r="H6" s="13"/>
    </row>
    <row r="7" spans="1:256">
      <c r="D7" s="41"/>
      <c r="E7" s="42"/>
    </row>
    <row r="8" spans="1:256">
      <c r="G8" s="21"/>
    </row>
    <row r="9" spans="1:256" ht="16.8">
      <c r="C9" s="23" t="s">
        <v>332</v>
      </c>
      <c r="D9" s="43"/>
      <c r="E9" s="24"/>
      <c r="F9" s="24"/>
      <c r="G9" s="44"/>
    </row>
    <row r="10" spans="1:256" ht="17.399999999999999">
      <c r="C10" s="23" t="s">
        <v>333</v>
      </c>
      <c r="D10" s="222"/>
      <c r="E10" s="24"/>
      <c r="F10" s="24"/>
      <c r="G10" s="44"/>
    </row>
    <row r="12" spans="1:256" s="32" customFormat="1">
      <c r="A12" s="70" t="s">
        <v>334</v>
      </c>
      <c r="B12" s="26" t="s">
        <v>13</v>
      </c>
      <c r="C12" s="27" t="s">
        <v>14</v>
      </c>
      <c r="D12" s="28" t="s">
        <v>15</v>
      </c>
      <c r="E12" s="27" t="s">
        <v>16</v>
      </c>
      <c r="F12" s="28" t="s">
        <v>17</v>
      </c>
      <c r="G12" s="27" t="s">
        <v>19</v>
      </c>
      <c r="H12" s="31" t="s">
        <v>20</v>
      </c>
      <c r="IV12"/>
    </row>
    <row r="13" spans="1:256" s="32" customFormat="1">
      <c r="A13" s="70" t="s">
        <v>21</v>
      </c>
      <c r="B13" s="26" t="s">
        <v>22</v>
      </c>
      <c r="C13" s="27" t="s">
        <v>23</v>
      </c>
      <c r="D13" s="28" t="s">
        <v>24</v>
      </c>
      <c r="E13" s="27" t="s">
        <v>25</v>
      </c>
      <c r="F13" s="27" t="s">
        <v>26</v>
      </c>
      <c r="G13" s="27" t="s">
        <v>28</v>
      </c>
      <c r="H13" s="31"/>
      <c r="IV13"/>
    </row>
    <row r="14" spans="1:256" ht="18" customHeight="1">
      <c r="A14" s="34" t="s">
        <v>29</v>
      </c>
      <c r="B14" s="34" t="s">
        <v>56</v>
      </c>
      <c r="C14" s="45" t="s">
        <v>335</v>
      </c>
      <c r="D14" s="46">
        <v>38206</v>
      </c>
      <c r="E14" s="47" t="s">
        <v>58</v>
      </c>
      <c r="F14" s="37" t="s">
        <v>336</v>
      </c>
      <c r="G14" s="39">
        <v>6</v>
      </c>
      <c r="H14" s="48" t="s">
        <v>337</v>
      </c>
    </row>
    <row r="15" spans="1:256" ht="18" customHeight="1">
      <c r="A15" s="34" t="s">
        <v>37</v>
      </c>
      <c r="B15" s="34" t="s">
        <v>38</v>
      </c>
      <c r="C15" s="45" t="s">
        <v>338</v>
      </c>
      <c r="D15" s="46">
        <v>38119</v>
      </c>
      <c r="E15" s="47" t="s">
        <v>40</v>
      </c>
      <c r="F15" s="37" t="s">
        <v>339</v>
      </c>
      <c r="G15" s="39">
        <v>5</v>
      </c>
      <c r="H15" s="48" t="s">
        <v>340</v>
      </c>
    </row>
    <row r="16" spans="1:256" ht="18" customHeight="1">
      <c r="A16" s="34" t="s">
        <v>43</v>
      </c>
      <c r="B16" s="34" t="s">
        <v>63</v>
      </c>
      <c r="C16" s="45" t="s">
        <v>341</v>
      </c>
      <c r="D16" s="46">
        <v>37931</v>
      </c>
      <c r="E16" s="47" t="s">
        <v>58</v>
      </c>
      <c r="F16" s="37" t="s">
        <v>342</v>
      </c>
      <c r="G16" s="39">
        <v>4</v>
      </c>
      <c r="H16" s="48" t="s">
        <v>343</v>
      </c>
    </row>
    <row r="17" spans="1:8" ht="18" customHeight="1">
      <c r="A17" s="34" t="s">
        <v>48</v>
      </c>
      <c r="B17" s="34" t="s">
        <v>30</v>
      </c>
      <c r="C17" s="45" t="s">
        <v>344</v>
      </c>
      <c r="D17" s="46" t="s">
        <v>345</v>
      </c>
      <c r="E17" s="47" t="s">
        <v>33</v>
      </c>
      <c r="F17" s="37" t="s">
        <v>346</v>
      </c>
      <c r="G17" s="39">
        <v>3</v>
      </c>
      <c r="H17" s="48" t="s">
        <v>347</v>
      </c>
    </row>
    <row r="18" spans="1:8" ht="18" customHeight="1">
      <c r="A18" s="34" t="s">
        <v>55</v>
      </c>
      <c r="B18" s="34" t="s">
        <v>44</v>
      </c>
      <c r="C18" s="45" t="s">
        <v>348</v>
      </c>
      <c r="D18" s="46">
        <v>37718</v>
      </c>
      <c r="E18" s="47" t="s">
        <v>40</v>
      </c>
      <c r="F18" s="37" t="s">
        <v>349</v>
      </c>
      <c r="G18" s="39">
        <v>2</v>
      </c>
      <c r="H18" s="48" t="s">
        <v>350</v>
      </c>
    </row>
    <row r="19" spans="1:8" ht="18" customHeight="1">
      <c r="A19" s="34"/>
      <c r="B19" s="34" t="s">
        <v>49</v>
      </c>
      <c r="C19" s="45" t="s">
        <v>351</v>
      </c>
      <c r="D19" s="46" t="s">
        <v>352</v>
      </c>
      <c r="E19" s="47" t="s">
        <v>33</v>
      </c>
      <c r="F19" s="37" t="s">
        <v>353</v>
      </c>
      <c r="G19" s="39"/>
      <c r="H19" s="48"/>
    </row>
    <row r="20" spans="1:8" ht="15.6">
      <c r="A20" s="223"/>
      <c r="B20" s="223"/>
      <c r="C20" s="224"/>
      <c r="D20" s="225"/>
      <c r="E20" s="223"/>
      <c r="F20" s="226"/>
      <c r="G20" s="223"/>
    </row>
    <row r="21" spans="1:8">
      <c r="B21" s="20"/>
    </row>
  </sheetData>
  <printOptions horizontalCentered="1"/>
  <pageMargins left="0.39374999999999999" right="0.39374999999999999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workbookViewId="0">
      <selection activeCell="E23" sqref="E23"/>
    </sheetView>
  </sheetViews>
  <sheetFormatPr defaultRowHeight="13.2"/>
  <cols>
    <col min="1" max="1" width="6.109375" style="14" customWidth="1"/>
    <col min="2" max="2" width="7.5546875" style="14" customWidth="1"/>
    <col min="3" max="3" width="23.6640625" style="14" customWidth="1"/>
    <col min="4" max="4" width="11.88671875" style="14" customWidth="1"/>
    <col min="5" max="5" width="7" style="20" customWidth="1"/>
    <col min="6" max="6" width="11.109375" style="14" customWidth="1"/>
    <col min="7" max="7" width="10.6640625" style="14" customWidth="1"/>
    <col min="8" max="8" width="9.109375" style="14" hidden="1" customWidth="1"/>
    <col min="9" max="255" width="9.109375" style="14" customWidth="1"/>
  </cols>
  <sheetData>
    <row r="1" spans="1:256" s="14" customFormat="1">
      <c r="A1" s="8"/>
      <c r="B1" s="8"/>
      <c r="C1" s="9"/>
      <c r="D1" s="10" t="s">
        <v>6</v>
      </c>
      <c r="E1" s="11"/>
      <c r="F1" s="9"/>
      <c r="G1" s="12"/>
      <c r="H1" s="13"/>
    </row>
    <row r="2" spans="1:256" s="14" customFormat="1">
      <c r="A2" s="8"/>
      <c r="B2" s="8"/>
      <c r="C2" s="15"/>
      <c r="D2" s="10" t="s">
        <v>7</v>
      </c>
      <c r="E2" s="11"/>
      <c r="F2" s="9"/>
      <c r="G2" s="12"/>
      <c r="H2" s="13"/>
    </row>
    <row r="3" spans="1:256" s="14" customFormat="1">
      <c r="A3" s="8"/>
      <c r="B3" s="8"/>
      <c r="C3" s="9"/>
      <c r="D3" s="10" t="s">
        <v>8</v>
      </c>
      <c r="E3" s="16"/>
      <c r="F3" s="9"/>
      <c r="G3" s="12"/>
      <c r="H3" s="13"/>
    </row>
    <row r="4" spans="1:256" s="14" customFormat="1" ht="5.25" customHeight="1">
      <c r="A4" s="9"/>
      <c r="B4" s="9"/>
      <c r="C4" s="9"/>
      <c r="D4" s="17"/>
      <c r="E4" s="18"/>
      <c r="F4" s="9"/>
      <c r="G4" s="9"/>
      <c r="H4" s="13"/>
    </row>
    <row r="5" spans="1:256" s="14" customFormat="1">
      <c r="D5" s="19" t="s">
        <v>9</v>
      </c>
      <c r="E5" s="20"/>
      <c r="G5" s="21"/>
      <c r="H5" s="13"/>
    </row>
    <row r="6" spans="1:256" s="14" customFormat="1">
      <c r="D6" s="22" t="s">
        <v>4</v>
      </c>
      <c r="E6" s="20"/>
      <c r="G6" s="21"/>
      <c r="H6" s="13"/>
    </row>
    <row r="7" spans="1:256">
      <c r="D7" s="41"/>
      <c r="E7" s="42"/>
    </row>
    <row r="8" spans="1:256">
      <c r="G8" s="21"/>
    </row>
    <row r="9" spans="1:256" ht="16.8">
      <c r="C9" s="23" t="s">
        <v>354</v>
      </c>
      <c r="D9" s="43"/>
      <c r="E9" s="24"/>
      <c r="F9" s="13"/>
      <c r="G9" s="44"/>
    </row>
    <row r="10" spans="1:256" ht="16.8">
      <c r="C10" s="23" t="s">
        <v>355</v>
      </c>
      <c r="D10" s="43"/>
      <c r="E10" s="24"/>
      <c r="F10" s="24"/>
      <c r="G10" s="44"/>
    </row>
    <row r="11" spans="1:256">
      <c r="G11" s="44"/>
    </row>
    <row r="12" spans="1:256" s="32" customFormat="1">
      <c r="A12" s="70" t="s">
        <v>12</v>
      </c>
      <c r="B12" s="26" t="s">
        <v>13</v>
      </c>
      <c r="C12" s="27" t="s">
        <v>14</v>
      </c>
      <c r="D12" s="28" t="s">
        <v>15</v>
      </c>
      <c r="E12" s="27" t="s">
        <v>16</v>
      </c>
      <c r="F12" s="28" t="s">
        <v>17</v>
      </c>
      <c r="G12" s="27" t="s">
        <v>19</v>
      </c>
      <c r="H12" s="31" t="s">
        <v>20</v>
      </c>
      <c r="IV12"/>
    </row>
    <row r="13" spans="1:256" s="32" customFormat="1">
      <c r="A13" s="70" t="s">
        <v>21</v>
      </c>
      <c r="B13" s="26" t="s">
        <v>22</v>
      </c>
      <c r="C13" s="27" t="s">
        <v>23</v>
      </c>
      <c r="D13" s="28" t="s">
        <v>24</v>
      </c>
      <c r="E13" s="27" t="s">
        <v>25</v>
      </c>
      <c r="F13" s="27" t="s">
        <v>26</v>
      </c>
      <c r="G13" s="27" t="s">
        <v>28</v>
      </c>
      <c r="H13" s="31"/>
      <c r="IV13"/>
    </row>
    <row r="14" spans="1:256" ht="18" customHeight="1">
      <c r="A14" s="34" t="s">
        <v>29</v>
      </c>
      <c r="B14" s="34" t="s">
        <v>63</v>
      </c>
      <c r="C14" s="227" t="s">
        <v>356</v>
      </c>
      <c r="D14" s="115">
        <v>37680</v>
      </c>
      <c r="E14" s="228" t="s">
        <v>58</v>
      </c>
      <c r="F14" s="37" t="s">
        <v>357</v>
      </c>
      <c r="G14" s="39">
        <v>6</v>
      </c>
      <c r="H14" s="229" t="s">
        <v>358</v>
      </c>
    </row>
    <row r="15" spans="1:256" ht="18" customHeight="1">
      <c r="A15" s="34" t="s">
        <v>37</v>
      </c>
      <c r="B15" s="34" t="s">
        <v>56</v>
      </c>
      <c r="C15" s="35" t="s">
        <v>359</v>
      </c>
      <c r="D15" s="40">
        <v>37866</v>
      </c>
      <c r="E15" s="228" t="s">
        <v>58</v>
      </c>
      <c r="F15" s="37" t="s">
        <v>360</v>
      </c>
      <c r="G15" s="39">
        <v>5</v>
      </c>
      <c r="H15" s="229"/>
    </row>
    <row r="16" spans="1:256" ht="18" customHeight="1">
      <c r="A16" s="34" t="s">
        <v>43</v>
      </c>
      <c r="B16" s="34" t="s">
        <v>49</v>
      </c>
      <c r="C16" s="227" t="s">
        <v>361</v>
      </c>
      <c r="D16" s="115" t="s">
        <v>362</v>
      </c>
      <c r="E16" s="228" t="s">
        <v>33</v>
      </c>
      <c r="F16" s="37" t="s">
        <v>363</v>
      </c>
      <c r="G16" s="39">
        <v>4</v>
      </c>
      <c r="H16" s="229" t="s">
        <v>364</v>
      </c>
    </row>
    <row r="17" spans="1:8" ht="18" customHeight="1">
      <c r="A17" s="34" t="s">
        <v>48</v>
      </c>
      <c r="B17" s="34" t="s">
        <v>38</v>
      </c>
      <c r="C17" s="227" t="s">
        <v>365</v>
      </c>
      <c r="D17" s="115">
        <v>37989</v>
      </c>
      <c r="E17" s="228" t="s">
        <v>40</v>
      </c>
      <c r="F17" s="37" t="s">
        <v>366</v>
      </c>
      <c r="G17" s="39">
        <v>3</v>
      </c>
      <c r="H17" s="229" t="s">
        <v>367</v>
      </c>
    </row>
    <row r="18" spans="1:8" ht="18" customHeight="1">
      <c r="A18" s="34" t="s">
        <v>55</v>
      </c>
      <c r="B18" s="34" t="s">
        <v>30</v>
      </c>
      <c r="C18" s="227" t="s">
        <v>368</v>
      </c>
      <c r="D18" s="115" t="s">
        <v>369</v>
      </c>
      <c r="E18" s="228" t="s">
        <v>33</v>
      </c>
      <c r="F18" s="37" t="s">
        <v>370</v>
      </c>
      <c r="G18" s="39">
        <v>2</v>
      </c>
      <c r="H18" s="229" t="s">
        <v>371</v>
      </c>
    </row>
    <row r="19" spans="1:8" ht="18" customHeight="1">
      <c r="A19" s="34" t="s">
        <v>62</v>
      </c>
      <c r="B19" s="34" t="s">
        <v>44</v>
      </c>
      <c r="C19" s="227" t="s">
        <v>372</v>
      </c>
      <c r="D19" s="115">
        <v>37903</v>
      </c>
      <c r="E19" s="228" t="s">
        <v>40</v>
      </c>
      <c r="F19" s="37" t="s">
        <v>373</v>
      </c>
      <c r="G19" s="39">
        <v>1</v>
      </c>
      <c r="H19" s="229" t="s">
        <v>374</v>
      </c>
    </row>
  </sheetData>
  <printOptions horizontalCentered="1"/>
  <pageMargins left="0.39374999999999999" right="0.39374999999999999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K20" sqref="K20"/>
    </sheetView>
  </sheetViews>
  <sheetFormatPr defaultColWidth="9.109375" defaultRowHeight="10.199999999999999"/>
  <cols>
    <col min="1" max="1" width="6" style="122" customWidth="1"/>
    <col min="2" max="2" width="9.33203125" style="123" customWidth="1"/>
    <col min="3" max="3" width="7.88671875" style="123" customWidth="1"/>
    <col min="4" max="4" width="5.44140625" style="123" hidden="1" customWidth="1"/>
    <col min="5" max="5" width="23.44140625" style="122" customWidth="1"/>
    <col min="6" max="6" width="10.88671875" style="122" customWidth="1"/>
    <col min="7" max="7" width="10.6640625" style="122" customWidth="1"/>
    <col min="8" max="8" width="6.33203125" style="122" customWidth="1"/>
    <col min="9" max="9" width="10.6640625" style="122" customWidth="1"/>
    <col min="10" max="16384" width="9.109375" style="122"/>
  </cols>
  <sheetData>
    <row r="1" spans="1:9" s="14" customFormat="1" ht="13.2">
      <c r="A1" s="8"/>
      <c r="B1" s="8"/>
      <c r="C1" s="9"/>
      <c r="E1" s="10" t="s">
        <v>6</v>
      </c>
      <c r="F1" s="9"/>
      <c r="G1" s="12"/>
      <c r="H1" s="12"/>
      <c r="I1" s="13"/>
    </row>
    <row r="2" spans="1:9" s="14" customFormat="1" ht="13.2">
      <c r="A2" s="8"/>
      <c r="B2" s="8"/>
      <c r="C2" s="15"/>
      <c r="E2" s="10" t="s">
        <v>7</v>
      </c>
      <c r="F2" s="9"/>
      <c r="G2" s="12"/>
      <c r="H2" s="12"/>
      <c r="I2" s="13"/>
    </row>
    <row r="3" spans="1:9" s="14" customFormat="1" ht="13.2">
      <c r="A3" s="8"/>
      <c r="B3" s="8"/>
      <c r="C3" s="9"/>
      <c r="E3" s="10" t="s">
        <v>8</v>
      </c>
      <c r="F3" s="9"/>
      <c r="G3" s="12"/>
      <c r="H3" s="12"/>
      <c r="I3" s="13"/>
    </row>
    <row r="4" spans="1:9" s="14" customFormat="1" ht="5.25" customHeight="1">
      <c r="A4" s="9"/>
      <c r="B4" s="9"/>
      <c r="C4" s="9"/>
      <c r="E4" s="17"/>
      <c r="F4" s="9"/>
      <c r="G4" s="9"/>
      <c r="H4" s="9"/>
      <c r="I4" s="13"/>
    </row>
    <row r="5" spans="1:9" s="14" customFormat="1" ht="13.2">
      <c r="E5" s="19" t="s">
        <v>9</v>
      </c>
      <c r="G5" s="21"/>
      <c r="H5" s="21"/>
      <c r="I5" s="13"/>
    </row>
    <row r="6" spans="1:9" s="14" customFormat="1" ht="13.2">
      <c r="E6" s="22" t="s">
        <v>4</v>
      </c>
      <c r="G6" s="21"/>
      <c r="H6" s="21"/>
      <c r="I6" s="13"/>
    </row>
    <row r="7" spans="1:9">
      <c r="F7" s="126"/>
    </row>
    <row r="8" spans="1:9" ht="16.8">
      <c r="B8" s="128" t="s">
        <v>324</v>
      </c>
      <c r="I8" s="131"/>
    </row>
    <row r="9" spans="1:9" ht="16.8">
      <c r="B9" s="128" t="s">
        <v>325</v>
      </c>
      <c r="E9" s="187"/>
      <c r="F9" s="126"/>
      <c r="G9" s="126"/>
      <c r="H9" s="126"/>
      <c r="I9" s="132"/>
    </row>
    <row r="10" spans="1:9">
      <c r="I10" s="132"/>
    </row>
    <row r="11" spans="1:9" s="136" customFormat="1">
      <c r="A11" s="26" t="s">
        <v>12</v>
      </c>
      <c r="B11" s="188" t="s">
        <v>326</v>
      </c>
      <c r="C11" s="188" t="s">
        <v>327</v>
      </c>
      <c r="D11" s="188" t="s">
        <v>13</v>
      </c>
      <c r="E11" s="189" t="s">
        <v>14</v>
      </c>
      <c r="F11" s="190" t="s">
        <v>15</v>
      </c>
      <c r="G11" s="190" t="s">
        <v>17</v>
      </c>
      <c r="H11" s="190" t="s">
        <v>18</v>
      </c>
      <c r="I11" s="191" t="s">
        <v>19</v>
      </c>
    </row>
    <row r="12" spans="1:9" s="136" customFormat="1" ht="10.8" thickBot="1">
      <c r="A12" s="192" t="s">
        <v>21</v>
      </c>
      <c r="B12" s="192" t="s">
        <v>328</v>
      </c>
      <c r="C12" s="192" t="s">
        <v>329</v>
      </c>
      <c r="D12" s="192" t="s">
        <v>22</v>
      </c>
      <c r="E12" s="193" t="s">
        <v>23</v>
      </c>
      <c r="F12" s="194" t="s">
        <v>24</v>
      </c>
      <c r="G12" s="194" t="s">
        <v>26</v>
      </c>
      <c r="H12" s="195" t="s">
        <v>27</v>
      </c>
      <c r="I12" s="196" t="s">
        <v>28</v>
      </c>
    </row>
    <row r="13" spans="1:9" ht="20.100000000000001" customHeight="1">
      <c r="A13" s="197">
        <v>1</v>
      </c>
      <c r="B13" s="198" t="s">
        <v>40</v>
      </c>
      <c r="C13" s="199">
        <v>1</v>
      </c>
      <c r="D13" s="199"/>
      <c r="E13" s="35" t="s">
        <v>254</v>
      </c>
      <c r="F13" s="46">
        <v>37820</v>
      </c>
      <c r="G13" s="200" t="s">
        <v>435</v>
      </c>
      <c r="H13" s="200"/>
      <c r="I13" s="200" t="s">
        <v>62</v>
      </c>
    </row>
    <row r="14" spans="1:9" ht="20.100000000000001" customHeight="1">
      <c r="A14" s="197"/>
      <c r="B14" s="197"/>
      <c r="C14" s="201">
        <v>2</v>
      </c>
      <c r="D14" s="201"/>
      <c r="E14" s="35" t="s">
        <v>39</v>
      </c>
      <c r="F14" s="46">
        <v>37636</v>
      </c>
      <c r="G14" s="200"/>
      <c r="H14" s="200"/>
      <c r="I14" s="200"/>
    </row>
    <row r="15" spans="1:9" ht="19.5" customHeight="1">
      <c r="A15" s="197"/>
      <c r="B15" s="197"/>
      <c r="C15" s="201">
        <v>3</v>
      </c>
      <c r="D15" s="207"/>
      <c r="E15" s="35" t="s">
        <v>45</v>
      </c>
      <c r="F15" s="46">
        <v>38078</v>
      </c>
      <c r="G15" s="208"/>
      <c r="H15" s="208"/>
      <c r="I15" s="208"/>
    </row>
    <row r="16" spans="1:9" ht="19.5" customHeight="1" thickBot="1">
      <c r="A16" s="202"/>
      <c r="B16" s="202"/>
      <c r="C16" s="209">
        <v>4</v>
      </c>
      <c r="D16" s="209"/>
      <c r="E16" s="204" t="s">
        <v>98</v>
      </c>
      <c r="F16" s="205">
        <v>38221</v>
      </c>
      <c r="G16" s="206"/>
      <c r="H16" s="206"/>
      <c r="I16" s="206"/>
    </row>
    <row r="17" spans="1:9" ht="20.100000000000001" customHeight="1">
      <c r="A17" s="197">
        <v>2</v>
      </c>
      <c r="B17" s="198" t="s">
        <v>33</v>
      </c>
      <c r="C17" s="199">
        <v>1</v>
      </c>
      <c r="D17" s="199"/>
      <c r="E17" s="35" t="s">
        <v>93</v>
      </c>
      <c r="F17" s="46" t="s">
        <v>94</v>
      </c>
      <c r="G17" s="200" t="s">
        <v>436</v>
      </c>
      <c r="H17" s="200"/>
      <c r="I17" s="200" t="s">
        <v>48</v>
      </c>
    </row>
    <row r="18" spans="1:9" ht="20.100000000000001" customHeight="1">
      <c r="A18" s="197"/>
      <c r="B18" s="197"/>
      <c r="C18" s="201">
        <v>2</v>
      </c>
      <c r="D18" s="201"/>
      <c r="E18" s="35" t="s">
        <v>186</v>
      </c>
      <c r="F18" s="46" t="s">
        <v>187</v>
      </c>
      <c r="G18" s="200"/>
      <c r="H18" s="200"/>
      <c r="I18" s="200"/>
    </row>
    <row r="19" spans="1:9" ht="20.100000000000001" customHeight="1">
      <c r="A19" s="197"/>
      <c r="B19" s="197"/>
      <c r="C19" s="201">
        <v>3</v>
      </c>
      <c r="D19" s="201"/>
      <c r="E19" s="35" t="s">
        <v>260</v>
      </c>
      <c r="F19" s="46" t="s">
        <v>261</v>
      </c>
      <c r="G19" s="200"/>
      <c r="H19" s="200"/>
      <c r="I19" s="200"/>
    </row>
    <row r="20" spans="1:9" ht="19.5" customHeight="1" thickBot="1">
      <c r="A20" s="202"/>
      <c r="B20" s="202"/>
      <c r="C20" s="203">
        <v>4</v>
      </c>
      <c r="D20" s="203"/>
      <c r="E20" s="204" t="s">
        <v>50</v>
      </c>
      <c r="F20" s="205" t="s">
        <v>51</v>
      </c>
      <c r="G20" s="206"/>
      <c r="H20" s="206"/>
      <c r="I20" s="206"/>
    </row>
    <row r="21" spans="1:9" ht="20.100000000000001" customHeight="1">
      <c r="A21" s="197"/>
      <c r="B21" s="198" t="s">
        <v>58</v>
      </c>
      <c r="C21" s="199">
        <v>1</v>
      </c>
      <c r="D21" s="199"/>
      <c r="E21" s="210" t="s">
        <v>258</v>
      </c>
      <c r="F21" s="211">
        <v>38344</v>
      </c>
      <c r="G21" s="200" t="s">
        <v>131</v>
      </c>
      <c r="H21" s="200"/>
      <c r="I21" s="200"/>
    </row>
    <row r="22" spans="1:9" ht="20.100000000000001" customHeight="1">
      <c r="A22" s="197"/>
      <c r="B22" s="197"/>
      <c r="C22" s="201">
        <v>2</v>
      </c>
      <c r="D22" s="201"/>
      <c r="E22" s="35" t="s">
        <v>251</v>
      </c>
      <c r="F22" s="46">
        <v>38206</v>
      </c>
      <c r="G22" s="200"/>
      <c r="H22" s="200"/>
      <c r="I22" s="200"/>
    </row>
    <row r="23" spans="1:9" ht="20.100000000000001" customHeight="1">
      <c r="A23" s="197"/>
      <c r="B23" s="197"/>
      <c r="C23" s="201">
        <v>3</v>
      </c>
      <c r="D23" s="201"/>
      <c r="E23" s="35" t="s">
        <v>57</v>
      </c>
      <c r="F23" s="46">
        <v>37808</v>
      </c>
      <c r="G23" s="200"/>
      <c r="H23" s="200"/>
      <c r="I23" s="200"/>
    </row>
    <row r="24" spans="1:9" ht="19.5" customHeight="1" thickBot="1">
      <c r="A24" s="202"/>
      <c r="B24" s="202"/>
      <c r="C24" s="203">
        <v>4</v>
      </c>
      <c r="D24" s="203"/>
      <c r="E24" s="204" t="s">
        <v>101</v>
      </c>
      <c r="F24" s="205">
        <v>37749</v>
      </c>
      <c r="G24" s="206"/>
      <c r="H24" s="206"/>
      <c r="I24" s="206"/>
    </row>
    <row r="25" spans="1:9" ht="13.2">
      <c r="A25"/>
      <c r="B25"/>
      <c r="C25"/>
      <c r="D25"/>
      <c r="E25"/>
      <c r="F25"/>
      <c r="G25"/>
      <c r="H25"/>
      <c r="I25"/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4" workbookViewId="0">
      <selection activeCell="G26" sqref="G26"/>
    </sheetView>
  </sheetViews>
  <sheetFormatPr defaultColWidth="9.109375" defaultRowHeight="10.199999999999999"/>
  <cols>
    <col min="1" max="1" width="5.109375" style="122" customWidth="1"/>
    <col min="2" max="2" width="8.109375" style="123" customWidth="1"/>
    <col min="3" max="3" width="6.88671875" style="123" customWidth="1"/>
    <col min="4" max="4" width="6.6640625" style="123" hidden="1" customWidth="1"/>
    <col min="5" max="5" width="23.44140625" style="122" customWidth="1"/>
    <col min="6" max="6" width="12.6640625" style="122" customWidth="1"/>
    <col min="7" max="7" width="10.6640625" style="122" customWidth="1"/>
    <col min="8" max="8" width="6.109375" style="122" customWidth="1"/>
    <col min="9" max="9" width="10.6640625" style="122" customWidth="1"/>
    <col min="10" max="16384" width="9.109375" style="122"/>
  </cols>
  <sheetData>
    <row r="1" spans="1:9" s="14" customFormat="1" ht="13.2">
      <c r="A1" s="8"/>
      <c r="B1" s="8"/>
      <c r="C1" s="9"/>
      <c r="E1" s="10" t="s">
        <v>6</v>
      </c>
      <c r="F1" s="9"/>
      <c r="G1" s="12"/>
      <c r="H1" s="12"/>
      <c r="I1" s="13"/>
    </row>
    <row r="2" spans="1:9" s="14" customFormat="1" ht="13.2">
      <c r="A2" s="8"/>
      <c r="B2" s="8"/>
      <c r="C2" s="15"/>
      <c r="E2" s="10" t="s">
        <v>7</v>
      </c>
      <c r="F2" s="9"/>
      <c r="G2" s="12"/>
      <c r="H2" s="12"/>
      <c r="I2" s="13"/>
    </row>
    <row r="3" spans="1:9" s="14" customFormat="1" ht="13.2">
      <c r="A3" s="8"/>
      <c r="B3" s="8"/>
      <c r="C3" s="9"/>
      <c r="E3" s="10" t="s">
        <v>8</v>
      </c>
      <c r="F3" s="9"/>
      <c r="G3" s="12"/>
      <c r="H3" s="12"/>
      <c r="I3" s="13"/>
    </row>
    <row r="4" spans="1:9" s="14" customFormat="1" ht="5.25" customHeight="1">
      <c r="A4" s="9"/>
      <c r="B4" s="9"/>
      <c r="C4" s="9"/>
      <c r="E4" s="17"/>
      <c r="F4" s="9"/>
      <c r="G4" s="9"/>
      <c r="H4" s="9"/>
      <c r="I4" s="13"/>
    </row>
    <row r="5" spans="1:9" s="14" customFormat="1" ht="13.2">
      <c r="E5" s="19" t="s">
        <v>9</v>
      </c>
      <c r="G5" s="21"/>
      <c r="H5" s="21"/>
      <c r="I5" s="13"/>
    </row>
    <row r="6" spans="1:9" s="14" customFormat="1" ht="13.2">
      <c r="E6" s="22" t="s">
        <v>4</v>
      </c>
      <c r="G6" s="21"/>
      <c r="H6" s="21"/>
      <c r="I6" s="13"/>
    </row>
    <row r="7" spans="1:9" ht="11.4">
      <c r="A7" s="8"/>
      <c r="B7" s="212"/>
      <c r="C7" s="212"/>
      <c r="D7" s="212"/>
      <c r="E7" s="213"/>
      <c r="F7" s="213"/>
      <c r="G7" s="213"/>
      <c r="H7" s="213"/>
      <c r="I7" s="12"/>
    </row>
    <row r="8" spans="1:9" ht="16.8">
      <c r="B8" s="128" t="s">
        <v>324</v>
      </c>
      <c r="F8" s="126"/>
    </row>
    <row r="9" spans="1:9" ht="16.8">
      <c r="B9" s="128" t="s">
        <v>330</v>
      </c>
      <c r="I9" s="131"/>
    </row>
    <row r="10" spans="1:9">
      <c r="B10" s="122"/>
      <c r="I10" s="132"/>
    </row>
    <row r="11" spans="1:9">
      <c r="I11" s="132"/>
    </row>
    <row r="12" spans="1:9" s="136" customFormat="1">
      <c r="A12" s="26" t="s">
        <v>12</v>
      </c>
      <c r="B12" s="188" t="s">
        <v>326</v>
      </c>
      <c r="C12" s="188" t="s">
        <v>327</v>
      </c>
      <c r="D12" s="188" t="s">
        <v>13</v>
      </c>
      <c r="E12" s="188" t="s">
        <v>14</v>
      </c>
      <c r="F12" s="214" t="s">
        <v>15</v>
      </c>
      <c r="G12" s="190" t="s">
        <v>17</v>
      </c>
      <c r="H12" s="190" t="s">
        <v>18</v>
      </c>
      <c r="I12" s="191" t="s">
        <v>19</v>
      </c>
    </row>
    <row r="13" spans="1:9" s="136" customFormat="1" ht="10.8" thickBot="1">
      <c r="A13" s="192" t="s">
        <v>21</v>
      </c>
      <c r="B13" s="215" t="s">
        <v>328</v>
      </c>
      <c r="C13" s="215" t="s">
        <v>329</v>
      </c>
      <c r="D13" s="215" t="s">
        <v>22</v>
      </c>
      <c r="E13" s="215" t="s">
        <v>23</v>
      </c>
      <c r="F13" s="216" t="s">
        <v>24</v>
      </c>
      <c r="G13" s="195" t="s">
        <v>26</v>
      </c>
      <c r="H13" s="195" t="s">
        <v>27</v>
      </c>
      <c r="I13" s="217" t="s">
        <v>28</v>
      </c>
    </row>
    <row r="14" spans="1:9" ht="20.100000000000001" customHeight="1">
      <c r="A14" s="197">
        <v>1</v>
      </c>
      <c r="B14" s="198" t="s">
        <v>58</v>
      </c>
      <c r="C14" s="199">
        <v>1</v>
      </c>
      <c r="D14" s="199"/>
      <c r="E14" s="210" t="s">
        <v>271</v>
      </c>
      <c r="F14" s="211">
        <v>37854</v>
      </c>
      <c r="G14" s="200" t="s">
        <v>437</v>
      </c>
      <c r="H14" s="326" t="s">
        <v>441</v>
      </c>
      <c r="I14" s="200" t="s">
        <v>62</v>
      </c>
    </row>
    <row r="15" spans="1:9" ht="20.100000000000001" customHeight="1">
      <c r="A15" s="197"/>
      <c r="B15" s="198"/>
      <c r="C15" s="201">
        <v>2</v>
      </c>
      <c r="D15" s="199"/>
      <c r="E15" s="55" t="s">
        <v>118</v>
      </c>
      <c r="F15" s="46">
        <v>37649</v>
      </c>
      <c r="G15" s="200"/>
      <c r="H15" s="326"/>
      <c r="I15" s="200"/>
    </row>
    <row r="16" spans="1:9" ht="20.100000000000001" customHeight="1">
      <c r="A16" s="197"/>
      <c r="B16" s="198"/>
      <c r="C16" s="201">
        <v>3</v>
      </c>
      <c r="D16" s="199"/>
      <c r="E16" s="35" t="s">
        <v>73</v>
      </c>
      <c r="F16" s="46">
        <v>37887</v>
      </c>
      <c r="G16" s="200"/>
      <c r="H16" s="326"/>
      <c r="I16" s="200"/>
    </row>
    <row r="17" spans="1:9" ht="20.100000000000001" customHeight="1" thickBot="1">
      <c r="A17" s="202"/>
      <c r="B17" s="202"/>
      <c r="C17" s="203">
        <v>4</v>
      </c>
      <c r="D17" s="218"/>
      <c r="E17" s="204" t="s">
        <v>270</v>
      </c>
      <c r="F17" s="205">
        <v>37970</v>
      </c>
      <c r="G17" s="219"/>
      <c r="H17" s="327"/>
      <c r="I17" s="219"/>
    </row>
    <row r="18" spans="1:9" ht="20.100000000000001" customHeight="1">
      <c r="A18" s="197">
        <v>2</v>
      </c>
      <c r="B18" s="198" t="s">
        <v>40</v>
      </c>
      <c r="C18" s="199">
        <v>1</v>
      </c>
      <c r="D18" s="199"/>
      <c r="E18" s="35" t="s">
        <v>272</v>
      </c>
      <c r="F18" s="46">
        <v>37646</v>
      </c>
      <c r="G18" s="200" t="s">
        <v>438</v>
      </c>
      <c r="H18" s="326" t="s">
        <v>440</v>
      </c>
      <c r="I18" s="200" t="s">
        <v>48</v>
      </c>
    </row>
    <row r="19" spans="1:9" ht="20.100000000000001" customHeight="1">
      <c r="A19" s="197"/>
      <c r="B19" s="198"/>
      <c r="C19" s="201">
        <v>2</v>
      </c>
      <c r="D19" s="199"/>
      <c r="E19" s="45" t="s">
        <v>79</v>
      </c>
      <c r="F19" s="46">
        <v>37666</v>
      </c>
      <c r="G19" s="200"/>
      <c r="H19" s="326"/>
      <c r="I19" s="200"/>
    </row>
    <row r="20" spans="1:9" ht="20.100000000000001" customHeight="1">
      <c r="A20" s="197"/>
      <c r="B20" s="198"/>
      <c r="C20" s="201">
        <v>3</v>
      </c>
      <c r="D20" s="199"/>
      <c r="E20" s="35" t="s">
        <v>121</v>
      </c>
      <c r="F20" s="46">
        <v>37782</v>
      </c>
      <c r="G20" s="200"/>
      <c r="H20" s="326"/>
      <c r="I20" s="200"/>
    </row>
    <row r="21" spans="1:9" ht="20.100000000000001" customHeight="1" thickBot="1">
      <c r="A21" s="202"/>
      <c r="B21" s="202"/>
      <c r="C21" s="203">
        <v>4</v>
      </c>
      <c r="D21" s="218"/>
      <c r="E21" s="204" t="s">
        <v>76</v>
      </c>
      <c r="F21" s="205">
        <v>37969</v>
      </c>
      <c r="G21" s="219"/>
      <c r="H21" s="327"/>
      <c r="I21" s="219"/>
    </row>
    <row r="22" spans="1:9" ht="20.100000000000001" customHeight="1">
      <c r="A22" s="197">
        <v>3</v>
      </c>
      <c r="B22" s="198" t="s">
        <v>33</v>
      </c>
      <c r="C22" s="199">
        <v>1</v>
      </c>
      <c r="D22" s="199"/>
      <c r="E22" s="210" t="s">
        <v>278</v>
      </c>
      <c r="F22" s="220" t="s">
        <v>331</v>
      </c>
      <c r="G22" s="200" t="s">
        <v>439</v>
      </c>
      <c r="H22" s="326" t="s">
        <v>442</v>
      </c>
      <c r="I22" s="200" t="s">
        <v>37</v>
      </c>
    </row>
    <row r="23" spans="1:9" ht="20.100000000000001" customHeight="1">
      <c r="A23" s="197"/>
      <c r="B23" s="197"/>
      <c r="C23" s="201">
        <v>2</v>
      </c>
      <c r="D23" s="201"/>
      <c r="E23" s="35" t="s">
        <v>274</v>
      </c>
      <c r="F23" s="40" t="s">
        <v>275</v>
      </c>
      <c r="G23" s="200"/>
      <c r="H23" s="326"/>
      <c r="I23" s="200"/>
    </row>
    <row r="24" spans="1:9" ht="18" customHeight="1">
      <c r="A24" s="197"/>
      <c r="B24" s="197"/>
      <c r="C24" s="201">
        <v>3</v>
      </c>
      <c r="D24" s="201"/>
      <c r="E24" s="35" t="s">
        <v>68</v>
      </c>
      <c r="F24" s="40" t="s">
        <v>69</v>
      </c>
      <c r="G24" s="200"/>
      <c r="H24" s="326"/>
      <c r="I24" s="200"/>
    </row>
    <row r="25" spans="1:9" ht="20.100000000000001" customHeight="1" thickBot="1">
      <c r="A25" s="202"/>
      <c r="B25" s="202"/>
      <c r="C25" s="203">
        <v>4</v>
      </c>
      <c r="D25" s="218"/>
      <c r="E25" s="204" t="s">
        <v>129</v>
      </c>
      <c r="F25" s="221" t="s">
        <v>130</v>
      </c>
      <c r="G25" s="219"/>
      <c r="H25" s="219"/>
      <c r="I25" s="219"/>
    </row>
    <row r="26" spans="1:9" ht="13.2">
      <c r="A26"/>
      <c r="B26"/>
      <c r="C26"/>
      <c r="D26" s="122"/>
      <c r="E26" s="123"/>
      <c r="G26"/>
      <c r="H26"/>
      <c r="I26"/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16"/>
  <sheetViews>
    <sheetView workbookViewId="0">
      <selection activeCell="J20" sqref="J20"/>
    </sheetView>
  </sheetViews>
  <sheetFormatPr defaultRowHeight="13.2"/>
  <cols>
    <col min="1" max="1" width="4.88671875" style="122" customWidth="1"/>
    <col min="2" max="2" width="7.88671875" style="122" customWidth="1"/>
    <col min="3" max="3" width="22.6640625" style="122" customWidth="1"/>
    <col min="4" max="4" width="11.109375" style="122" customWidth="1"/>
    <col min="5" max="5" width="6.5546875" style="123" customWidth="1"/>
    <col min="6" max="29" width="1.6640625" style="123" customWidth="1"/>
    <col min="30" max="30" width="8.6640625" style="122" customWidth="1"/>
    <col min="31" max="31" width="8.109375" style="122" customWidth="1"/>
    <col min="32" max="32" width="5.88671875" style="122" hidden="1" customWidth="1"/>
    <col min="33" max="243" width="9.109375" style="122"/>
  </cols>
  <sheetData>
    <row r="1" spans="1:247" s="120" customFormat="1">
      <c r="A1" s="57" t="s">
        <v>6</v>
      </c>
      <c r="B1" s="58"/>
      <c r="C1" s="117"/>
      <c r="D1" s="118"/>
      <c r="E1" s="119"/>
      <c r="F1" s="119"/>
      <c r="G1" s="85"/>
      <c r="H1" s="85"/>
      <c r="I1" s="85"/>
      <c r="K1" s="85"/>
      <c r="L1" s="85"/>
      <c r="M1" s="19" t="s">
        <v>9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8"/>
      <c r="AE1" s="63" t="s">
        <v>133</v>
      </c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</row>
    <row r="2" spans="1:247" s="120" customFormat="1">
      <c r="A2" s="58" t="s">
        <v>7</v>
      </c>
      <c r="B2" s="58"/>
      <c r="C2" s="118"/>
      <c r="D2" s="118"/>
      <c r="E2" s="119"/>
      <c r="F2" s="119"/>
      <c r="G2" s="119"/>
      <c r="H2" s="119"/>
      <c r="I2" s="119"/>
      <c r="K2" s="119"/>
      <c r="L2" s="119"/>
      <c r="M2" s="85" t="s">
        <v>4</v>
      </c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8"/>
      <c r="AE2" s="63" t="s">
        <v>134</v>
      </c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</row>
    <row r="3" spans="1:247">
      <c r="A3" s="165"/>
      <c r="B3" s="165"/>
      <c r="C3" s="165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  <c r="AX3" s="165"/>
      <c r="AY3" s="165"/>
      <c r="AZ3" s="165"/>
      <c r="BA3" s="165"/>
      <c r="BB3" s="165"/>
      <c r="BC3" s="165"/>
      <c r="BD3" s="165"/>
      <c r="BE3" s="165"/>
      <c r="BF3" s="165"/>
      <c r="BG3" s="165"/>
      <c r="BH3" s="165"/>
      <c r="BI3" s="165"/>
      <c r="BJ3" s="165"/>
      <c r="BK3" s="165"/>
      <c r="BL3" s="165"/>
      <c r="BM3" s="165"/>
      <c r="BN3" s="165"/>
      <c r="BO3" s="165"/>
      <c r="BP3" s="165"/>
      <c r="BQ3" s="165"/>
      <c r="BR3" s="165"/>
      <c r="BS3" s="165"/>
      <c r="BT3" s="165"/>
      <c r="BU3" s="165"/>
      <c r="BV3" s="165"/>
      <c r="BW3" s="165"/>
      <c r="BX3" s="165"/>
      <c r="BY3" s="165"/>
      <c r="BZ3" s="165"/>
      <c r="CA3" s="165"/>
      <c r="CB3" s="165"/>
      <c r="CC3" s="165"/>
      <c r="CD3" s="165"/>
      <c r="CE3" s="165"/>
      <c r="CF3" s="165"/>
      <c r="CG3" s="165"/>
      <c r="CH3" s="165"/>
      <c r="CI3" s="165"/>
      <c r="CJ3" s="165"/>
      <c r="CK3" s="165"/>
      <c r="CL3" s="165"/>
      <c r="CM3" s="165"/>
      <c r="CN3" s="165"/>
      <c r="CO3" s="165"/>
      <c r="CP3" s="165"/>
      <c r="CQ3" s="165"/>
      <c r="CR3" s="165"/>
      <c r="CS3" s="165"/>
      <c r="CT3" s="165"/>
      <c r="CU3" s="165"/>
      <c r="CV3" s="165"/>
      <c r="CW3" s="165"/>
      <c r="CX3" s="165"/>
      <c r="CY3" s="165"/>
      <c r="CZ3" s="165"/>
      <c r="DA3" s="165"/>
      <c r="DB3" s="165"/>
      <c r="DC3" s="165"/>
      <c r="DD3" s="165"/>
      <c r="DE3" s="165"/>
      <c r="DF3" s="165"/>
      <c r="DG3" s="165"/>
      <c r="DH3" s="165"/>
      <c r="DI3" s="165"/>
      <c r="DJ3" s="165"/>
      <c r="DK3" s="165"/>
      <c r="DL3" s="165"/>
      <c r="DM3" s="165"/>
      <c r="DN3" s="165"/>
      <c r="DO3" s="165"/>
      <c r="DP3" s="165"/>
      <c r="DQ3" s="165"/>
      <c r="DR3" s="165"/>
      <c r="DS3" s="165"/>
      <c r="DT3" s="165"/>
      <c r="DU3" s="165"/>
      <c r="DV3" s="165"/>
      <c r="DW3" s="165"/>
      <c r="DX3" s="165"/>
      <c r="DY3" s="165"/>
      <c r="DZ3" s="165"/>
      <c r="EA3" s="165"/>
      <c r="EB3" s="165"/>
      <c r="EC3" s="165"/>
      <c r="ED3" s="165"/>
      <c r="EE3" s="165"/>
      <c r="EF3" s="165"/>
      <c r="EG3" s="165"/>
      <c r="EH3" s="165"/>
      <c r="EI3" s="165"/>
      <c r="EJ3" s="165"/>
      <c r="EK3" s="165"/>
      <c r="EL3" s="165"/>
      <c r="EM3" s="165"/>
      <c r="EN3" s="165"/>
      <c r="EO3" s="165"/>
      <c r="EP3" s="165"/>
      <c r="EQ3" s="165"/>
      <c r="ER3" s="165"/>
      <c r="ES3" s="165"/>
      <c r="ET3" s="165"/>
      <c r="EU3" s="165"/>
      <c r="EV3" s="165"/>
      <c r="EW3" s="165"/>
      <c r="EX3" s="165"/>
      <c r="EY3" s="165"/>
      <c r="EZ3" s="165"/>
      <c r="FA3" s="165"/>
      <c r="FB3" s="165"/>
      <c r="FC3" s="165"/>
      <c r="FD3" s="165"/>
      <c r="FE3" s="165"/>
      <c r="FF3" s="165"/>
      <c r="FG3" s="165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T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  <c r="GG3" s="165"/>
      <c r="GH3" s="165"/>
      <c r="GI3" s="165"/>
      <c r="GJ3" s="165"/>
      <c r="GK3" s="165"/>
      <c r="GL3" s="165"/>
      <c r="GM3" s="165"/>
      <c r="GN3" s="165"/>
      <c r="GO3" s="165"/>
      <c r="GP3" s="165"/>
      <c r="GQ3" s="165"/>
      <c r="GR3" s="165"/>
      <c r="GS3" s="165"/>
      <c r="GT3" s="165"/>
      <c r="GU3" s="165"/>
      <c r="GV3" s="165"/>
      <c r="GW3" s="165"/>
      <c r="GX3" s="165"/>
      <c r="GY3" s="165"/>
      <c r="GZ3" s="165"/>
      <c r="HA3" s="165"/>
      <c r="HB3" s="165"/>
      <c r="HC3" s="165"/>
      <c r="HD3" s="165"/>
      <c r="HE3" s="165"/>
      <c r="HF3" s="165"/>
      <c r="HG3" s="165"/>
      <c r="HH3" s="165"/>
      <c r="HI3" s="165"/>
      <c r="HJ3" s="165"/>
      <c r="HK3" s="165"/>
      <c r="HL3" s="165"/>
      <c r="HM3" s="165"/>
      <c r="HN3" s="165"/>
      <c r="HO3" s="165"/>
      <c r="HP3" s="165"/>
      <c r="HQ3" s="165"/>
      <c r="HR3" s="165"/>
      <c r="HS3" s="165"/>
      <c r="HT3" s="165"/>
      <c r="HU3" s="165"/>
      <c r="HV3" s="165"/>
      <c r="HW3" s="165"/>
      <c r="HX3" s="165"/>
      <c r="HY3" s="165"/>
      <c r="HZ3" s="165"/>
      <c r="IA3" s="165"/>
      <c r="IB3" s="165"/>
      <c r="IC3" s="165"/>
      <c r="ID3"/>
      <c r="IE3"/>
      <c r="IF3"/>
      <c r="IG3"/>
      <c r="IH3"/>
      <c r="II3"/>
    </row>
    <row r="4" spans="1:247">
      <c r="D4" s="126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</row>
    <row r="5" spans="1:247">
      <c r="D5" s="126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</row>
    <row r="6" spans="1:247" ht="16.8">
      <c r="C6" s="128" t="s">
        <v>305</v>
      </c>
      <c r="AE6" s="131"/>
    </row>
    <row r="7" spans="1:247" ht="16.8">
      <c r="C7" s="128" t="s">
        <v>306</v>
      </c>
      <c r="AE7" s="132"/>
    </row>
    <row r="8" spans="1:247" ht="13.8" thickBot="1">
      <c r="AE8" s="132"/>
    </row>
    <row r="9" spans="1:247" s="136" customFormat="1">
      <c r="A9" s="70" t="s">
        <v>12</v>
      </c>
      <c r="B9" s="26" t="s">
        <v>13</v>
      </c>
      <c r="C9" s="27" t="s">
        <v>14</v>
      </c>
      <c r="D9" s="167" t="s">
        <v>15</v>
      </c>
      <c r="E9" s="168" t="s">
        <v>16</v>
      </c>
      <c r="F9" s="355" t="s">
        <v>307</v>
      </c>
      <c r="G9" s="356"/>
      <c r="H9" s="357"/>
      <c r="I9" s="355" t="s">
        <v>308</v>
      </c>
      <c r="J9" s="356"/>
      <c r="K9" s="357"/>
      <c r="L9" s="355" t="s">
        <v>309</v>
      </c>
      <c r="M9" s="356"/>
      <c r="N9" s="357"/>
      <c r="O9" s="355" t="s">
        <v>310</v>
      </c>
      <c r="P9" s="356"/>
      <c r="Q9" s="357"/>
      <c r="R9" s="355" t="s">
        <v>311</v>
      </c>
      <c r="S9" s="356"/>
      <c r="T9" s="357"/>
      <c r="U9" s="355" t="s">
        <v>312</v>
      </c>
      <c r="V9" s="356"/>
      <c r="W9" s="357"/>
      <c r="X9" s="355" t="s">
        <v>313</v>
      </c>
      <c r="Y9" s="356"/>
      <c r="Z9" s="357"/>
      <c r="AA9" s="355" t="s">
        <v>314</v>
      </c>
      <c r="AB9" s="356"/>
      <c r="AC9" s="357"/>
      <c r="AD9" s="28" t="s">
        <v>17</v>
      </c>
      <c r="AE9" s="27" t="s">
        <v>19</v>
      </c>
      <c r="AF9" s="31" t="s">
        <v>20</v>
      </c>
      <c r="IJ9"/>
      <c r="IK9"/>
      <c r="IL9"/>
      <c r="IM9"/>
    </row>
    <row r="10" spans="1:247" s="136" customFormat="1">
      <c r="A10" s="70" t="s">
        <v>21</v>
      </c>
      <c r="B10" s="26" t="s">
        <v>22</v>
      </c>
      <c r="C10" s="27" t="s">
        <v>23</v>
      </c>
      <c r="D10" s="169" t="s">
        <v>24</v>
      </c>
      <c r="E10" s="170" t="s">
        <v>25</v>
      </c>
      <c r="F10" s="358"/>
      <c r="G10" s="359"/>
      <c r="H10" s="360"/>
      <c r="I10" s="358"/>
      <c r="J10" s="359"/>
      <c r="K10" s="360"/>
      <c r="L10" s="358"/>
      <c r="M10" s="359"/>
      <c r="N10" s="360"/>
      <c r="O10" s="358"/>
      <c r="P10" s="359"/>
      <c r="Q10" s="360"/>
      <c r="R10" s="358"/>
      <c r="S10" s="359"/>
      <c r="T10" s="360"/>
      <c r="U10" s="358"/>
      <c r="V10" s="359"/>
      <c r="W10" s="360"/>
      <c r="X10" s="358"/>
      <c r="Y10" s="359"/>
      <c r="Z10" s="360"/>
      <c r="AA10" s="358"/>
      <c r="AB10" s="359"/>
      <c r="AC10" s="360"/>
      <c r="AD10" s="73" t="s">
        <v>26</v>
      </c>
      <c r="AE10" s="27" t="s">
        <v>28</v>
      </c>
      <c r="AF10" s="31"/>
      <c r="IJ10"/>
      <c r="IK10"/>
      <c r="IL10"/>
      <c r="IM10"/>
    </row>
    <row r="11" spans="1:247" s="147" customFormat="1" ht="20.100000000000001" customHeight="1">
      <c r="A11" s="171" t="s">
        <v>29</v>
      </c>
      <c r="B11" s="34" t="s">
        <v>44</v>
      </c>
      <c r="C11" s="114" t="s">
        <v>315</v>
      </c>
      <c r="D11" s="115">
        <v>38061</v>
      </c>
      <c r="E11" s="116" t="s">
        <v>40</v>
      </c>
      <c r="F11" s="172" t="s">
        <v>144</v>
      </c>
      <c r="G11" s="173"/>
      <c r="H11" s="174"/>
      <c r="I11" s="172" t="s">
        <v>144</v>
      </c>
      <c r="J11" s="173"/>
      <c r="K11" s="174"/>
      <c r="L11" s="172" t="s">
        <v>144</v>
      </c>
      <c r="M11" s="173"/>
      <c r="N11" s="174"/>
      <c r="O11" s="172" t="s">
        <v>197</v>
      </c>
      <c r="P11" s="173"/>
      <c r="Q11" s="174"/>
      <c r="R11" s="172" t="s">
        <v>144</v>
      </c>
      <c r="S11" s="173"/>
      <c r="T11" s="174"/>
      <c r="U11" s="172" t="s">
        <v>197</v>
      </c>
      <c r="V11" s="173"/>
      <c r="W11" s="174"/>
      <c r="X11" s="172" t="s">
        <v>173</v>
      </c>
      <c r="Y11" s="173" t="s">
        <v>197</v>
      </c>
      <c r="Z11" s="174"/>
      <c r="AA11" s="172" t="s">
        <v>173</v>
      </c>
      <c r="AB11" s="173" t="s">
        <v>173</v>
      </c>
      <c r="AC11" s="174" t="s">
        <v>173</v>
      </c>
      <c r="AD11" s="175" t="s">
        <v>313</v>
      </c>
      <c r="AE11" s="176" t="s">
        <v>62</v>
      </c>
      <c r="AF11" s="177" t="s">
        <v>316</v>
      </c>
      <c r="IJ11"/>
      <c r="IK11"/>
      <c r="IL11"/>
      <c r="IM11"/>
    </row>
    <row r="12" spans="1:247" s="147" customFormat="1" ht="20.100000000000001" customHeight="1">
      <c r="A12" s="171" t="s">
        <v>37</v>
      </c>
      <c r="B12" s="34" t="s">
        <v>30</v>
      </c>
      <c r="C12" s="35" t="s">
        <v>317</v>
      </c>
      <c r="D12" s="40">
        <v>37843</v>
      </c>
      <c r="E12" s="116" t="s">
        <v>33</v>
      </c>
      <c r="F12" s="143" t="s">
        <v>197</v>
      </c>
      <c r="G12" s="144"/>
      <c r="H12" s="145"/>
      <c r="I12" s="143" t="s">
        <v>197</v>
      </c>
      <c r="J12" s="144"/>
      <c r="K12" s="145"/>
      <c r="L12" s="178" t="s">
        <v>197</v>
      </c>
      <c r="M12" s="179"/>
      <c r="N12" s="180"/>
      <c r="O12" s="181" t="s">
        <v>173</v>
      </c>
      <c r="P12" s="144" t="s">
        <v>197</v>
      </c>
      <c r="Q12" s="145"/>
      <c r="R12" s="143" t="s">
        <v>197</v>
      </c>
      <c r="S12" s="144"/>
      <c r="T12" s="145"/>
      <c r="U12" s="143" t="s">
        <v>173</v>
      </c>
      <c r="V12" s="144" t="s">
        <v>173</v>
      </c>
      <c r="W12" s="145" t="s">
        <v>173</v>
      </c>
      <c r="X12" s="143"/>
      <c r="Y12" s="144"/>
      <c r="Z12" s="145"/>
      <c r="AA12" s="143"/>
      <c r="AB12" s="144"/>
      <c r="AC12" s="145"/>
      <c r="AD12" s="182" t="s">
        <v>311</v>
      </c>
      <c r="AE12" s="183" t="s">
        <v>55</v>
      </c>
      <c r="AF12" s="177"/>
      <c r="IJ12"/>
      <c r="IK12"/>
      <c r="IL12"/>
      <c r="IM12"/>
    </row>
    <row r="13" spans="1:247" s="147" customFormat="1" ht="20.100000000000001" customHeight="1">
      <c r="A13" s="171" t="s">
        <v>43</v>
      </c>
      <c r="B13" s="34" t="s">
        <v>38</v>
      </c>
      <c r="C13" s="114" t="s">
        <v>318</v>
      </c>
      <c r="D13" s="115">
        <v>37846</v>
      </c>
      <c r="E13" s="116" t="s">
        <v>40</v>
      </c>
      <c r="F13" s="143" t="s">
        <v>144</v>
      </c>
      <c r="G13" s="144"/>
      <c r="H13" s="145"/>
      <c r="I13" s="143" t="s">
        <v>197</v>
      </c>
      <c r="J13" s="144"/>
      <c r="K13" s="145"/>
      <c r="L13" s="178" t="s">
        <v>197</v>
      </c>
      <c r="M13" s="179"/>
      <c r="N13" s="180"/>
      <c r="O13" s="143" t="s">
        <v>173</v>
      </c>
      <c r="P13" s="144" t="s">
        <v>173</v>
      </c>
      <c r="Q13" s="145" t="s">
        <v>197</v>
      </c>
      <c r="R13" s="143" t="s">
        <v>173</v>
      </c>
      <c r="S13" s="144" t="s">
        <v>197</v>
      </c>
      <c r="T13" s="145"/>
      <c r="U13" s="143" t="s">
        <v>173</v>
      </c>
      <c r="V13" s="144" t="s">
        <v>173</v>
      </c>
      <c r="W13" s="145" t="s">
        <v>173</v>
      </c>
      <c r="X13" s="143"/>
      <c r="Y13" s="144"/>
      <c r="Z13" s="145"/>
      <c r="AA13" s="143"/>
      <c r="AB13" s="144"/>
      <c r="AC13" s="145"/>
      <c r="AD13" s="182" t="s">
        <v>311</v>
      </c>
      <c r="AE13" s="183" t="s">
        <v>48</v>
      </c>
      <c r="AF13" s="177" t="s">
        <v>319</v>
      </c>
      <c r="IJ13"/>
      <c r="IK13"/>
      <c r="IL13"/>
      <c r="IM13"/>
    </row>
    <row r="14" spans="1:247" s="147" customFormat="1" ht="20.100000000000001" customHeight="1">
      <c r="A14" s="171" t="s">
        <v>48</v>
      </c>
      <c r="B14" s="34" t="s">
        <v>56</v>
      </c>
      <c r="C14" s="114" t="s">
        <v>320</v>
      </c>
      <c r="D14" s="115">
        <v>37872</v>
      </c>
      <c r="E14" s="116" t="s">
        <v>58</v>
      </c>
      <c r="F14" s="143" t="s">
        <v>144</v>
      </c>
      <c r="G14" s="144"/>
      <c r="H14" s="145"/>
      <c r="I14" s="143" t="s">
        <v>144</v>
      </c>
      <c r="J14" s="144"/>
      <c r="K14" s="145"/>
      <c r="L14" s="143" t="s">
        <v>197</v>
      </c>
      <c r="M14" s="144"/>
      <c r="N14" s="145"/>
      <c r="O14" s="143" t="s">
        <v>197</v>
      </c>
      <c r="P14" s="144"/>
      <c r="Q14" s="145"/>
      <c r="R14" s="143" t="s">
        <v>173</v>
      </c>
      <c r="S14" s="144" t="s">
        <v>173</v>
      </c>
      <c r="T14" s="145" t="s">
        <v>173</v>
      </c>
      <c r="U14" s="143"/>
      <c r="V14" s="144"/>
      <c r="W14" s="145"/>
      <c r="X14" s="143"/>
      <c r="Y14" s="144"/>
      <c r="Z14" s="145"/>
      <c r="AA14" s="143"/>
      <c r="AB14" s="144"/>
      <c r="AC14" s="145"/>
      <c r="AD14" s="182" t="s">
        <v>310</v>
      </c>
      <c r="AE14" s="183" t="s">
        <v>43</v>
      </c>
      <c r="AF14" s="184">
        <v>1.69</v>
      </c>
      <c r="IJ14"/>
      <c r="IK14"/>
      <c r="IL14"/>
      <c r="IM14"/>
    </row>
    <row r="15" spans="1:247" s="147" customFormat="1" ht="20.100000000000001" customHeight="1">
      <c r="A15" s="171" t="s">
        <v>55</v>
      </c>
      <c r="B15" s="34" t="s">
        <v>49</v>
      </c>
      <c r="C15" s="114" t="s">
        <v>321</v>
      </c>
      <c r="D15" s="115" t="s">
        <v>32</v>
      </c>
      <c r="E15" s="116" t="s">
        <v>33</v>
      </c>
      <c r="F15" s="172" t="s">
        <v>144</v>
      </c>
      <c r="G15" s="173"/>
      <c r="H15" s="174"/>
      <c r="I15" s="172" t="s">
        <v>173</v>
      </c>
      <c r="J15" s="173" t="s">
        <v>197</v>
      </c>
      <c r="K15" s="174"/>
      <c r="L15" s="172" t="s">
        <v>173</v>
      </c>
      <c r="M15" s="173" t="s">
        <v>197</v>
      </c>
      <c r="N15" s="174"/>
      <c r="O15" s="172" t="s">
        <v>173</v>
      </c>
      <c r="P15" s="173" t="s">
        <v>197</v>
      </c>
      <c r="Q15" s="174"/>
      <c r="R15" s="172" t="s">
        <v>173</v>
      </c>
      <c r="S15" s="173" t="s">
        <v>173</v>
      </c>
      <c r="T15" s="174" t="s">
        <v>173</v>
      </c>
      <c r="U15" s="172"/>
      <c r="V15" s="173"/>
      <c r="W15" s="174"/>
      <c r="X15" s="172"/>
      <c r="Y15" s="173"/>
      <c r="Z15" s="174"/>
      <c r="AA15" s="172"/>
      <c r="AB15" s="173"/>
      <c r="AC15" s="174"/>
      <c r="AD15" s="175" t="s">
        <v>310</v>
      </c>
      <c r="AE15" s="176" t="s">
        <v>37</v>
      </c>
      <c r="AF15" s="177" t="s">
        <v>322</v>
      </c>
      <c r="IJ15"/>
      <c r="IK15"/>
      <c r="IL15"/>
      <c r="IM15"/>
    </row>
    <row r="16" spans="1:247" s="147" customFormat="1" ht="20.100000000000001" customHeight="1">
      <c r="A16" s="171" t="s">
        <v>62</v>
      </c>
      <c r="B16" s="34" t="s">
        <v>63</v>
      </c>
      <c r="C16" s="114" t="s">
        <v>323</v>
      </c>
      <c r="D16" s="115">
        <v>38259</v>
      </c>
      <c r="E16" s="116" t="s">
        <v>58</v>
      </c>
      <c r="F16" s="143" t="s">
        <v>144</v>
      </c>
      <c r="G16" s="144"/>
      <c r="H16" s="145"/>
      <c r="I16" s="143" t="s">
        <v>144</v>
      </c>
      <c r="J16" s="144"/>
      <c r="K16" s="145"/>
      <c r="L16" s="143" t="s">
        <v>197</v>
      </c>
      <c r="M16" s="144"/>
      <c r="N16" s="145"/>
      <c r="O16" s="143" t="s">
        <v>173</v>
      </c>
      <c r="P16" s="144" t="s">
        <v>173</v>
      </c>
      <c r="Q16" s="145" t="s">
        <v>173</v>
      </c>
      <c r="R16" s="143"/>
      <c r="S16" s="144"/>
      <c r="T16" s="145"/>
      <c r="U16" s="143"/>
      <c r="V16" s="144"/>
      <c r="W16" s="145"/>
      <c r="X16" s="143"/>
      <c r="Y16" s="144"/>
      <c r="Z16" s="145"/>
      <c r="AA16" s="143"/>
      <c r="AB16" s="144"/>
      <c r="AC16" s="145"/>
      <c r="AD16" s="185" t="s">
        <v>309</v>
      </c>
      <c r="AE16" s="186" t="s">
        <v>29</v>
      </c>
      <c r="AF16" s="184">
        <v>1.68</v>
      </c>
      <c r="IJ16"/>
      <c r="IK16"/>
      <c r="IL16"/>
      <c r="IM16"/>
    </row>
  </sheetData>
  <mergeCells count="8">
    <mergeCell ref="X9:Z10"/>
    <mergeCell ref="AA9:AC10"/>
    <mergeCell ref="F9:H10"/>
    <mergeCell ref="I9:K10"/>
    <mergeCell ref="L9:N10"/>
    <mergeCell ref="O9:Q10"/>
    <mergeCell ref="R9:T10"/>
    <mergeCell ref="U9:W10"/>
  </mergeCells>
  <printOptions horizontalCentered="1"/>
  <pageMargins left="0.39374999999999999" right="0.39374999999999999" top="0.98402777777777783" bottom="0.39374999999999999" header="0.51180555555555562" footer="0.51180555555555562"/>
  <pageSetup paperSize="9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15"/>
  <sheetViews>
    <sheetView workbookViewId="0">
      <selection activeCell="D23" sqref="D23"/>
    </sheetView>
  </sheetViews>
  <sheetFormatPr defaultColWidth="9.109375" defaultRowHeight="10.199999999999999"/>
  <cols>
    <col min="1" max="1" width="4.88671875" style="122" customWidth="1"/>
    <col min="2" max="2" width="6.6640625" style="122" customWidth="1"/>
    <col min="3" max="3" width="22.6640625" style="122" customWidth="1"/>
    <col min="4" max="4" width="10.88671875" style="122" customWidth="1"/>
    <col min="5" max="5" width="6.5546875" style="123" customWidth="1"/>
    <col min="6" max="35" width="1.88671875" style="123" customWidth="1"/>
    <col min="36" max="36" width="8.6640625" style="122" customWidth="1"/>
    <col min="37" max="37" width="8" style="122" customWidth="1"/>
    <col min="38" max="38" width="6" style="122" hidden="1" customWidth="1"/>
    <col min="39" max="16384" width="9.109375" style="122"/>
  </cols>
  <sheetData>
    <row r="1" spans="1:243" s="120" customFormat="1" ht="13.2">
      <c r="A1" s="57" t="s">
        <v>6</v>
      </c>
      <c r="B1" s="58"/>
      <c r="C1" s="117"/>
      <c r="D1" s="118"/>
      <c r="E1" s="119"/>
      <c r="F1" s="119"/>
      <c r="G1" s="85"/>
      <c r="H1" s="85"/>
      <c r="I1" s="85"/>
      <c r="K1" s="85"/>
      <c r="L1" s="85"/>
      <c r="M1" s="19" t="s">
        <v>9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8"/>
      <c r="AH1" s="118"/>
      <c r="AJ1" s="118"/>
      <c r="AK1" s="63" t="s">
        <v>133</v>
      </c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</row>
    <row r="2" spans="1:243" s="120" customFormat="1" ht="13.2">
      <c r="A2" s="58" t="s">
        <v>7</v>
      </c>
      <c r="B2" s="58"/>
      <c r="C2" s="118"/>
      <c r="D2" s="118"/>
      <c r="E2" s="119"/>
      <c r="F2" s="119"/>
      <c r="G2" s="119"/>
      <c r="H2" s="119"/>
      <c r="I2" s="119"/>
      <c r="K2" s="119"/>
      <c r="L2" s="119"/>
      <c r="M2" s="85" t="s">
        <v>4</v>
      </c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8"/>
      <c r="AH2" s="118"/>
      <c r="AJ2" s="118"/>
      <c r="AK2" s="63" t="s">
        <v>134</v>
      </c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</row>
    <row r="3" spans="1:243">
      <c r="D3" s="126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</row>
    <row r="4" spans="1:243" ht="13.2">
      <c r="A4" s="301"/>
      <c r="B4" s="301"/>
      <c r="C4" s="318"/>
      <c r="D4" s="319"/>
      <c r="E4" s="319"/>
    </row>
    <row r="5" spans="1:243" ht="16.8">
      <c r="C5" s="128" t="s">
        <v>412</v>
      </c>
      <c r="AK5" s="131"/>
    </row>
    <row r="6" spans="1:243" ht="16.8">
      <c r="C6" s="128" t="s">
        <v>413</v>
      </c>
      <c r="AK6" s="132"/>
    </row>
    <row r="7" spans="1:243" ht="10.8" thickBot="1">
      <c r="AK7" s="132"/>
    </row>
    <row r="8" spans="1:243" s="136" customFormat="1" ht="12.75" customHeight="1">
      <c r="A8" s="70" t="s">
        <v>12</v>
      </c>
      <c r="B8" s="26" t="s">
        <v>13</v>
      </c>
      <c r="C8" s="31" t="s">
        <v>14</v>
      </c>
      <c r="D8" s="167" t="s">
        <v>15</v>
      </c>
      <c r="E8" s="168" t="s">
        <v>16</v>
      </c>
      <c r="F8" s="355" t="s">
        <v>414</v>
      </c>
      <c r="G8" s="356"/>
      <c r="H8" s="357"/>
      <c r="I8" s="355" t="s">
        <v>313</v>
      </c>
      <c r="J8" s="356"/>
      <c r="K8" s="357"/>
      <c r="L8" s="355" t="s">
        <v>415</v>
      </c>
      <c r="M8" s="356"/>
      <c r="N8" s="357"/>
      <c r="O8" s="355" t="s">
        <v>416</v>
      </c>
      <c r="P8" s="356"/>
      <c r="Q8" s="357"/>
      <c r="R8" s="355" t="s">
        <v>417</v>
      </c>
      <c r="S8" s="356"/>
      <c r="T8" s="357"/>
      <c r="U8" s="355" t="s">
        <v>418</v>
      </c>
      <c r="V8" s="356"/>
      <c r="W8" s="357"/>
      <c r="X8" s="355" t="s">
        <v>419</v>
      </c>
      <c r="Y8" s="356"/>
      <c r="Z8" s="357"/>
      <c r="AA8" s="355" t="s">
        <v>420</v>
      </c>
      <c r="AB8" s="356"/>
      <c r="AC8" s="357"/>
      <c r="AD8" s="355" t="s">
        <v>421</v>
      </c>
      <c r="AE8" s="356"/>
      <c r="AF8" s="357"/>
      <c r="AG8" s="355" t="s">
        <v>422</v>
      </c>
      <c r="AH8" s="356"/>
      <c r="AI8" s="357"/>
      <c r="AJ8" s="28" t="s">
        <v>17</v>
      </c>
      <c r="AK8" s="27" t="s">
        <v>19</v>
      </c>
      <c r="AL8" s="31" t="s">
        <v>20</v>
      </c>
    </row>
    <row r="9" spans="1:243" s="136" customFormat="1">
      <c r="A9" s="70" t="s">
        <v>21</v>
      </c>
      <c r="B9" s="31" t="s">
        <v>22</v>
      </c>
      <c r="C9" s="31" t="s">
        <v>23</v>
      </c>
      <c r="D9" s="169" t="s">
        <v>24</v>
      </c>
      <c r="E9" s="170" t="s">
        <v>25</v>
      </c>
      <c r="F9" s="358"/>
      <c r="G9" s="359"/>
      <c r="H9" s="360"/>
      <c r="I9" s="358"/>
      <c r="J9" s="359"/>
      <c r="K9" s="360"/>
      <c r="L9" s="358"/>
      <c r="M9" s="359"/>
      <c r="N9" s="360"/>
      <c r="O9" s="358"/>
      <c r="P9" s="359"/>
      <c r="Q9" s="360"/>
      <c r="R9" s="358"/>
      <c r="S9" s="359"/>
      <c r="T9" s="360"/>
      <c r="U9" s="358"/>
      <c r="V9" s="359"/>
      <c r="W9" s="360"/>
      <c r="X9" s="358"/>
      <c r="Y9" s="359"/>
      <c r="Z9" s="360"/>
      <c r="AA9" s="358"/>
      <c r="AB9" s="359"/>
      <c r="AC9" s="360"/>
      <c r="AD9" s="358"/>
      <c r="AE9" s="359"/>
      <c r="AF9" s="360"/>
      <c r="AG9" s="358"/>
      <c r="AH9" s="359"/>
      <c r="AI9" s="360"/>
      <c r="AJ9" s="73" t="s">
        <v>26</v>
      </c>
      <c r="AK9" s="27" t="s">
        <v>28</v>
      </c>
      <c r="AL9" s="31"/>
    </row>
    <row r="10" spans="1:243" s="147" customFormat="1" ht="18" customHeight="1">
      <c r="A10" s="171" t="s">
        <v>29</v>
      </c>
      <c r="B10" s="171" t="s">
        <v>56</v>
      </c>
      <c r="C10" s="114" t="s">
        <v>423</v>
      </c>
      <c r="D10" s="115">
        <v>38055</v>
      </c>
      <c r="E10" s="116" t="s">
        <v>58</v>
      </c>
      <c r="F10" s="143" t="s">
        <v>144</v>
      </c>
      <c r="G10" s="144"/>
      <c r="H10" s="145"/>
      <c r="I10" s="143" t="s">
        <v>144</v>
      </c>
      <c r="J10" s="144"/>
      <c r="K10" s="145"/>
      <c r="L10" s="143" t="s">
        <v>144</v>
      </c>
      <c r="M10" s="144"/>
      <c r="N10" s="145"/>
      <c r="O10" s="143" t="s">
        <v>197</v>
      </c>
      <c r="P10" s="144"/>
      <c r="Q10" s="145"/>
      <c r="R10" s="143" t="s">
        <v>197</v>
      </c>
      <c r="S10" s="144"/>
      <c r="T10" s="145"/>
      <c r="U10" s="143" t="s">
        <v>197</v>
      </c>
      <c r="V10" s="144"/>
      <c r="W10" s="145"/>
      <c r="X10" s="143" t="s">
        <v>197</v>
      </c>
      <c r="Y10" s="144"/>
      <c r="Z10" s="145"/>
      <c r="AA10" s="143" t="s">
        <v>173</v>
      </c>
      <c r="AB10" s="144" t="s">
        <v>173</v>
      </c>
      <c r="AC10" s="145" t="s">
        <v>197</v>
      </c>
      <c r="AD10" s="143" t="s">
        <v>197</v>
      </c>
      <c r="AE10" s="144"/>
      <c r="AF10" s="145"/>
      <c r="AG10" s="143" t="s">
        <v>173</v>
      </c>
      <c r="AH10" s="144" t="s">
        <v>173</v>
      </c>
      <c r="AI10" s="145" t="s">
        <v>173</v>
      </c>
      <c r="AJ10" s="182" t="s">
        <v>421</v>
      </c>
      <c r="AK10" s="320" t="s">
        <v>62</v>
      </c>
      <c r="AL10" s="321" t="s">
        <v>424</v>
      </c>
    </row>
    <row r="11" spans="1:243" s="147" customFormat="1" ht="18" customHeight="1">
      <c r="A11" s="171" t="s">
        <v>37</v>
      </c>
      <c r="B11" s="171" t="s">
        <v>30</v>
      </c>
      <c r="C11" s="114" t="s">
        <v>425</v>
      </c>
      <c r="D11" s="115" t="s">
        <v>426</v>
      </c>
      <c r="E11" s="116" t="s">
        <v>33</v>
      </c>
      <c r="F11" s="143" t="s">
        <v>144</v>
      </c>
      <c r="G11" s="144"/>
      <c r="H11" s="145"/>
      <c r="I11" s="143" t="s">
        <v>197</v>
      </c>
      <c r="J11" s="144"/>
      <c r="K11" s="145"/>
      <c r="L11" s="143" t="s">
        <v>197</v>
      </c>
      <c r="M11" s="144"/>
      <c r="N11" s="145"/>
      <c r="O11" s="143" t="s">
        <v>197</v>
      </c>
      <c r="P11" s="144"/>
      <c r="Q11" s="145"/>
      <c r="R11" s="143" t="s">
        <v>197</v>
      </c>
      <c r="S11" s="144"/>
      <c r="T11" s="145"/>
      <c r="U11" s="143" t="s">
        <v>173</v>
      </c>
      <c r="V11" s="144" t="s">
        <v>197</v>
      </c>
      <c r="W11" s="145"/>
      <c r="X11" s="143" t="s">
        <v>173</v>
      </c>
      <c r="Y11" s="144" t="s">
        <v>173</v>
      </c>
      <c r="Z11" s="145" t="s">
        <v>173</v>
      </c>
      <c r="AA11" s="143"/>
      <c r="AB11" s="144"/>
      <c r="AC11" s="145"/>
      <c r="AD11" s="143"/>
      <c r="AE11" s="144"/>
      <c r="AF11" s="145"/>
      <c r="AG11" s="143"/>
      <c r="AH11" s="144"/>
      <c r="AI11" s="145"/>
      <c r="AJ11" s="182" t="s">
        <v>418</v>
      </c>
      <c r="AK11" s="320" t="s">
        <v>55</v>
      </c>
      <c r="AL11" s="321" t="s">
        <v>427</v>
      </c>
    </row>
    <row r="12" spans="1:243" s="147" customFormat="1" ht="18" customHeight="1">
      <c r="A12" s="171" t="s">
        <v>43</v>
      </c>
      <c r="B12" s="171" t="s">
        <v>63</v>
      </c>
      <c r="C12" s="114" t="s">
        <v>428</v>
      </c>
      <c r="D12" s="115">
        <v>37698</v>
      </c>
      <c r="E12" s="116" t="s">
        <v>58</v>
      </c>
      <c r="F12" s="143" t="s">
        <v>144</v>
      </c>
      <c r="G12" s="144"/>
      <c r="H12" s="145"/>
      <c r="I12" s="143" t="s">
        <v>197</v>
      </c>
      <c r="J12" s="144"/>
      <c r="K12" s="145"/>
      <c r="L12" s="143" t="s">
        <v>197</v>
      </c>
      <c r="M12" s="144"/>
      <c r="N12" s="145"/>
      <c r="O12" s="143" t="s">
        <v>197</v>
      </c>
      <c r="P12" s="144"/>
      <c r="Q12" s="145"/>
      <c r="R12" s="143" t="s">
        <v>173</v>
      </c>
      <c r="S12" s="144" t="s">
        <v>197</v>
      </c>
      <c r="T12" s="145"/>
      <c r="U12" s="143" t="s">
        <v>173</v>
      </c>
      <c r="V12" s="144" t="s">
        <v>173</v>
      </c>
      <c r="W12" s="145" t="s">
        <v>197</v>
      </c>
      <c r="X12" s="143" t="s">
        <v>173</v>
      </c>
      <c r="Y12" s="144" t="s">
        <v>173</v>
      </c>
      <c r="Z12" s="145" t="s">
        <v>173</v>
      </c>
      <c r="AA12" s="143"/>
      <c r="AB12" s="144"/>
      <c r="AC12" s="145"/>
      <c r="AD12" s="143"/>
      <c r="AE12" s="144"/>
      <c r="AF12" s="145"/>
      <c r="AG12" s="143"/>
      <c r="AH12" s="144"/>
      <c r="AI12" s="145"/>
      <c r="AJ12" s="182" t="s">
        <v>418</v>
      </c>
      <c r="AK12" s="320" t="s">
        <v>48</v>
      </c>
      <c r="AL12" s="322">
        <v>1.95</v>
      </c>
    </row>
    <row r="13" spans="1:243" s="147" customFormat="1" ht="18" customHeight="1">
      <c r="A13" s="171" t="s">
        <v>48</v>
      </c>
      <c r="B13" s="171" t="s">
        <v>44</v>
      </c>
      <c r="C13" s="114" t="s">
        <v>429</v>
      </c>
      <c r="D13" s="115">
        <v>38149</v>
      </c>
      <c r="E13" s="116" t="s">
        <v>40</v>
      </c>
      <c r="F13" s="143" t="s">
        <v>197</v>
      </c>
      <c r="G13" s="144"/>
      <c r="H13" s="145"/>
      <c r="I13" s="143" t="s">
        <v>144</v>
      </c>
      <c r="J13" s="144"/>
      <c r="K13" s="145"/>
      <c r="L13" s="143" t="s">
        <v>197</v>
      </c>
      <c r="M13" s="144"/>
      <c r="N13" s="145"/>
      <c r="O13" s="143" t="s">
        <v>197</v>
      </c>
      <c r="P13" s="144"/>
      <c r="Q13" s="145"/>
      <c r="R13" s="143" t="s">
        <v>197</v>
      </c>
      <c r="S13" s="144"/>
      <c r="T13" s="145"/>
      <c r="U13" s="143" t="s">
        <v>173</v>
      </c>
      <c r="V13" s="144" t="s">
        <v>173</v>
      </c>
      <c r="W13" s="145" t="s">
        <v>173</v>
      </c>
      <c r="X13" s="143"/>
      <c r="Y13" s="144"/>
      <c r="Z13" s="145"/>
      <c r="AA13" s="143"/>
      <c r="AB13" s="144"/>
      <c r="AC13" s="145"/>
      <c r="AD13" s="143"/>
      <c r="AE13" s="144"/>
      <c r="AF13" s="145"/>
      <c r="AG13" s="143"/>
      <c r="AH13" s="144"/>
      <c r="AI13" s="145"/>
      <c r="AJ13" s="182" t="s">
        <v>417</v>
      </c>
      <c r="AK13" s="320" t="s">
        <v>43</v>
      </c>
      <c r="AL13" s="321" t="s">
        <v>430</v>
      </c>
    </row>
    <row r="14" spans="1:243" s="147" customFormat="1" ht="18" customHeight="1">
      <c r="A14" s="171" t="s">
        <v>55</v>
      </c>
      <c r="B14" s="171" t="s">
        <v>38</v>
      </c>
      <c r="C14" s="114" t="s">
        <v>151</v>
      </c>
      <c r="D14" s="115">
        <v>38126</v>
      </c>
      <c r="E14" s="116" t="s">
        <v>40</v>
      </c>
      <c r="F14" s="143"/>
      <c r="G14" s="144"/>
      <c r="H14" s="145"/>
      <c r="I14" s="143" t="s">
        <v>197</v>
      </c>
      <c r="J14" s="144"/>
      <c r="K14" s="145"/>
      <c r="L14" s="143" t="s">
        <v>197</v>
      </c>
      <c r="M14" s="144"/>
      <c r="N14" s="145"/>
      <c r="O14" s="143" t="s">
        <v>173</v>
      </c>
      <c r="P14" s="144" t="s">
        <v>197</v>
      </c>
      <c r="Q14" s="145"/>
      <c r="R14" s="143" t="s">
        <v>173</v>
      </c>
      <c r="S14" s="144" t="s">
        <v>173</v>
      </c>
      <c r="T14" s="145" t="s">
        <v>173</v>
      </c>
      <c r="U14" s="143"/>
      <c r="V14" s="144"/>
      <c r="W14" s="145"/>
      <c r="X14" s="143"/>
      <c r="Y14" s="144"/>
      <c r="Z14" s="145"/>
      <c r="AA14" s="143"/>
      <c r="AB14" s="144"/>
      <c r="AC14" s="145"/>
      <c r="AD14" s="143"/>
      <c r="AE14" s="144"/>
      <c r="AF14" s="145"/>
      <c r="AG14" s="143"/>
      <c r="AH14" s="144"/>
      <c r="AI14" s="145"/>
      <c r="AJ14" s="323" t="s">
        <v>416</v>
      </c>
      <c r="AK14" s="324" t="s">
        <v>37</v>
      </c>
      <c r="AL14" s="321" t="s">
        <v>431</v>
      </c>
    </row>
    <row r="15" spans="1:243" s="147" customFormat="1" ht="18" customHeight="1">
      <c r="A15" s="171" t="s">
        <v>62</v>
      </c>
      <c r="B15" s="171" t="s">
        <v>49</v>
      </c>
      <c r="C15" s="114" t="s">
        <v>432</v>
      </c>
      <c r="D15" s="115" t="s">
        <v>433</v>
      </c>
      <c r="E15" s="116" t="s">
        <v>33</v>
      </c>
      <c r="F15" s="172" t="s">
        <v>197</v>
      </c>
      <c r="G15" s="173"/>
      <c r="H15" s="174"/>
      <c r="I15" s="172" t="s">
        <v>197</v>
      </c>
      <c r="J15" s="173"/>
      <c r="K15" s="174"/>
      <c r="L15" s="172" t="s">
        <v>197</v>
      </c>
      <c r="M15" s="173"/>
      <c r="N15" s="174"/>
      <c r="O15" s="172" t="s">
        <v>173</v>
      </c>
      <c r="P15" s="173" t="s">
        <v>173</v>
      </c>
      <c r="Q15" s="174" t="s">
        <v>173</v>
      </c>
      <c r="R15" s="172"/>
      <c r="S15" s="173"/>
      <c r="T15" s="174"/>
      <c r="U15" s="172"/>
      <c r="V15" s="173"/>
      <c r="W15" s="174"/>
      <c r="X15" s="172"/>
      <c r="Y15" s="173"/>
      <c r="Z15" s="174"/>
      <c r="AA15" s="172"/>
      <c r="AB15" s="173"/>
      <c r="AC15" s="174"/>
      <c r="AD15" s="172"/>
      <c r="AE15" s="173"/>
      <c r="AF15" s="174"/>
      <c r="AG15" s="172"/>
      <c r="AH15" s="173"/>
      <c r="AI15" s="174"/>
      <c r="AJ15" s="175" t="s">
        <v>415</v>
      </c>
      <c r="AK15" s="325" t="s">
        <v>29</v>
      </c>
      <c r="AL15" s="321" t="s">
        <v>316</v>
      </c>
    </row>
  </sheetData>
  <mergeCells count="10">
    <mergeCell ref="X8:Z9"/>
    <mergeCell ref="AA8:AC9"/>
    <mergeCell ref="AD8:AF9"/>
    <mergeCell ref="AG8:AI9"/>
    <mergeCell ref="F8:H9"/>
    <mergeCell ref="I8:K9"/>
    <mergeCell ref="L8:N9"/>
    <mergeCell ref="O8:Q9"/>
    <mergeCell ref="R8:T9"/>
    <mergeCell ref="U8:W9"/>
  </mergeCells>
  <printOptions horizontalCentered="1"/>
  <pageMargins left="0.39374999999999999" right="0.39374999999999999" top="0.98402777777777783" bottom="0.39374999999999999" header="0.51180555555555562" footer="0.51180555555555562"/>
  <pageSetup paperSize="9" firstPageNumber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8"/>
  <sheetViews>
    <sheetView topLeftCell="A6" workbookViewId="0">
      <selection activeCell="C29" sqref="C29"/>
    </sheetView>
  </sheetViews>
  <sheetFormatPr defaultColWidth="9.109375" defaultRowHeight="10.199999999999999"/>
  <cols>
    <col min="1" max="1" width="5.6640625" style="122" customWidth="1"/>
    <col min="2" max="2" width="7" style="122" customWidth="1"/>
    <col min="3" max="3" width="23.5546875" style="122" customWidth="1"/>
    <col min="4" max="4" width="11.6640625" style="122" customWidth="1"/>
    <col min="5" max="5" width="6.5546875" style="123" customWidth="1"/>
    <col min="6" max="32" width="1.6640625" style="123" customWidth="1"/>
    <col min="33" max="33" width="8.6640625" style="124" customWidth="1"/>
    <col min="34" max="34" width="8.6640625" style="122" customWidth="1"/>
    <col min="35" max="35" width="6.109375" style="122" hidden="1" customWidth="1"/>
    <col min="36" max="16384" width="9.109375" style="122"/>
  </cols>
  <sheetData>
    <row r="1" spans="1:240" s="120" customFormat="1" ht="13.2">
      <c r="A1" s="57" t="s">
        <v>6</v>
      </c>
      <c r="B1" s="58"/>
      <c r="C1" s="117"/>
      <c r="D1" s="118"/>
      <c r="E1" s="119"/>
      <c r="F1" s="119"/>
      <c r="G1" s="85"/>
      <c r="H1" s="85"/>
      <c r="I1" s="85"/>
      <c r="K1" s="85"/>
      <c r="L1" s="85"/>
      <c r="M1" s="19" t="s">
        <v>9</v>
      </c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8"/>
      <c r="AB1" s="118"/>
      <c r="AD1" s="118"/>
      <c r="AE1" s="118"/>
      <c r="AF1" s="118"/>
      <c r="AG1" s="118"/>
      <c r="AH1" s="63" t="s">
        <v>133</v>
      </c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</row>
    <row r="2" spans="1:240" s="120" customFormat="1" ht="13.2">
      <c r="A2" s="58" t="s">
        <v>7</v>
      </c>
      <c r="B2" s="58"/>
      <c r="C2" s="118"/>
      <c r="D2" s="118"/>
      <c r="E2" s="119"/>
      <c r="F2" s="119"/>
      <c r="G2" s="119"/>
      <c r="H2" s="119"/>
      <c r="I2" s="119"/>
      <c r="K2" s="119"/>
      <c r="L2" s="119"/>
      <c r="M2" s="85" t="s">
        <v>4</v>
      </c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8"/>
      <c r="AB2" s="118"/>
      <c r="AD2" s="118"/>
      <c r="AE2" s="118"/>
      <c r="AF2" s="118"/>
      <c r="AG2" s="118"/>
      <c r="AH2" s="63" t="s">
        <v>134</v>
      </c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</row>
    <row r="3" spans="1:240">
      <c r="A3" s="121"/>
      <c r="B3" s="121"/>
      <c r="AH3" s="125"/>
    </row>
    <row r="4" spans="1:240">
      <c r="D4" s="126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</row>
    <row r="5" spans="1:240" ht="16.8">
      <c r="C5" s="128" t="s">
        <v>195</v>
      </c>
      <c r="D5" s="129"/>
      <c r="E5" s="130"/>
      <c r="AH5" s="131"/>
    </row>
    <row r="6" spans="1:240" ht="16.8">
      <c r="C6" s="128" t="s">
        <v>196</v>
      </c>
      <c r="AH6" s="132"/>
    </row>
    <row r="7" spans="1:240" ht="10.8" thickBot="1">
      <c r="AH7" s="132"/>
    </row>
    <row r="8" spans="1:240" s="136" customFormat="1" ht="12.75" customHeight="1">
      <c r="A8" s="70" t="s">
        <v>12</v>
      </c>
      <c r="B8" s="26" t="s">
        <v>13</v>
      </c>
      <c r="C8" s="27" t="s">
        <v>14</v>
      </c>
      <c r="D8" s="27" t="s">
        <v>15</v>
      </c>
      <c r="E8" s="27" t="s">
        <v>16</v>
      </c>
      <c r="F8" s="133"/>
      <c r="G8" s="134" t="s">
        <v>236</v>
      </c>
      <c r="H8" s="135"/>
      <c r="I8" s="133"/>
      <c r="J8" s="134" t="s">
        <v>237</v>
      </c>
      <c r="K8" s="135"/>
      <c r="L8" s="133"/>
      <c r="M8" s="134" t="s">
        <v>209</v>
      </c>
      <c r="N8" s="135"/>
      <c r="O8" s="133"/>
      <c r="P8" s="134" t="s">
        <v>238</v>
      </c>
      <c r="Q8" s="135"/>
      <c r="R8" s="133"/>
      <c r="S8" s="134" t="s">
        <v>239</v>
      </c>
      <c r="T8" s="135"/>
      <c r="U8" s="133"/>
      <c r="V8" s="134" t="s">
        <v>240</v>
      </c>
      <c r="W8" s="135"/>
      <c r="X8" s="133"/>
      <c r="Y8" s="134" t="s">
        <v>241</v>
      </c>
      <c r="Z8" s="135"/>
      <c r="AA8" s="133"/>
      <c r="AB8" s="134" t="s">
        <v>242</v>
      </c>
      <c r="AC8" s="135"/>
      <c r="AD8" s="133"/>
      <c r="AE8" s="134" t="s">
        <v>243</v>
      </c>
      <c r="AF8" s="135"/>
      <c r="AG8" s="28" t="s">
        <v>17</v>
      </c>
      <c r="AH8" s="27" t="s">
        <v>19</v>
      </c>
      <c r="AI8" s="31" t="s">
        <v>20</v>
      </c>
    </row>
    <row r="9" spans="1:240" s="136" customFormat="1">
      <c r="A9" s="70" t="s">
        <v>21</v>
      </c>
      <c r="B9" s="26" t="s">
        <v>22</v>
      </c>
      <c r="C9" s="27" t="s">
        <v>23</v>
      </c>
      <c r="D9" s="27" t="s">
        <v>24</v>
      </c>
      <c r="E9" s="27" t="s">
        <v>25</v>
      </c>
      <c r="F9" s="137"/>
      <c r="G9" s="138" t="s">
        <v>244</v>
      </c>
      <c r="H9" s="139"/>
      <c r="I9" s="137"/>
      <c r="J9" s="138" t="s">
        <v>203</v>
      </c>
      <c r="K9" s="139"/>
      <c r="L9" s="137"/>
      <c r="M9" s="138" t="s">
        <v>199</v>
      </c>
      <c r="N9" s="139"/>
      <c r="O9" s="137"/>
      <c r="P9" s="138" t="s">
        <v>245</v>
      </c>
      <c r="Q9" s="139"/>
      <c r="R9" s="137"/>
      <c r="S9" s="138"/>
      <c r="T9" s="139"/>
      <c r="U9" s="137"/>
      <c r="V9" s="138"/>
      <c r="W9" s="139"/>
      <c r="X9" s="137"/>
      <c r="Y9" s="138"/>
      <c r="Z9" s="139"/>
      <c r="AA9" s="137"/>
      <c r="AB9" s="138"/>
      <c r="AC9" s="139"/>
      <c r="AD9" s="137"/>
      <c r="AE9" s="138"/>
      <c r="AF9" s="139"/>
      <c r="AG9" s="73" t="s">
        <v>26</v>
      </c>
      <c r="AH9" s="27" t="s">
        <v>28</v>
      </c>
      <c r="AI9" s="31"/>
    </row>
    <row r="10" spans="1:240" s="147" customFormat="1" ht="16.5" customHeight="1">
      <c r="A10" s="140" t="s">
        <v>29</v>
      </c>
      <c r="B10" s="140" t="s">
        <v>44</v>
      </c>
      <c r="C10" s="141" t="s">
        <v>198</v>
      </c>
      <c r="D10" s="142">
        <v>37717</v>
      </c>
      <c r="E10" s="140" t="s">
        <v>40</v>
      </c>
      <c r="F10" s="143" t="s">
        <v>144</v>
      </c>
      <c r="G10" s="144"/>
      <c r="H10" s="145"/>
      <c r="I10" s="143" t="s">
        <v>144</v>
      </c>
      <c r="J10" s="144"/>
      <c r="K10" s="145"/>
      <c r="L10" s="143" t="s">
        <v>144</v>
      </c>
      <c r="M10" s="144"/>
      <c r="N10" s="145"/>
      <c r="O10" s="143" t="s">
        <v>144</v>
      </c>
      <c r="P10" s="144"/>
      <c r="Q10" s="145"/>
      <c r="R10" s="143" t="s">
        <v>144</v>
      </c>
      <c r="S10" s="144"/>
      <c r="T10" s="145"/>
      <c r="U10" s="143" t="s">
        <v>144</v>
      </c>
      <c r="V10" s="144"/>
      <c r="W10" s="145"/>
      <c r="X10" s="143" t="s">
        <v>197</v>
      </c>
      <c r="Y10" s="144"/>
      <c r="Z10" s="145"/>
      <c r="AA10" s="143" t="s">
        <v>197</v>
      </c>
      <c r="AB10" s="144"/>
      <c r="AC10" s="145"/>
      <c r="AD10" s="143" t="s">
        <v>197</v>
      </c>
      <c r="AE10" s="144"/>
      <c r="AF10" s="145"/>
      <c r="AG10" s="146" t="s">
        <v>199</v>
      </c>
      <c r="AH10" s="140" t="s">
        <v>62</v>
      </c>
      <c r="AI10" s="39" t="s">
        <v>200</v>
      </c>
    </row>
    <row r="11" spans="1:240" s="147" customFormat="1" ht="16.5" customHeight="1">
      <c r="A11" s="148"/>
      <c r="B11" s="148"/>
      <c r="C11" s="148"/>
      <c r="D11" s="149"/>
      <c r="E11" s="148"/>
      <c r="F11" s="143" t="s">
        <v>173</v>
      </c>
      <c r="G11" s="144" t="s">
        <v>197</v>
      </c>
      <c r="H11" s="145"/>
      <c r="I11" s="143" t="s">
        <v>173</v>
      </c>
      <c r="J11" s="144" t="s">
        <v>173</v>
      </c>
      <c r="K11" s="145" t="s">
        <v>197</v>
      </c>
      <c r="L11" s="143" t="s">
        <v>197</v>
      </c>
      <c r="M11" s="144"/>
      <c r="N11" s="145"/>
      <c r="O11" s="143" t="s">
        <v>173</v>
      </c>
      <c r="P11" s="144" t="s">
        <v>173</v>
      </c>
      <c r="Q11" s="145" t="s">
        <v>173</v>
      </c>
      <c r="R11" s="143"/>
      <c r="S11" s="144"/>
      <c r="T11" s="145"/>
      <c r="U11" s="143"/>
      <c r="V11" s="144"/>
      <c r="W11" s="145"/>
      <c r="X11" s="143"/>
      <c r="Y11" s="144"/>
      <c r="Z11" s="145"/>
      <c r="AA11" s="143"/>
      <c r="AB11" s="144"/>
      <c r="AC11" s="145"/>
      <c r="AD11" s="143"/>
      <c r="AE11" s="144"/>
      <c r="AF11" s="145"/>
      <c r="AG11" s="150"/>
      <c r="AH11" s="148"/>
      <c r="AI11" s="39"/>
    </row>
    <row r="12" spans="1:240" s="147" customFormat="1" ht="16.5" customHeight="1">
      <c r="A12" s="140" t="s">
        <v>37</v>
      </c>
      <c r="B12" s="140" t="s">
        <v>38</v>
      </c>
      <c r="C12" s="141" t="s">
        <v>201</v>
      </c>
      <c r="D12" s="142">
        <v>38012</v>
      </c>
      <c r="E12" s="140" t="s">
        <v>40</v>
      </c>
      <c r="F12" s="143" t="s">
        <v>144</v>
      </c>
      <c r="G12" s="144"/>
      <c r="H12" s="145"/>
      <c r="I12" s="143" t="s">
        <v>144</v>
      </c>
      <c r="J12" s="144"/>
      <c r="K12" s="145"/>
      <c r="L12" s="143" t="s">
        <v>144</v>
      </c>
      <c r="M12" s="144"/>
      <c r="N12" s="145"/>
      <c r="O12" s="143" t="s">
        <v>144</v>
      </c>
      <c r="P12" s="144"/>
      <c r="Q12" s="145"/>
      <c r="R12" s="143" t="s">
        <v>144</v>
      </c>
      <c r="S12" s="144"/>
      <c r="T12" s="145"/>
      <c r="U12" s="143" t="s">
        <v>197</v>
      </c>
      <c r="V12" s="144"/>
      <c r="W12" s="145"/>
      <c r="X12" s="143" t="s">
        <v>197</v>
      </c>
      <c r="Y12" s="144"/>
      <c r="Z12" s="145"/>
      <c r="AA12" s="143" t="s">
        <v>144</v>
      </c>
      <c r="AB12" s="144"/>
      <c r="AC12" s="145"/>
      <c r="AD12" s="143" t="s">
        <v>173</v>
      </c>
      <c r="AE12" s="144" t="s">
        <v>173</v>
      </c>
      <c r="AF12" s="145" t="s">
        <v>173</v>
      </c>
      <c r="AG12" s="146" t="s">
        <v>202</v>
      </c>
      <c r="AH12" s="140" t="s">
        <v>55</v>
      </c>
      <c r="AI12" s="39" t="s">
        <v>203</v>
      </c>
    </row>
    <row r="13" spans="1:240" s="147" customFormat="1" ht="16.5" customHeight="1">
      <c r="A13" s="148"/>
      <c r="B13" s="148"/>
      <c r="C13" s="148"/>
      <c r="D13" s="149"/>
      <c r="E13" s="148"/>
      <c r="F13" s="143"/>
      <c r="G13" s="144"/>
      <c r="H13" s="145"/>
      <c r="I13" s="143"/>
      <c r="J13" s="144"/>
      <c r="K13" s="145"/>
      <c r="L13" s="143"/>
      <c r="M13" s="144"/>
      <c r="N13" s="145"/>
      <c r="O13" s="143"/>
      <c r="P13" s="144"/>
      <c r="Q13" s="145"/>
      <c r="R13" s="143"/>
      <c r="S13" s="144"/>
      <c r="T13" s="145"/>
      <c r="U13" s="143"/>
      <c r="V13" s="144"/>
      <c r="W13" s="145"/>
      <c r="X13" s="143"/>
      <c r="Y13" s="144"/>
      <c r="Z13" s="145"/>
      <c r="AA13" s="143"/>
      <c r="AB13" s="144"/>
      <c r="AC13" s="145"/>
      <c r="AD13" s="143"/>
      <c r="AE13" s="144"/>
      <c r="AF13" s="145"/>
      <c r="AG13" s="150"/>
      <c r="AH13" s="148"/>
      <c r="AI13" s="39"/>
    </row>
    <row r="14" spans="1:240" s="147" customFormat="1" ht="16.5" customHeight="1">
      <c r="A14" s="140" t="s">
        <v>43</v>
      </c>
      <c r="B14" s="140" t="s">
        <v>56</v>
      </c>
      <c r="C14" s="141" t="s">
        <v>204</v>
      </c>
      <c r="D14" s="142">
        <v>37916</v>
      </c>
      <c r="E14" s="140" t="s">
        <v>58</v>
      </c>
      <c r="F14" s="143" t="s">
        <v>197</v>
      </c>
      <c r="G14" s="144"/>
      <c r="H14" s="145"/>
      <c r="I14" s="143" t="s">
        <v>197</v>
      </c>
      <c r="J14" s="144"/>
      <c r="K14" s="145"/>
      <c r="L14" s="143" t="s">
        <v>173</v>
      </c>
      <c r="M14" s="144" t="s">
        <v>197</v>
      </c>
      <c r="N14" s="145"/>
      <c r="O14" s="143" t="s">
        <v>173</v>
      </c>
      <c r="P14" s="144" t="s">
        <v>197</v>
      </c>
      <c r="Q14" s="145"/>
      <c r="R14" s="143" t="s">
        <v>173</v>
      </c>
      <c r="S14" s="144" t="s">
        <v>173</v>
      </c>
      <c r="T14" s="145" t="s">
        <v>173</v>
      </c>
      <c r="U14" s="143"/>
      <c r="V14" s="144"/>
      <c r="W14" s="145"/>
      <c r="X14" s="143"/>
      <c r="Y14" s="144"/>
      <c r="Z14" s="145"/>
      <c r="AA14" s="143"/>
      <c r="AB14" s="144"/>
      <c r="AC14" s="145"/>
      <c r="AD14" s="143"/>
      <c r="AE14" s="144"/>
      <c r="AF14" s="145"/>
      <c r="AG14" s="146" t="s">
        <v>205</v>
      </c>
      <c r="AH14" s="140" t="s">
        <v>48</v>
      </c>
      <c r="AI14" s="151">
        <v>2.8</v>
      </c>
    </row>
    <row r="15" spans="1:240" s="147" customFormat="1" ht="16.5" customHeight="1">
      <c r="A15" s="148"/>
      <c r="B15" s="148"/>
      <c r="C15" s="148"/>
      <c r="D15" s="149"/>
      <c r="E15" s="148"/>
      <c r="F15" s="143"/>
      <c r="G15" s="144"/>
      <c r="H15" s="145"/>
      <c r="I15" s="143"/>
      <c r="J15" s="144"/>
      <c r="K15" s="145"/>
      <c r="L15" s="143"/>
      <c r="M15" s="144"/>
      <c r="N15" s="145"/>
      <c r="O15" s="143"/>
      <c r="P15" s="144"/>
      <c r="Q15" s="145"/>
      <c r="R15" s="143"/>
      <c r="S15" s="144"/>
      <c r="T15" s="145"/>
      <c r="U15" s="143"/>
      <c r="V15" s="144"/>
      <c r="W15" s="145"/>
      <c r="X15" s="143"/>
      <c r="Y15" s="144"/>
      <c r="Z15" s="145"/>
      <c r="AA15" s="143"/>
      <c r="AB15" s="144"/>
      <c r="AC15" s="145"/>
      <c r="AD15" s="143"/>
      <c r="AE15" s="144"/>
      <c r="AF15" s="145"/>
      <c r="AG15" s="150"/>
      <c r="AH15" s="148"/>
      <c r="AI15" s="39"/>
    </row>
    <row r="16" spans="1:240" s="147" customFormat="1" ht="16.5" customHeight="1">
      <c r="A16" s="140" t="s">
        <v>48</v>
      </c>
      <c r="B16" s="140" t="s">
        <v>30</v>
      </c>
      <c r="C16" s="141" t="s">
        <v>206</v>
      </c>
      <c r="D16" s="142" t="s">
        <v>207</v>
      </c>
      <c r="E16" s="140" t="s">
        <v>33</v>
      </c>
      <c r="F16" s="143" t="s">
        <v>197</v>
      </c>
      <c r="G16" s="144"/>
      <c r="H16" s="145"/>
      <c r="I16" s="143" t="s">
        <v>197</v>
      </c>
      <c r="J16" s="144"/>
      <c r="K16" s="145"/>
      <c r="L16" s="143" t="s">
        <v>173</v>
      </c>
      <c r="M16" s="144" t="s">
        <v>197</v>
      </c>
      <c r="N16" s="145"/>
      <c r="O16" s="143" t="s">
        <v>173</v>
      </c>
      <c r="P16" s="144" t="s">
        <v>173</v>
      </c>
      <c r="Q16" s="145" t="s">
        <v>173</v>
      </c>
      <c r="R16" s="143"/>
      <c r="S16" s="144"/>
      <c r="T16" s="145"/>
      <c r="U16" s="143"/>
      <c r="V16" s="144"/>
      <c r="W16" s="145"/>
      <c r="X16" s="143"/>
      <c r="Y16" s="144"/>
      <c r="Z16" s="145"/>
      <c r="AA16" s="143"/>
      <c r="AB16" s="144"/>
      <c r="AC16" s="145"/>
      <c r="AD16" s="143"/>
      <c r="AE16" s="144"/>
      <c r="AF16" s="145"/>
      <c r="AG16" s="146" t="s">
        <v>208</v>
      </c>
      <c r="AH16" s="140" t="s">
        <v>43</v>
      </c>
      <c r="AI16" s="39" t="s">
        <v>209</v>
      </c>
    </row>
    <row r="17" spans="1:35" s="147" customFormat="1" ht="16.5" customHeight="1">
      <c r="A17" s="148"/>
      <c r="B17" s="148"/>
      <c r="C17" s="148"/>
      <c r="D17" s="149"/>
      <c r="E17" s="148"/>
      <c r="F17" s="143"/>
      <c r="G17" s="144"/>
      <c r="H17" s="145"/>
      <c r="I17" s="143"/>
      <c r="J17" s="144"/>
      <c r="K17" s="145"/>
      <c r="L17" s="143"/>
      <c r="M17" s="144"/>
      <c r="N17" s="145"/>
      <c r="O17" s="143"/>
      <c r="P17" s="144"/>
      <c r="Q17" s="145"/>
      <c r="R17" s="143"/>
      <c r="S17" s="144"/>
      <c r="T17" s="145"/>
      <c r="U17" s="143"/>
      <c r="V17" s="144"/>
      <c r="W17" s="145"/>
      <c r="X17" s="143"/>
      <c r="Y17" s="144"/>
      <c r="Z17" s="145"/>
      <c r="AA17" s="143"/>
      <c r="AB17" s="144"/>
      <c r="AC17" s="145"/>
      <c r="AD17" s="143"/>
      <c r="AE17" s="144"/>
      <c r="AF17" s="145"/>
      <c r="AG17" s="150"/>
      <c r="AH17" s="148"/>
      <c r="AI17" s="39"/>
    </row>
    <row r="18" spans="1:35" ht="15.6">
      <c r="A18" s="140" t="s">
        <v>55</v>
      </c>
      <c r="B18" s="140" t="s">
        <v>49</v>
      </c>
      <c r="C18" s="141" t="s">
        <v>210</v>
      </c>
      <c r="D18" s="142" t="s">
        <v>211</v>
      </c>
      <c r="E18" s="140" t="s">
        <v>33</v>
      </c>
      <c r="F18" s="143" t="s">
        <v>197</v>
      </c>
      <c r="G18" s="144"/>
      <c r="H18" s="145"/>
      <c r="I18" s="143" t="s">
        <v>197</v>
      </c>
      <c r="J18" s="144"/>
      <c r="K18" s="145"/>
      <c r="L18" s="143" t="s">
        <v>173</v>
      </c>
      <c r="M18" s="144" t="s">
        <v>173</v>
      </c>
      <c r="N18" s="145" t="s">
        <v>197</v>
      </c>
      <c r="O18" s="143" t="s">
        <v>173</v>
      </c>
      <c r="P18" s="144" t="s">
        <v>173</v>
      </c>
      <c r="Q18" s="145" t="s">
        <v>173</v>
      </c>
      <c r="R18" s="143"/>
      <c r="S18" s="144"/>
      <c r="T18" s="145"/>
      <c r="U18" s="143"/>
      <c r="V18" s="144"/>
      <c r="W18" s="145"/>
      <c r="X18" s="143"/>
      <c r="Y18" s="144"/>
      <c r="Z18" s="145"/>
      <c r="AA18" s="143"/>
      <c r="AB18" s="144"/>
      <c r="AC18" s="145"/>
      <c r="AD18" s="143"/>
      <c r="AE18" s="144"/>
      <c r="AF18" s="145"/>
      <c r="AG18" s="146" t="s">
        <v>208</v>
      </c>
      <c r="AH18" s="140" t="s">
        <v>37</v>
      </c>
      <c r="AI18" s="39" t="s">
        <v>209</v>
      </c>
    </row>
    <row r="19" spans="1:35" ht="15.6">
      <c r="A19" s="148"/>
      <c r="B19" s="148"/>
      <c r="C19" s="148"/>
      <c r="D19" s="149"/>
      <c r="E19" s="148"/>
      <c r="F19" s="143"/>
      <c r="G19" s="144"/>
      <c r="H19" s="145"/>
      <c r="I19" s="143"/>
      <c r="J19" s="144"/>
      <c r="K19" s="145"/>
      <c r="L19" s="143"/>
      <c r="M19" s="144"/>
      <c r="N19" s="145"/>
      <c r="O19" s="143"/>
      <c r="P19" s="144"/>
      <c r="Q19" s="145"/>
      <c r="R19" s="143"/>
      <c r="S19" s="144"/>
      <c r="T19" s="145"/>
      <c r="U19" s="143"/>
      <c r="V19" s="144"/>
      <c r="W19" s="145"/>
      <c r="X19" s="143"/>
      <c r="Y19" s="144"/>
      <c r="Z19" s="145"/>
      <c r="AA19" s="143"/>
      <c r="AB19" s="144"/>
      <c r="AC19" s="145"/>
      <c r="AD19" s="143"/>
      <c r="AE19" s="144"/>
      <c r="AF19" s="145"/>
      <c r="AG19" s="150"/>
      <c r="AH19" s="148"/>
      <c r="AI19" s="152"/>
    </row>
    <row r="20" spans="1:35" s="147" customFormat="1" ht="16.5" customHeight="1">
      <c r="A20" s="140" t="s">
        <v>62</v>
      </c>
      <c r="B20" s="140" t="s">
        <v>63</v>
      </c>
      <c r="C20" s="141" t="s">
        <v>212</v>
      </c>
      <c r="D20" s="142">
        <v>38220</v>
      </c>
      <c r="E20" s="140" t="s">
        <v>58</v>
      </c>
      <c r="F20" s="143" t="s">
        <v>173</v>
      </c>
      <c r="G20" s="144" t="s">
        <v>197</v>
      </c>
      <c r="H20" s="145"/>
      <c r="I20" s="143" t="s">
        <v>197</v>
      </c>
      <c r="J20" s="144"/>
      <c r="K20" s="145"/>
      <c r="L20" s="143" t="s">
        <v>173</v>
      </c>
      <c r="M20" s="144" t="s">
        <v>173</v>
      </c>
      <c r="N20" s="145" t="s">
        <v>197</v>
      </c>
      <c r="O20" s="143" t="s">
        <v>173</v>
      </c>
      <c r="P20" s="144" t="s">
        <v>173</v>
      </c>
      <c r="Q20" s="145" t="s">
        <v>173</v>
      </c>
      <c r="R20" s="143"/>
      <c r="S20" s="144"/>
      <c r="T20" s="145"/>
      <c r="U20" s="143"/>
      <c r="V20" s="144"/>
      <c r="W20" s="145"/>
      <c r="X20" s="143"/>
      <c r="Y20" s="144"/>
      <c r="Z20" s="145"/>
      <c r="AA20" s="143"/>
      <c r="AB20" s="144"/>
      <c r="AC20" s="145"/>
      <c r="AD20" s="143"/>
      <c r="AE20" s="144"/>
      <c r="AF20" s="145"/>
      <c r="AG20" s="146" t="s">
        <v>208</v>
      </c>
      <c r="AH20" s="140" t="s">
        <v>29</v>
      </c>
      <c r="AI20" s="151">
        <v>2.6</v>
      </c>
    </row>
    <row r="21" spans="1:35" s="147" customFormat="1" ht="16.5" customHeight="1">
      <c r="A21" s="148"/>
      <c r="B21" s="148"/>
      <c r="C21" s="148"/>
      <c r="D21" s="149"/>
      <c r="E21" s="148"/>
      <c r="F21" s="143"/>
      <c r="G21" s="144"/>
      <c r="H21" s="145"/>
      <c r="I21" s="143"/>
      <c r="J21" s="144"/>
      <c r="K21" s="145"/>
      <c r="L21" s="143"/>
      <c r="M21" s="144"/>
      <c r="N21" s="145"/>
      <c r="O21" s="143"/>
      <c r="P21" s="144"/>
      <c r="Q21" s="145"/>
      <c r="R21" s="143"/>
      <c r="S21" s="144"/>
      <c r="T21" s="145"/>
      <c r="U21" s="143"/>
      <c r="V21" s="144"/>
      <c r="W21" s="145"/>
      <c r="X21" s="143"/>
      <c r="Y21" s="144"/>
      <c r="Z21" s="145"/>
      <c r="AA21" s="143"/>
      <c r="AB21" s="144"/>
      <c r="AC21" s="145"/>
      <c r="AD21" s="143"/>
      <c r="AE21" s="144"/>
      <c r="AF21" s="145"/>
      <c r="AG21" s="150"/>
      <c r="AH21" s="148"/>
      <c r="AI21" s="151"/>
    </row>
    <row r="22" spans="1:35" ht="15.6">
      <c r="A22" s="140"/>
      <c r="B22" s="140">
        <v>149</v>
      </c>
      <c r="C22" s="141" t="s">
        <v>213</v>
      </c>
      <c r="D22" s="142">
        <v>37722</v>
      </c>
      <c r="E22" s="140" t="s">
        <v>40</v>
      </c>
      <c r="F22" s="143" t="s">
        <v>144</v>
      </c>
      <c r="G22" s="144"/>
      <c r="H22" s="145"/>
      <c r="I22" s="143" t="s">
        <v>144</v>
      </c>
      <c r="J22" s="144"/>
      <c r="K22" s="145"/>
      <c r="L22" s="143" t="s">
        <v>144</v>
      </c>
      <c r="M22" s="144"/>
      <c r="N22" s="145"/>
      <c r="O22" s="143" t="s">
        <v>144</v>
      </c>
      <c r="P22" s="144"/>
      <c r="Q22" s="145"/>
      <c r="R22" s="143" t="s">
        <v>144</v>
      </c>
      <c r="S22" s="144"/>
      <c r="T22" s="145"/>
      <c r="U22" s="143" t="s">
        <v>144</v>
      </c>
      <c r="V22" s="144"/>
      <c r="W22" s="145"/>
      <c r="X22" s="143" t="s">
        <v>197</v>
      </c>
      <c r="Y22" s="144"/>
      <c r="Z22" s="145"/>
      <c r="AA22" s="143" t="s">
        <v>144</v>
      </c>
      <c r="AB22" s="144"/>
      <c r="AC22" s="145"/>
      <c r="AD22" s="143" t="s">
        <v>197</v>
      </c>
      <c r="AE22" s="144"/>
      <c r="AF22" s="145"/>
      <c r="AG22" s="146" t="s">
        <v>214</v>
      </c>
      <c r="AH22" s="81"/>
      <c r="AI22" s="34" t="s">
        <v>203</v>
      </c>
    </row>
    <row r="23" spans="1:35" ht="15.6">
      <c r="A23" s="148"/>
      <c r="B23" s="148"/>
      <c r="C23" s="148"/>
      <c r="D23" s="149"/>
      <c r="E23" s="148"/>
      <c r="F23" s="143" t="s">
        <v>197</v>
      </c>
      <c r="G23" s="144"/>
      <c r="H23" s="145"/>
      <c r="I23" s="143" t="s">
        <v>173</v>
      </c>
      <c r="J23" s="144" t="s">
        <v>173</v>
      </c>
      <c r="K23" s="145" t="s">
        <v>173</v>
      </c>
      <c r="L23" s="143"/>
      <c r="M23" s="144"/>
      <c r="N23" s="145"/>
      <c r="O23" s="143"/>
      <c r="P23" s="144"/>
      <c r="Q23" s="145"/>
      <c r="R23" s="143"/>
      <c r="S23" s="144"/>
      <c r="T23" s="145"/>
      <c r="U23" s="143"/>
      <c r="V23" s="144"/>
      <c r="W23" s="145"/>
      <c r="X23" s="143"/>
      <c r="Y23" s="144"/>
      <c r="Z23" s="145"/>
      <c r="AA23" s="143"/>
      <c r="AB23" s="144"/>
      <c r="AC23" s="145"/>
      <c r="AD23" s="143"/>
      <c r="AE23" s="144"/>
      <c r="AF23" s="145"/>
      <c r="AG23" s="150"/>
      <c r="AH23" s="81"/>
      <c r="AI23" s="34"/>
    </row>
    <row r="24" spans="1:35">
      <c r="E24" s="122"/>
    </row>
    <row r="25" spans="1:35">
      <c r="E25" s="122"/>
    </row>
    <row r="26" spans="1:35">
      <c r="E26" s="122"/>
    </row>
    <row r="27" spans="1:35">
      <c r="E27" s="122"/>
    </row>
    <row r="28" spans="1:35">
      <c r="E28" s="122"/>
    </row>
    <row r="29" spans="1:35">
      <c r="E29" s="122"/>
    </row>
    <row r="30" spans="1:35">
      <c r="E30" s="122"/>
    </row>
    <row r="31" spans="1:35">
      <c r="E31" s="122"/>
    </row>
    <row r="32" spans="1:35">
      <c r="E32" s="122"/>
    </row>
    <row r="33" spans="5:5">
      <c r="E33" s="122"/>
    </row>
    <row r="34" spans="5:5">
      <c r="E34" s="122"/>
    </row>
    <row r="35" spans="5:5">
      <c r="E35" s="122"/>
    </row>
    <row r="36" spans="5:5">
      <c r="E36" s="122"/>
    </row>
    <row r="37" spans="5:5">
      <c r="E37" s="122"/>
    </row>
    <row r="38" spans="5:5">
      <c r="E38" s="122"/>
    </row>
  </sheetData>
  <printOptions horizontalCentered="1"/>
  <pageMargins left="0.39374999999999999" right="0.39374999999999999" top="0.98402777777777783" bottom="0.39374999999999999" header="0.51180555555555562" footer="0.51180555555555562"/>
  <pageSetup paperSize="9" firstPageNumber="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39"/>
  <sheetViews>
    <sheetView workbookViewId="0">
      <selection activeCell="C26" sqref="C26"/>
    </sheetView>
  </sheetViews>
  <sheetFormatPr defaultColWidth="11.44140625" defaultRowHeight="10.199999999999999"/>
  <cols>
    <col min="1" max="1" width="5.109375" style="328" customWidth="1"/>
    <col min="2" max="2" width="7.33203125" style="328" customWidth="1"/>
    <col min="3" max="3" width="23.44140625" style="328" customWidth="1"/>
    <col min="4" max="4" width="11" style="328" customWidth="1"/>
    <col min="5" max="5" width="6.44140625" style="330" customWidth="1"/>
    <col min="6" max="32" width="1.6640625" style="330" customWidth="1"/>
    <col min="33" max="33" width="8.6640625" style="329" customWidth="1"/>
    <col min="34" max="34" width="8.6640625" style="328" customWidth="1"/>
    <col min="35" max="35" width="6.109375" style="328" hidden="1" customWidth="1"/>
    <col min="36" max="16384" width="11.44140625" style="328"/>
  </cols>
  <sheetData>
    <row r="1" spans="1:240" s="120" customFormat="1" ht="13.2">
      <c r="A1" s="82" t="s">
        <v>6</v>
      </c>
      <c r="B1" s="83"/>
      <c r="C1" s="354"/>
      <c r="D1" s="352"/>
      <c r="E1" s="353"/>
      <c r="F1" s="353"/>
      <c r="G1" s="85"/>
      <c r="H1" s="85"/>
      <c r="I1" s="85"/>
      <c r="K1" s="85"/>
      <c r="L1" s="85"/>
      <c r="M1" s="86" t="s">
        <v>9</v>
      </c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2"/>
      <c r="AB1" s="352"/>
      <c r="AD1" s="352"/>
      <c r="AE1" s="352"/>
      <c r="AF1" s="352"/>
      <c r="AG1" s="352"/>
      <c r="AH1" s="89" t="s">
        <v>133</v>
      </c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  <c r="BB1" s="352"/>
      <c r="BC1" s="352"/>
      <c r="BD1" s="352"/>
      <c r="BE1" s="352"/>
      <c r="BF1" s="352"/>
      <c r="BG1" s="352"/>
      <c r="BH1" s="352"/>
      <c r="BI1" s="352"/>
      <c r="BJ1" s="352"/>
      <c r="BK1" s="352"/>
      <c r="BL1" s="352"/>
      <c r="BM1" s="352"/>
      <c r="BN1" s="352"/>
      <c r="BO1" s="352"/>
      <c r="BP1" s="352"/>
      <c r="BQ1" s="352"/>
      <c r="BR1" s="352"/>
      <c r="BS1" s="352"/>
      <c r="BT1" s="352"/>
      <c r="BU1" s="352"/>
      <c r="BV1" s="352"/>
      <c r="BW1" s="352"/>
      <c r="BX1" s="352"/>
      <c r="BY1" s="352"/>
      <c r="BZ1" s="352"/>
      <c r="CA1" s="352"/>
      <c r="CB1" s="352"/>
      <c r="CC1" s="352"/>
      <c r="CD1" s="352"/>
      <c r="CE1" s="352"/>
      <c r="CF1" s="352"/>
      <c r="CG1" s="352"/>
      <c r="CH1" s="352"/>
      <c r="CI1" s="352"/>
      <c r="CJ1" s="352"/>
      <c r="CK1" s="352"/>
      <c r="CL1" s="352"/>
      <c r="CM1" s="352"/>
      <c r="CN1" s="352"/>
      <c r="CO1" s="352"/>
      <c r="CP1" s="352"/>
      <c r="CQ1" s="352"/>
      <c r="CR1" s="352"/>
      <c r="CS1" s="352"/>
      <c r="CT1" s="352"/>
      <c r="CU1" s="352"/>
      <c r="CV1" s="352"/>
      <c r="CW1" s="352"/>
      <c r="CX1" s="352"/>
      <c r="CY1" s="352"/>
      <c r="CZ1" s="352"/>
      <c r="DA1" s="352"/>
      <c r="DB1" s="352"/>
      <c r="DC1" s="352"/>
      <c r="DD1" s="352"/>
      <c r="DE1" s="352"/>
      <c r="DF1" s="352"/>
      <c r="DG1" s="352"/>
      <c r="DH1" s="352"/>
      <c r="DI1" s="352"/>
      <c r="DJ1" s="352"/>
      <c r="DK1" s="352"/>
      <c r="DL1" s="352"/>
      <c r="DM1" s="352"/>
      <c r="DN1" s="352"/>
      <c r="DO1" s="352"/>
      <c r="DP1" s="352"/>
      <c r="DQ1" s="352"/>
      <c r="DR1" s="352"/>
      <c r="DS1" s="352"/>
      <c r="DT1" s="352"/>
      <c r="DU1" s="352"/>
      <c r="DV1" s="352"/>
      <c r="DW1" s="352"/>
      <c r="DX1" s="352"/>
      <c r="DY1" s="352"/>
      <c r="DZ1" s="352"/>
      <c r="EA1" s="352"/>
      <c r="EB1" s="352"/>
      <c r="EC1" s="352"/>
      <c r="ED1" s="352"/>
      <c r="EE1" s="352"/>
      <c r="EF1" s="352"/>
      <c r="EG1" s="352"/>
      <c r="EH1" s="352"/>
      <c r="EI1" s="352"/>
      <c r="EJ1" s="352"/>
      <c r="EK1" s="352"/>
      <c r="EL1" s="352"/>
      <c r="EM1" s="352"/>
      <c r="EN1" s="352"/>
      <c r="EO1" s="352"/>
      <c r="EP1" s="352"/>
      <c r="EQ1" s="352"/>
      <c r="ER1" s="352"/>
      <c r="ES1" s="352"/>
      <c r="ET1" s="352"/>
      <c r="EU1" s="352"/>
      <c r="EV1" s="352"/>
      <c r="EW1" s="352"/>
      <c r="EX1" s="352"/>
      <c r="EY1" s="352"/>
      <c r="EZ1" s="352"/>
      <c r="FA1" s="352"/>
      <c r="FB1" s="352"/>
      <c r="FC1" s="352"/>
      <c r="FD1" s="352"/>
      <c r="FE1" s="352"/>
      <c r="FF1" s="352"/>
      <c r="FG1" s="352"/>
      <c r="FH1" s="352"/>
      <c r="FI1" s="352"/>
      <c r="FJ1" s="352"/>
      <c r="FK1" s="352"/>
      <c r="FL1" s="352"/>
      <c r="FM1" s="352"/>
      <c r="FN1" s="352"/>
      <c r="FO1" s="352"/>
      <c r="FP1" s="352"/>
      <c r="FQ1" s="352"/>
      <c r="FR1" s="352"/>
      <c r="FS1" s="352"/>
      <c r="FT1" s="352"/>
      <c r="FU1" s="352"/>
      <c r="FV1" s="352"/>
      <c r="FW1" s="352"/>
      <c r="FX1" s="352"/>
      <c r="FY1" s="352"/>
      <c r="FZ1" s="352"/>
      <c r="GA1" s="352"/>
      <c r="GB1" s="352"/>
      <c r="GC1" s="352"/>
      <c r="GD1" s="352"/>
      <c r="GE1" s="352"/>
      <c r="GF1" s="352"/>
      <c r="GG1" s="352"/>
      <c r="GH1" s="352"/>
      <c r="GI1" s="352"/>
      <c r="GJ1" s="352"/>
      <c r="GK1" s="352"/>
      <c r="GL1" s="352"/>
      <c r="GM1" s="352"/>
      <c r="GN1" s="352"/>
      <c r="GO1" s="352"/>
      <c r="GP1" s="352"/>
      <c r="GQ1" s="352"/>
      <c r="GR1" s="352"/>
      <c r="GS1" s="352"/>
      <c r="GT1" s="352"/>
      <c r="GU1" s="352"/>
      <c r="GV1" s="352"/>
      <c r="GW1" s="352"/>
      <c r="GX1" s="352"/>
      <c r="GY1" s="352"/>
      <c r="GZ1" s="352"/>
      <c r="HA1" s="352"/>
      <c r="HB1" s="352"/>
      <c r="HC1" s="352"/>
      <c r="HD1" s="352"/>
      <c r="HE1" s="352"/>
      <c r="HF1" s="352"/>
      <c r="HG1" s="352"/>
      <c r="HH1" s="352"/>
      <c r="HI1" s="352"/>
      <c r="HJ1" s="352"/>
      <c r="HK1" s="352"/>
      <c r="HL1" s="352"/>
      <c r="HM1" s="352"/>
      <c r="HN1" s="352"/>
      <c r="HO1" s="352"/>
      <c r="HP1" s="352"/>
      <c r="HQ1" s="352"/>
      <c r="HR1" s="352"/>
      <c r="HS1" s="352"/>
      <c r="HT1" s="352"/>
      <c r="HU1" s="352"/>
      <c r="HV1" s="352"/>
      <c r="HW1" s="352"/>
      <c r="HX1" s="352"/>
      <c r="HY1" s="352"/>
      <c r="HZ1" s="352"/>
      <c r="IA1" s="352"/>
      <c r="IB1" s="352"/>
      <c r="IC1" s="352"/>
      <c r="ID1" s="352"/>
      <c r="IE1" s="352"/>
      <c r="IF1" s="352"/>
    </row>
    <row r="2" spans="1:240" s="120" customFormat="1" ht="13.2">
      <c r="A2" s="83" t="s">
        <v>7</v>
      </c>
      <c r="B2" s="83"/>
      <c r="C2" s="352"/>
      <c r="D2" s="352"/>
      <c r="E2" s="353"/>
      <c r="F2" s="353"/>
      <c r="G2" s="353"/>
      <c r="H2" s="353"/>
      <c r="I2" s="353"/>
      <c r="K2" s="353"/>
      <c r="L2" s="353"/>
      <c r="M2" s="85" t="s">
        <v>4</v>
      </c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2"/>
      <c r="AB2" s="352"/>
      <c r="AD2" s="352"/>
      <c r="AE2" s="352"/>
      <c r="AF2" s="352"/>
      <c r="AG2" s="352"/>
      <c r="AH2" s="89" t="s">
        <v>134</v>
      </c>
      <c r="AI2" s="352"/>
      <c r="AJ2" s="352"/>
      <c r="AK2" s="352"/>
      <c r="AL2" s="352"/>
      <c r="AM2" s="352"/>
      <c r="AN2" s="352"/>
      <c r="AO2" s="352"/>
      <c r="AP2" s="352"/>
      <c r="AQ2" s="352"/>
      <c r="AR2" s="352"/>
      <c r="AS2" s="352"/>
      <c r="AT2" s="352"/>
      <c r="AU2" s="352"/>
      <c r="AV2" s="352"/>
      <c r="AW2" s="352"/>
      <c r="AX2" s="352"/>
      <c r="AY2" s="352"/>
      <c r="AZ2" s="352"/>
      <c r="BA2" s="352"/>
      <c r="BB2" s="352"/>
      <c r="BC2" s="352"/>
      <c r="BD2" s="352"/>
      <c r="BE2" s="352"/>
      <c r="BF2" s="352"/>
      <c r="BG2" s="352"/>
      <c r="BH2" s="352"/>
      <c r="BI2" s="352"/>
      <c r="BJ2" s="352"/>
      <c r="BK2" s="352"/>
      <c r="BL2" s="352"/>
      <c r="BM2" s="352"/>
      <c r="BN2" s="352"/>
      <c r="BO2" s="352"/>
      <c r="BP2" s="352"/>
      <c r="BQ2" s="352"/>
      <c r="BR2" s="352"/>
      <c r="BS2" s="352"/>
      <c r="BT2" s="352"/>
      <c r="BU2" s="352"/>
      <c r="BV2" s="352"/>
      <c r="BW2" s="352"/>
      <c r="BX2" s="352"/>
      <c r="BY2" s="352"/>
      <c r="BZ2" s="352"/>
      <c r="CA2" s="352"/>
      <c r="CB2" s="352"/>
      <c r="CC2" s="352"/>
      <c r="CD2" s="352"/>
      <c r="CE2" s="352"/>
      <c r="CF2" s="352"/>
      <c r="CG2" s="352"/>
      <c r="CH2" s="352"/>
      <c r="CI2" s="352"/>
      <c r="CJ2" s="352"/>
      <c r="CK2" s="352"/>
      <c r="CL2" s="352"/>
      <c r="CM2" s="352"/>
      <c r="CN2" s="352"/>
      <c r="CO2" s="352"/>
      <c r="CP2" s="352"/>
      <c r="CQ2" s="352"/>
      <c r="CR2" s="352"/>
      <c r="CS2" s="352"/>
      <c r="CT2" s="352"/>
      <c r="CU2" s="352"/>
      <c r="CV2" s="352"/>
      <c r="CW2" s="352"/>
      <c r="CX2" s="352"/>
      <c r="CY2" s="352"/>
      <c r="CZ2" s="352"/>
      <c r="DA2" s="352"/>
      <c r="DB2" s="352"/>
      <c r="DC2" s="352"/>
      <c r="DD2" s="352"/>
      <c r="DE2" s="352"/>
      <c r="DF2" s="352"/>
      <c r="DG2" s="352"/>
      <c r="DH2" s="352"/>
      <c r="DI2" s="352"/>
      <c r="DJ2" s="352"/>
      <c r="DK2" s="352"/>
      <c r="DL2" s="352"/>
      <c r="DM2" s="352"/>
      <c r="DN2" s="352"/>
      <c r="DO2" s="352"/>
      <c r="DP2" s="352"/>
      <c r="DQ2" s="352"/>
      <c r="DR2" s="352"/>
      <c r="DS2" s="352"/>
      <c r="DT2" s="352"/>
      <c r="DU2" s="352"/>
      <c r="DV2" s="352"/>
      <c r="DW2" s="352"/>
      <c r="DX2" s="352"/>
      <c r="DY2" s="352"/>
      <c r="DZ2" s="352"/>
      <c r="EA2" s="352"/>
      <c r="EB2" s="352"/>
      <c r="EC2" s="352"/>
      <c r="ED2" s="352"/>
      <c r="EE2" s="352"/>
      <c r="EF2" s="352"/>
      <c r="EG2" s="352"/>
      <c r="EH2" s="352"/>
      <c r="EI2" s="352"/>
      <c r="EJ2" s="352"/>
      <c r="EK2" s="352"/>
      <c r="EL2" s="352"/>
      <c r="EM2" s="352"/>
      <c r="EN2" s="352"/>
      <c r="EO2" s="352"/>
      <c r="EP2" s="352"/>
      <c r="EQ2" s="352"/>
      <c r="ER2" s="352"/>
      <c r="ES2" s="352"/>
      <c r="ET2" s="352"/>
      <c r="EU2" s="352"/>
      <c r="EV2" s="352"/>
      <c r="EW2" s="352"/>
      <c r="EX2" s="352"/>
      <c r="EY2" s="352"/>
      <c r="EZ2" s="352"/>
      <c r="FA2" s="352"/>
      <c r="FB2" s="352"/>
      <c r="FC2" s="352"/>
      <c r="FD2" s="352"/>
      <c r="FE2" s="352"/>
      <c r="FF2" s="352"/>
      <c r="FG2" s="352"/>
      <c r="FH2" s="352"/>
      <c r="FI2" s="352"/>
      <c r="FJ2" s="352"/>
      <c r="FK2" s="352"/>
      <c r="FL2" s="352"/>
      <c r="FM2" s="352"/>
      <c r="FN2" s="352"/>
      <c r="FO2" s="352"/>
      <c r="FP2" s="352"/>
      <c r="FQ2" s="352"/>
      <c r="FR2" s="352"/>
      <c r="FS2" s="352"/>
      <c r="FT2" s="352"/>
      <c r="FU2" s="352"/>
      <c r="FV2" s="352"/>
      <c r="FW2" s="352"/>
      <c r="FX2" s="352"/>
      <c r="FY2" s="352"/>
      <c r="FZ2" s="352"/>
      <c r="GA2" s="352"/>
      <c r="GB2" s="352"/>
      <c r="GC2" s="352"/>
      <c r="GD2" s="352"/>
      <c r="GE2" s="352"/>
      <c r="GF2" s="352"/>
      <c r="GG2" s="352"/>
      <c r="GH2" s="352"/>
      <c r="GI2" s="352"/>
      <c r="GJ2" s="352"/>
      <c r="GK2" s="352"/>
      <c r="GL2" s="352"/>
      <c r="GM2" s="352"/>
      <c r="GN2" s="352"/>
      <c r="GO2" s="352"/>
      <c r="GP2" s="352"/>
      <c r="GQ2" s="352"/>
      <c r="GR2" s="352"/>
      <c r="GS2" s="352"/>
      <c r="GT2" s="352"/>
      <c r="GU2" s="352"/>
      <c r="GV2" s="352"/>
      <c r="GW2" s="352"/>
      <c r="GX2" s="352"/>
      <c r="GY2" s="352"/>
      <c r="GZ2" s="352"/>
      <c r="HA2" s="352"/>
      <c r="HB2" s="352"/>
      <c r="HC2" s="352"/>
      <c r="HD2" s="352"/>
      <c r="HE2" s="352"/>
      <c r="HF2" s="352"/>
      <c r="HG2" s="352"/>
      <c r="HH2" s="352"/>
      <c r="HI2" s="352"/>
      <c r="HJ2" s="352"/>
      <c r="HK2" s="352"/>
      <c r="HL2" s="352"/>
      <c r="HM2" s="352"/>
      <c r="HN2" s="352"/>
      <c r="HO2" s="352"/>
      <c r="HP2" s="352"/>
      <c r="HQ2" s="352"/>
      <c r="HR2" s="352"/>
      <c r="HS2" s="352"/>
      <c r="HT2" s="352"/>
      <c r="HU2" s="352"/>
      <c r="HV2" s="352"/>
      <c r="HW2" s="352"/>
      <c r="HX2" s="352"/>
      <c r="HY2" s="352"/>
      <c r="HZ2" s="352"/>
      <c r="IA2" s="352"/>
      <c r="IB2" s="352"/>
      <c r="IC2" s="352"/>
      <c r="ID2" s="352"/>
      <c r="IE2" s="352"/>
      <c r="IF2" s="352"/>
    </row>
    <row r="3" spans="1:240">
      <c r="A3" s="351"/>
      <c r="B3" s="351"/>
      <c r="AH3" s="350"/>
    </row>
    <row r="4" spans="1:240">
      <c r="D4" s="349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</row>
    <row r="5" spans="1:240" ht="16.8">
      <c r="C5" s="95" t="s">
        <v>483</v>
      </c>
      <c r="D5" s="347"/>
      <c r="E5" s="346"/>
      <c r="AH5" s="345"/>
    </row>
    <row r="6" spans="1:240" ht="16.8">
      <c r="C6" s="95" t="s">
        <v>482</v>
      </c>
      <c r="AH6" s="344"/>
    </row>
    <row r="7" spans="1:240" ht="10.8" thickBot="1">
      <c r="AH7" s="344"/>
    </row>
    <row r="8" spans="1:240" s="337" customFormat="1" ht="12.75" customHeight="1">
      <c r="A8" s="159" t="s">
        <v>12</v>
      </c>
      <c r="B8" s="100" t="s">
        <v>13</v>
      </c>
      <c r="C8" s="101" t="s">
        <v>14</v>
      </c>
      <c r="D8" s="101" t="s">
        <v>15</v>
      </c>
      <c r="E8" s="101" t="s">
        <v>16</v>
      </c>
      <c r="F8" s="343"/>
      <c r="G8" s="342" t="s">
        <v>481</v>
      </c>
      <c r="H8" s="341"/>
      <c r="I8" s="343"/>
      <c r="J8" s="342" t="s">
        <v>480</v>
      </c>
      <c r="K8" s="341"/>
      <c r="L8" s="343"/>
      <c r="M8" s="342" t="s">
        <v>456</v>
      </c>
      <c r="N8" s="341"/>
      <c r="O8" s="343"/>
      <c r="P8" s="342" t="s">
        <v>461</v>
      </c>
      <c r="Q8" s="341"/>
      <c r="R8" s="343"/>
      <c r="S8" s="342" t="s">
        <v>479</v>
      </c>
      <c r="T8" s="341"/>
      <c r="U8" s="343"/>
      <c r="V8" s="342" t="s">
        <v>478</v>
      </c>
      <c r="W8" s="341"/>
      <c r="X8" s="343"/>
      <c r="Y8" s="342" t="s">
        <v>477</v>
      </c>
      <c r="Z8" s="341"/>
      <c r="AA8" s="343"/>
      <c r="AB8" s="342" t="s">
        <v>465</v>
      </c>
      <c r="AC8" s="341"/>
      <c r="AD8" s="343"/>
      <c r="AE8" s="342" t="s">
        <v>466</v>
      </c>
      <c r="AF8" s="341"/>
      <c r="AG8" s="104" t="s">
        <v>17</v>
      </c>
      <c r="AH8" s="101" t="s">
        <v>19</v>
      </c>
      <c r="AI8" s="105" t="s">
        <v>20</v>
      </c>
    </row>
    <row r="9" spans="1:240" s="337" customFormat="1">
      <c r="A9" s="159" t="s">
        <v>21</v>
      </c>
      <c r="B9" s="100" t="s">
        <v>22</v>
      </c>
      <c r="C9" s="101" t="s">
        <v>23</v>
      </c>
      <c r="D9" s="101" t="s">
        <v>24</v>
      </c>
      <c r="E9" s="101" t="s">
        <v>25</v>
      </c>
      <c r="F9" s="340"/>
      <c r="G9" s="339" t="s">
        <v>476</v>
      </c>
      <c r="H9" s="338"/>
      <c r="I9" s="340"/>
      <c r="J9" s="339" t="s">
        <v>469</v>
      </c>
      <c r="K9" s="338"/>
      <c r="L9" s="340"/>
      <c r="M9" s="339" t="s">
        <v>472</v>
      </c>
      <c r="N9" s="338"/>
      <c r="O9" s="340"/>
      <c r="P9" s="339" t="s">
        <v>475</v>
      </c>
      <c r="Q9" s="338"/>
      <c r="R9" s="340"/>
      <c r="S9" s="339"/>
      <c r="T9" s="338"/>
      <c r="U9" s="340"/>
      <c r="V9" s="339"/>
      <c r="W9" s="338"/>
      <c r="X9" s="340"/>
      <c r="Y9" s="339"/>
      <c r="Z9" s="338"/>
      <c r="AA9" s="340"/>
      <c r="AB9" s="339"/>
      <c r="AC9" s="338"/>
      <c r="AD9" s="340"/>
      <c r="AE9" s="339"/>
      <c r="AF9" s="338"/>
      <c r="AG9" s="109" t="s">
        <v>26</v>
      </c>
      <c r="AH9" s="101" t="s">
        <v>28</v>
      </c>
      <c r="AI9" s="105"/>
    </row>
    <row r="10" spans="1:240" s="331" customFormat="1" ht="16.5" customHeight="1">
      <c r="A10" s="140" t="s">
        <v>29</v>
      </c>
      <c r="B10" s="140" t="s">
        <v>38</v>
      </c>
      <c r="C10" s="141" t="s">
        <v>474</v>
      </c>
      <c r="D10" s="142">
        <v>37912</v>
      </c>
      <c r="E10" s="140" t="s">
        <v>40</v>
      </c>
      <c r="F10" s="143"/>
      <c r="G10" s="144"/>
      <c r="H10" s="145"/>
      <c r="I10" s="143"/>
      <c r="J10" s="144"/>
      <c r="K10" s="145"/>
      <c r="L10" s="143"/>
      <c r="M10" s="144"/>
      <c r="N10" s="145"/>
      <c r="O10" s="143"/>
      <c r="P10" s="144"/>
      <c r="Q10" s="145"/>
      <c r="R10" s="143"/>
      <c r="S10" s="144"/>
      <c r="T10" s="145"/>
      <c r="U10" s="143"/>
      <c r="V10" s="144"/>
      <c r="W10" s="145"/>
      <c r="X10" s="143" t="s">
        <v>458</v>
      </c>
      <c r="Y10" s="144"/>
      <c r="Z10" s="145"/>
      <c r="AA10" s="143"/>
      <c r="AB10" s="144" t="s">
        <v>473</v>
      </c>
      <c r="AC10" s="145"/>
      <c r="AD10" s="143" t="s">
        <v>458</v>
      </c>
      <c r="AE10" s="144"/>
      <c r="AF10" s="145"/>
      <c r="AG10" s="335" t="s">
        <v>472</v>
      </c>
      <c r="AH10" s="140" t="s">
        <v>62</v>
      </c>
      <c r="AI10" s="334" t="s">
        <v>471</v>
      </c>
    </row>
    <row r="11" spans="1:240" s="331" customFormat="1" ht="16.5" customHeight="1">
      <c r="A11" s="148"/>
      <c r="B11" s="148"/>
      <c r="C11" s="148"/>
      <c r="D11" s="149"/>
      <c r="E11" s="148"/>
      <c r="F11" s="143" t="s">
        <v>458</v>
      </c>
      <c r="G11" s="144"/>
      <c r="H11" s="145"/>
      <c r="I11" s="143" t="s">
        <v>458</v>
      </c>
      <c r="J11" s="144"/>
      <c r="K11" s="145"/>
      <c r="L11" s="143" t="s">
        <v>457</v>
      </c>
      <c r="M11" s="144" t="s">
        <v>458</v>
      </c>
      <c r="N11" s="145"/>
      <c r="O11" s="143" t="s">
        <v>457</v>
      </c>
      <c r="P11" s="144" t="s">
        <v>457</v>
      </c>
      <c r="Q11" s="145" t="s">
        <v>457</v>
      </c>
      <c r="R11" s="143"/>
      <c r="S11" s="144"/>
      <c r="T11" s="145"/>
      <c r="U11" s="143"/>
      <c r="V11" s="144"/>
      <c r="W11" s="145"/>
      <c r="X11" s="143"/>
      <c r="Y11" s="144"/>
      <c r="Z11" s="145"/>
      <c r="AA11" s="143"/>
      <c r="AB11" s="144"/>
      <c r="AC11" s="145"/>
      <c r="AD11" s="143"/>
      <c r="AE11" s="144"/>
      <c r="AF11" s="145"/>
      <c r="AG11" s="333"/>
      <c r="AH11" s="148"/>
      <c r="AI11" s="336"/>
    </row>
    <row r="12" spans="1:240" s="331" customFormat="1" ht="16.5" customHeight="1">
      <c r="A12" s="140" t="s">
        <v>37</v>
      </c>
      <c r="B12" s="140" t="s">
        <v>56</v>
      </c>
      <c r="C12" s="141" t="s">
        <v>470</v>
      </c>
      <c r="D12" s="142">
        <v>37883</v>
      </c>
      <c r="E12" s="140" t="s">
        <v>58</v>
      </c>
      <c r="F12" s="143"/>
      <c r="G12" s="144"/>
      <c r="H12" s="145"/>
      <c r="I12" s="143"/>
      <c r="J12" s="144"/>
      <c r="K12" s="145"/>
      <c r="L12" s="143"/>
      <c r="M12" s="144"/>
      <c r="N12" s="145"/>
      <c r="O12" s="143"/>
      <c r="P12" s="144"/>
      <c r="Q12" s="145"/>
      <c r="R12" s="143" t="s">
        <v>458</v>
      </c>
      <c r="S12" s="144"/>
      <c r="T12" s="145"/>
      <c r="U12" s="143" t="s">
        <v>458</v>
      </c>
      <c r="V12" s="144"/>
      <c r="W12" s="145"/>
      <c r="X12" s="143" t="s">
        <v>458</v>
      </c>
      <c r="Y12" s="144"/>
      <c r="Z12" s="145"/>
      <c r="AA12" s="143" t="s">
        <v>458</v>
      </c>
      <c r="AB12" s="144"/>
      <c r="AC12" s="145"/>
      <c r="AD12" s="143" t="s">
        <v>458</v>
      </c>
      <c r="AE12" s="144"/>
      <c r="AF12" s="145"/>
      <c r="AG12" s="335" t="s">
        <v>469</v>
      </c>
      <c r="AH12" s="140" t="s">
        <v>55</v>
      </c>
      <c r="AI12" s="334">
        <v>4.05</v>
      </c>
    </row>
    <row r="13" spans="1:240" s="331" customFormat="1" ht="16.5" customHeight="1">
      <c r="A13" s="148"/>
      <c r="B13" s="148"/>
      <c r="C13" s="148"/>
      <c r="D13" s="149"/>
      <c r="E13" s="148"/>
      <c r="F13" s="143" t="s">
        <v>458</v>
      </c>
      <c r="G13" s="144"/>
      <c r="H13" s="145"/>
      <c r="I13" s="143" t="s">
        <v>458</v>
      </c>
      <c r="J13" s="144"/>
      <c r="K13" s="145"/>
      <c r="L13" s="143" t="s">
        <v>457</v>
      </c>
      <c r="M13" s="144" t="s">
        <v>457</v>
      </c>
      <c r="N13" s="145" t="s">
        <v>457</v>
      </c>
      <c r="O13" s="143"/>
      <c r="P13" s="144"/>
      <c r="Q13" s="145"/>
      <c r="R13" s="143"/>
      <c r="S13" s="144"/>
      <c r="T13" s="145"/>
      <c r="U13" s="143"/>
      <c r="V13" s="144"/>
      <c r="W13" s="145"/>
      <c r="X13" s="143"/>
      <c r="Y13" s="144"/>
      <c r="Z13" s="145"/>
      <c r="AA13" s="143"/>
      <c r="AB13" s="144"/>
      <c r="AC13" s="145"/>
      <c r="AD13" s="143"/>
      <c r="AE13" s="144"/>
      <c r="AF13" s="145"/>
      <c r="AG13" s="333"/>
      <c r="AH13" s="148"/>
      <c r="AI13" s="334"/>
    </row>
    <row r="14" spans="1:240" s="331" customFormat="1" ht="16.5" customHeight="1">
      <c r="A14" s="140" t="s">
        <v>43</v>
      </c>
      <c r="B14" s="140" t="s">
        <v>30</v>
      </c>
      <c r="C14" s="141" t="s">
        <v>468</v>
      </c>
      <c r="D14" s="142" t="s">
        <v>467</v>
      </c>
      <c r="E14" s="140" t="s">
        <v>33</v>
      </c>
      <c r="F14" s="143"/>
      <c r="G14" s="144"/>
      <c r="H14" s="145"/>
      <c r="I14" s="143"/>
      <c r="J14" s="144"/>
      <c r="K14" s="145"/>
      <c r="L14" s="143"/>
      <c r="M14" s="144"/>
      <c r="N14" s="145"/>
      <c r="O14" s="143" t="s">
        <v>458</v>
      </c>
      <c r="P14" s="144"/>
      <c r="Q14" s="145"/>
      <c r="R14" s="143" t="s">
        <v>458</v>
      </c>
      <c r="S14" s="144"/>
      <c r="T14" s="145"/>
      <c r="U14" s="143" t="s">
        <v>458</v>
      </c>
      <c r="V14" s="144"/>
      <c r="W14" s="145"/>
      <c r="X14" s="143" t="s">
        <v>458</v>
      </c>
      <c r="Y14" s="144"/>
      <c r="Z14" s="145"/>
      <c r="AA14" s="143" t="s">
        <v>458</v>
      </c>
      <c r="AB14" s="144"/>
      <c r="AC14" s="145"/>
      <c r="AD14" s="143" t="s">
        <v>458</v>
      </c>
      <c r="AE14" s="144"/>
      <c r="AF14" s="145"/>
      <c r="AG14" s="335" t="s">
        <v>466</v>
      </c>
      <c r="AH14" s="140" t="s">
        <v>48</v>
      </c>
      <c r="AI14" s="334" t="s">
        <v>464</v>
      </c>
    </row>
    <row r="15" spans="1:240" s="331" customFormat="1" ht="16.5" customHeight="1">
      <c r="A15" s="148"/>
      <c r="B15" s="148"/>
      <c r="C15" s="148"/>
      <c r="D15" s="149"/>
      <c r="E15" s="148"/>
      <c r="F15" s="143" t="s">
        <v>457</v>
      </c>
      <c r="G15" s="144" t="s">
        <v>457</v>
      </c>
      <c r="H15" s="145" t="s">
        <v>457</v>
      </c>
      <c r="I15" s="143"/>
      <c r="J15" s="144"/>
      <c r="K15" s="145"/>
      <c r="L15" s="143"/>
      <c r="M15" s="144"/>
      <c r="N15" s="145"/>
      <c r="O15" s="143"/>
      <c r="P15" s="144"/>
      <c r="Q15" s="145"/>
      <c r="R15" s="143"/>
      <c r="S15" s="144"/>
      <c r="T15" s="145"/>
      <c r="U15" s="143"/>
      <c r="V15" s="144"/>
      <c r="W15" s="145"/>
      <c r="X15" s="143"/>
      <c r="Y15" s="144"/>
      <c r="Z15" s="145"/>
      <c r="AA15" s="143"/>
      <c r="AB15" s="144"/>
      <c r="AC15" s="145"/>
      <c r="AD15" s="143"/>
      <c r="AE15" s="144"/>
      <c r="AF15" s="145"/>
      <c r="AG15" s="333"/>
      <c r="AH15" s="148"/>
      <c r="AI15" s="334"/>
    </row>
    <row r="16" spans="1:240" s="331" customFormat="1" ht="16.5" customHeight="1">
      <c r="A16" s="140" t="s">
        <v>48</v>
      </c>
      <c r="B16" s="140" t="s">
        <v>44</v>
      </c>
      <c r="C16" s="141" t="s">
        <v>380</v>
      </c>
      <c r="D16" s="142">
        <v>37808</v>
      </c>
      <c r="E16" s="140" t="s">
        <v>40</v>
      </c>
      <c r="F16" s="143"/>
      <c r="G16" s="144"/>
      <c r="H16" s="145"/>
      <c r="I16" s="143"/>
      <c r="J16" s="144"/>
      <c r="K16" s="145"/>
      <c r="L16" s="143"/>
      <c r="M16" s="144"/>
      <c r="N16" s="145"/>
      <c r="O16" s="143" t="s">
        <v>457</v>
      </c>
      <c r="P16" s="144" t="s">
        <v>458</v>
      </c>
      <c r="Q16" s="145"/>
      <c r="R16" s="143" t="s">
        <v>458</v>
      </c>
      <c r="S16" s="144"/>
      <c r="T16" s="145"/>
      <c r="U16" s="143" t="s">
        <v>457</v>
      </c>
      <c r="V16" s="144" t="s">
        <v>457</v>
      </c>
      <c r="W16" s="145" t="s">
        <v>458</v>
      </c>
      <c r="X16" s="143" t="s">
        <v>457</v>
      </c>
      <c r="Y16" s="144" t="s">
        <v>457</v>
      </c>
      <c r="Z16" s="145" t="s">
        <v>458</v>
      </c>
      <c r="AA16" s="143" t="s">
        <v>457</v>
      </c>
      <c r="AB16" s="144" t="s">
        <v>458</v>
      </c>
      <c r="AC16" s="145"/>
      <c r="AD16" s="143" t="s">
        <v>457</v>
      </c>
      <c r="AE16" s="144" t="s">
        <v>457</v>
      </c>
      <c r="AF16" s="145" t="s">
        <v>457</v>
      </c>
      <c r="AG16" s="335" t="s">
        <v>465</v>
      </c>
      <c r="AH16" s="140" t="s">
        <v>43</v>
      </c>
      <c r="AI16" s="334" t="s">
        <v>464</v>
      </c>
    </row>
    <row r="17" spans="1:35" s="331" customFormat="1" ht="16.5" customHeight="1">
      <c r="A17" s="148"/>
      <c r="B17" s="148"/>
      <c r="C17" s="148"/>
      <c r="D17" s="149"/>
      <c r="E17" s="148"/>
      <c r="F17" s="143"/>
      <c r="G17" s="144"/>
      <c r="H17" s="145"/>
      <c r="I17" s="143"/>
      <c r="J17" s="144"/>
      <c r="K17" s="145"/>
      <c r="L17" s="143"/>
      <c r="M17" s="144"/>
      <c r="N17" s="145"/>
      <c r="O17" s="143"/>
      <c r="P17" s="144"/>
      <c r="Q17" s="145"/>
      <c r="R17" s="143"/>
      <c r="S17" s="144"/>
      <c r="T17" s="145"/>
      <c r="U17" s="143"/>
      <c r="V17" s="144"/>
      <c r="W17" s="145"/>
      <c r="X17" s="143"/>
      <c r="Y17" s="144"/>
      <c r="Z17" s="145"/>
      <c r="AA17" s="143"/>
      <c r="AB17" s="144"/>
      <c r="AC17" s="145"/>
      <c r="AD17" s="143"/>
      <c r="AE17" s="144"/>
      <c r="AF17" s="145"/>
      <c r="AG17" s="333"/>
      <c r="AH17" s="148"/>
      <c r="AI17" s="334"/>
    </row>
    <row r="18" spans="1:35" s="331" customFormat="1" ht="16.5" customHeight="1">
      <c r="A18" s="140" t="s">
        <v>55</v>
      </c>
      <c r="B18" s="140" t="s">
        <v>49</v>
      </c>
      <c r="C18" s="141" t="s">
        <v>463</v>
      </c>
      <c r="D18" s="142" t="s">
        <v>462</v>
      </c>
      <c r="E18" s="140" t="s">
        <v>33</v>
      </c>
      <c r="F18" s="143"/>
      <c r="G18" s="144"/>
      <c r="H18" s="145"/>
      <c r="I18" s="143" t="s">
        <v>457</v>
      </c>
      <c r="J18" s="144" t="s">
        <v>457</v>
      </c>
      <c r="K18" s="145" t="s">
        <v>458</v>
      </c>
      <c r="L18" s="143" t="s">
        <v>458</v>
      </c>
      <c r="M18" s="144"/>
      <c r="N18" s="145"/>
      <c r="O18" s="143" t="s">
        <v>458</v>
      </c>
      <c r="P18" s="144"/>
      <c r="Q18" s="145"/>
      <c r="R18" s="143" t="s">
        <v>457</v>
      </c>
      <c r="S18" s="144" t="s">
        <v>457</v>
      </c>
      <c r="T18" s="145" t="s">
        <v>457</v>
      </c>
      <c r="U18" s="143"/>
      <c r="V18" s="144"/>
      <c r="W18" s="145"/>
      <c r="X18" s="143"/>
      <c r="Y18" s="144"/>
      <c r="Z18" s="145"/>
      <c r="AA18" s="143"/>
      <c r="AB18" s="144"/>
      <c r="AC18" s="145"/>
      <c r="AD18" s="143"/>
      <c r="AE18" s="144"/>
      <c r="AF18" s="145"/>
      <c r="AG18" s="335" t="s">
        <v>461</v>
      </c>
      <c r="AH18" s="140" t="s">
        <v>37</v>
      </c>
      <c r="AI18" s="334" t="s">
        <v>243</v>
      </c>
    </row>
    <row r="19" spans="1:35" s="331" customFormat="1" ht="16.5" customHeight="1">
      <c r="A19" s="148"/>
      <c r="B19" s="148"/>
      <c r="C19" s="148"/>
      <c r="D19" s="149"/>
      <c r="E19" s="148"/>
      <c r="F19" s="143"/>
      <c r="G19" s="144"/>
      <c r="H19" s="145"/>
      <c r="I19" s="143"/>
      <c r="J19" s="144"/>
      <c r="K19" s="145"/>
      <c r="L19" s="143"/>
      <c r="M19" s="144"/>
      <c r="N19" s="145"/>
      <c r="O19" s="143"/>
      <c r="P19" s="144"/>
      <c r="Q19" s="145"/>
      <c r="R19" s="143"/>
      <c r="S19" s="144"/>
      <c r="T19" s="145"/>
      <c r="U19" s="143"/>
      <c r="V19" s="144"/>
      <c r="W19" s="145"/>
      <c r="X19" s="143"/>
      <c r="Y19" s="144"/>
      <c r="Z19" s="145"/>
      <c r="AA19" s="143"/>
      <c r="AB19" s="144"/>
      <c r="AC19" s="145"/>
      <c r="AD19" s="143"/>
      <c r="AE19" s="144"/>
      <c r="AF19" s="145"/>
      <c r="AG19" s="333"/>
      <c r="AH19" s="148"/>
      <c r="AI19" s="334"/>
    </row>
    <row r="20" spans="1:35" s="331" customFormat="1" ht="16.5" customHeight="1">
      <c r="A20" s="140"/>
      <c r="B20" s="140" t="s">
        <v>63</v>
      </c>
      <c r="C20" s="141" t="s">
        <v>460</v>
      </c>
      <c r="D20" s="142">
        <v>37869</v>
      </c>
      <c r="E20" s="140" t="s">
        <v>58</v>
      </c>
      <c r="F20" s="143"/>
      <c r="G20" s="144"/>
      <c r="H20" s="145"/>
      <c r="I20" s="143" t="s">
        <v>457</v>
      </c>
      <c r="J20" s="144" t="s">
        <v>457</v>
      </c>
      <c r="K20" s="145" t="s">
        <v>457</v>
      </c>
      <c r="L20" s="143"/>
      <c r="M20" s="144"/>
      <c r="N20" s="145"/>
      <c r="O20" s="143"/>
      <c r="P20" s="144"/>
      <c r="Q20" s="145"/>
      <c r="R20" s="143"/>
      <c r="S20" s="144"/>
      <c r="T20" s="145"/>
      <c r="U20" s="143"/>
      <c r="V20" s="144"/>
      <c r="W20" s="145"/>
      <c r="X20" s="143"/>
      <c r="Y20" s="144"/>
      <c r="Z20" s="145"/>
      <c r="AA20" s="143"/>
      <c r="AB20" s="144"/>
      <c r="AC20" s="145"/>
      <c r="AD20" s="143"/>
      <c r="AE20" s="144"/>
      <c r="AF20" s="145"/>
      <c r="AG20" s="335" t="s">
        <v>458</v>
      </c>
      <c r="AH20" s="140"/>
      <c r="AI20" s="334">
        <v>3.45</v>
      </c>
    </row>
    <row r="21" spans="1:35" s="331" customFormat="1" ht="16.5" customHeight="1">
      <c r="A21" s="148"/>
      <c r="B21" s="148"/>
      <c r="C21" s="148"/>
      <c r="D21" s="149"/>
      <c r="E21" s="148"/>
      <c r="F21" s="143"/>
      <c r="G21" s="144"/>
      <c r="H21" s="145"/>
      <c r="I21" s="143"/>
      <c r="J21" s="144"/>
      <c r="K21" s="145"/>
      <c r="L21" s="143"/>
      <c r="M21" s="144"/>
      <c r="N21" s="145"/>
      <c r="O21" s="143"/>
      <c r="P21" s="144"/>
      <c r="Q21" s="145"/>
      <c r="R21" s="143"/>
      <c r="S21" s="144"/>
      <c r="T21" s="145"/>
      <c r="U21" s="143"/>
      <c r="V21" s="144"/>
      <c r="W21" s="145"/>
      <c r="X21" s="143"/>
      <c r="Y21" s="144"/>
      <c r="Z21" s="145"/>
      <c r="AA21" s="143"/>
      <c r="AB21" s="144"/>
      <c r="AC21" s="145"/>
      <c r="AD21" s="143"/>
      <c r="AE21" s="144"/>
      <c r="AF21" s="145"/>
      <c r="AG21" s="333"/>
      <c r="AH21" s="148"/>
      <c r="AI21" s="334"/>
    </row>
    <row r="22" spans="1:35" s="331" customFormat="1" ht="16.5" customHeight="1">
      <c r="A22" s="140"/>
      <c r="B22" s="140">
        <v>148</v>
      </c>
      <c r="C22" s="141" t="s">
        <v>459</v>
      </c>
      <c r="D22" s="142">
        <v>37989</v>
      </c>
      <c r="E22" s="140" t="s">
        <v>33</v>
      </c>
      <c r="F22" s="143" t="s">
        <v>458</v>
      </c>
      <c r="G22" s="144"/>
      <c r="H22" s="145"/>
      <c r="I22" s="143" t="s">
        <v>458</v>
      </c>
      <c r="J22" s="144"/>
      <c r="K22" s="145"/>
      <c r="L22" s="143" t="s">
        <v>458</v>
      </c>
      <c r="M22" s="144"/>
      <c r="N22" s="145"/>
      <c r="O22" s="143" t="s">
        <v>457</v>
      </c>
      <c r="P22" s="144" t="s">
        <v>457</v>
      </c>
      <c r="Q22" s="145" t="s">
        <v>457</v>
      </c>
      <c r="R22" s="143"/>
      <c r="S22" s="144"/>
      <c r="T22" s="145"/>
      <c r="U22" s="143"/>
      <c r="V22" s="144"/>
      <c r="W22" s="145"/>
      <c r="X22" s="143"/>
      <c r="Y22" s="144"/>
      <c r="Z22" s="145"/>
      <c r="AA22" s="143"/>
      <c r="AB22" s="144"/>
      <c r="AC22" s="145"/>
      <c r="AD22" s="143"/>
      <c r="AE22" s="144"/>
      <c r="AF22" s="145"/>
      <c r="AG22" s="335" t="s">
        <v>456</v>
      </c>
      <c r="AH22" s="332"/>
      <c r="AI22" s="334" t="s">
        <v>240</v>
      </c>
    </row>
    <row r="23" spans="1:35" s="331" customFormat="1" ht="16.5" customHeight="1">
      <c r="A23" s="148"/>
      <c r="B23" s="148"/>
      <c r="C23" s="148"/>
      <c r="D23" s="149"/>
      <c r="E23" s="148"/>
      <c r="F23" s="143"/>
      <c r="G23" s="144"/>
      <c r="H23" s="145"/>
      <c r="I23" s="143"/>
      <c r="J23" s="144"/>
      <c r="K23" s="145"/>
      <c r="L23" s="143"/>
      <c r="M23" s="144"/>
      <c r="N23" s="145"/>
      <c r="O23" s="143"/>
      <c r="P23" s="144"/>
      <c r="Q23" s="145"/>
      <c r="R23" s="143"/>
      <c r="S23" s="144"/>
      <c r="T23" s="145"/>
      <c r="U23" s="143"/>
      <c r="V23" s="144"/>
      <c r="W23" s="145"/>
      <c r="X23" s="143"/>
      <c r="Y23" s="144"/>
      <c r="Z23" s="145"/>
      <c r="AA23" s="143"/>
      <c r="AB23" s="144"/>
      <c r="AC23" s="145"/>
      <c r="AD23" s="143"/>
      <c r="AE23" s="144"/>
      <c r="AF23" s="145"/>
      <c r="AG23" s="333"/>
      <c r="AH23" s="332"/>
      <c r="AI23" s="34"/>
    </row>
    <row r="26" spans="1:35">
      <c r="E26" s="328"/>
    </row>
    <row r="28" spans="1:35">
      <c r="E28" s="328"/>
    </row>
    <row r="29" spans="1:35">
      <c r="E29" s="328"/>
    </row>
    <row r="30" spans="1:35">
      <c r="E30" s="328"/>
    </row>
    <row r="31" spans="1:35">
      <c r="E31" s="328"/>
    </row>
    <row r="32" spans="1:35">
      <c r="E32" s="328"/>
    </row>
    <row r="33" s="328" customFormat="1"/>
    <row r="34" s="328" customFormat="1"/>
    <row r="35" s="328" customFormat="1"/>
    <row r="36" s="328" customFormat="1"/>
    <row r="37" s="328" customFormat="1"/>
    <row r="38" s="328" customFormat="1"/>
    <row r="39" s="328" customFormat="1"/>
  </sheetData>
  <printOptions horizontalCentered="1"/>
  <pageMargins left="0.39374999999999999" right="0.39374999999999999" top="0.98402777777777783" bottom="0.39374999999999999" header="0.51180555555555562" footer="0.51180555555555562"/>
  <pageSetup paperSize="9" firstPageNumber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5"/>
  <sheetViews>
    <sheetView workbookViewId="0">
      <selection activeCell="C24" sqref="C24"/>
    </sheetView>
  </sheetViews>
  <sheetFormatPr defaultRowHeight="13.2"/>
  <cols>
    <col min="1" max="1" width="4.88671875" style="14" customWidth="1"/>
    <col min="2" max="2" width="7.88671875" style="14" customWidth="1"/>
    <col min="3" max="3" width="23.6640625" style="14" customWidth="1"/>
    <col min="4" max="4" width="11.6640625" style="20" customWidth="1"/>
    <col min="5" max="5" width="6.5546875" style="20" customWidth="1"/>
    <col min="6" max="8" width="7.33203125" style="20" customWidth="1"/>
    <col min="9" max="9" width="4.44140625" style="20" hidden="1" customWidth="1"/>
    <col min="10" max="10" width="7.33203125" style="20" customWidth="1"/>
    <col min="11" max="12" width="7.33203125" style="14" customWidth="1"/>
    <col min="13" max="14" width="8.6640625" style="14" customWidth="1"/>
    <col min="15" max="15" width="7" style="13" hidden="1" customWidth="1"/>
    <col min="16" max="255" width="9.109375" style="14"/>
  </cols>
  <sheetData>
    <row r="1" spans="1:15" s="62" customFormat="1">
      <c r="A1" s="57" t="s">
        <v>6</v>
      </c>
      <c r="B1" s="58"/>
      <c r="C1" s="59"/>
      <c r="D1" s="60"/>
      <c r="E1" s="60"/>
      <c r="F1" s="60"/>
      <c r="G1" s="19" t="s">
        <v>9</v>
      </c>
      <c r="H1" s="60"/>
      <c r="I1" s="60"/>
      <c r="J1" s="60"/>
      <c r="K1" s="59"/>
      <c r="L1" s="61"/>
      <c r="N1" s="63" t="s">
        <v>133</v>
      </c>
      <c r="O1" s="59"/>
    </row>
    <row r="2" spans="1:15" s="62" customFormat="1">
      <c r="A2" s="58" t="s">
        <v>7</v>
      </c>
      <c r="B2" s="58"/>
      <c r="D2" s="60"/>
      <c r="E2" s="60"/>
      <c r="F2" s="60"/>
      <c r="G2" s="60" t="s">
        <v>4</v>
      </c>
      <c r="H2" s="60"/>
      <c r="I2" s="60"/>
      <c r="J2" s="60"/>
      <c r="L2" s="61"/>
      <c r="N2" s="63" t="s">
        <v>134</v>
      </c>
      <c r="O2" s="59"/>
    </row>
    <row r="3" spans="1:15" ht="6.75" customHeight="1">
      <c r="D3" s="64"/>
      <c r="E3" s="42"/>
      <c r="F3" s="42"/>
      <c r="G3" s="42"/>
      <c r="H3" s="42"/>
      <c r="I3" s="42"/>
      <c r="J3" s="42"/>
      <c r="K3" s="41"/>
    </row>
    <row r="4" spans="1:15" ht="10.35" customHeight="1">
      <c r="D4" s="64"/>
      <c r="E4" s="42"/>
      <c r="F4" s="42"/>
      <c r="G4" s="42"/>
      <c r="H4" s="42"/>
      <c r="I4" s="42"/>
      <c r="J4" s="42"/>
      <c r="K4" s="41"/>
    </row>
    <row r="5" spans="1:15" ht="16.8">
      <c r="C5" s="23" t="s">
        <v>295</v>
      </c>
      <c r="N5" s="21"/>
    </row>
    <row r="6" spans="1:15" ht="16.8">
      <c r="C6" s="23" t="s">
        <v>296</v>
      </c>
      <c r="N6" s="44"/>
    </row>
    <row r="7" spans="1:15">
      <c r="N7" s="44"/>
    </row>
    <row r="8" spans="1:15" s="32" customFormat="1" ht="12.75" customHeight="1">
      <c r="A8" s="70" t="s">
        <v>12</v>
      </c>
      <c r="B8" s="26" t="s">
        <v>13</v>
      </c>
      <c r="C8" s="27" t="s">
        <v>14</v>
      </c>
      <c r="D8" s="71" t="s">
        <v>15</v>
      </c>
      <c r="E8" s="72" t="s">
        <v>16</v>
      </c>
      <c r="F8" s="361" t="s">
        <v>137</v>
      </c>
      <c r="G8" s="361"/>
      <c r="H8" s="361"/>
      <c r="I8" s="361"/>
      <c r="J8" s="361"/>
      <c r="K8" s="361"/>
      <c r="L8" s="361"/>
      <c r="M8" s="28" t="s">
        <v>17</v>
      </c>
      <c r="N8" s="27" t="s">
        <v>19</v>
      </c>
      <c r="O8" s="31" t="s">
        <v>20</v>
      </c>
    </row>
    <row r="9" spans="1:15" s="32" customFormat="1" ht="10.199999999999999">
      <c r="A9" s="70" t="s">
        <v>21</v>
      </c>
      <c r="B9" s="26" t="s">
        <v>22</v>
      </c>
      <c r="C9" s="73" t="s">
        <v>23</v>
      </c>
      <c r="D9" s="74" t="s">
        <v>24</v>
      </c>
      <c r="E9" s="75" t="s">
        <v>25</v>
      </c>
      <c r="F9" s="75">
        <v>1</v>
      </c>
      <c r="G9" s="75">
        <v>2</v>
      </c>
      <c r="H9" s="75">
        <v>3</v>
      </c>
      <c r="I9" s="75" t="s">
        <v>138</v>
      </c>
      <c r="J9" s="75">
        <v>4</v>
      </c>
      <c r="K9" s="75">
        <v>5</v>
      </c>
      <c r="L9" s="75">
        <v>6</v>
      </c>
      <c r="M9" s="73" t="s">
        <v>26</v>
      </c>
      <c r="N9" s="73" t="s">
        <v>28</v>
      </c>
      <c r="O9" s="31"/>
    </row>
    <row r="10" spans="1:15" s="69" customFormat="1" ht="18" customHeight="1">
      <c r="A10" s="34" t="s">
        <v>29</v>
      </c>
      <c r="B10" s="34" t="s">
        <v>44</v>
      </c>
      <c r="C10" s="35" t="s">
        <v>98</v>
      </c>
      <c r="D10" s="46">
        <v>38221</v>
      </c>
      <c r="E10" s="34" t="s">
        <v>40</v>
      </c>
      <c r="F10" s="77">
        <v>5.95</v>
      </c>
      <c r="G10" s="77" t="s">
        <v>173</v>
      </c>
      <c r="H10" s="77">
        <v>5.87</v>
      </c>
      <c r="I10" s="78"/>
      <c r="J10" s="77">
        <v>5.8</v>
      </c>
      <c r="K10" s="163" t="s">
        <v>144</v>
      </c>
      <c r="L10" s="163">
        <v>5.86</v>
      </c>
      <c r="M10" s="164">
        <f t="shared" ref="M10:M15" si="0">MAX(F10:H10,J10:L10)</f>
        <v>5.95</v>
      </c>
      <c r="N10" s="80" t="s">
        <v>62</v>
      </c>
      <c r="O10" s="34" t="s">
        <v>297</v>
      </c>
    </row>
    <row r="11" spans="1:15" s="69" customFormat="1" ht="18" customHeight="1">
      <c r="A11" s="34" t="s">
        <v>37</v>
      </c>
      <c r="B11" s="34" t="s">
        <v>56</v>
      </c>
      <c r="C11" s="35" t="s">
        <v>101</v>
      </c>
      <c r="D11" s="46">
        <v>37749</v>
      </c>
      <c r="E11" s="34" t="s">
        <v>58</v>
      </c>
      <c r="F11" s="77" t="s">
        <v>173</v>
      </c>
      <c r="G11" s="77">
        <v>5.82</v>
      </c>
      <c r="H11" s="77">
        <v>5.79</v>
      </c>
      <c r="I11" s="78"/>
      <c r="J11" s="77">
        <v>5.78</v>
      </c>
      <c r="K11" s="77" t="s">
        <v>173</v>
      </c>
      <c r="L11" s="77">
        <v>5.69</v>
      </c>
      <c r="M11" s="164">
        <f t="shared" si="0"/>
        <v>5.82</v>
      </c>
      <c r="N11" s="80" t="s">
        <v>55</v>
      </c>
      <c r="O11" s="34">
        <v>5.91</v>
      </c>
    </row>
    <row r="12" spans="1:15" s="69" customFormat="1" ht="18" customHeight="1">
      <c r="A12" s="34" t="s">
        <v>43</v>
      </c>
      <c r="B12" s="34" t="s">
        <v>30</v>
      </c>
      <c r="C12" s="35" t="s">
        <v>298</v>
      </c>
      <c r="D12" s="46" t="s">
        <v>299</v>
      </c>
      <c r="E12" s="34" t="s">
        <v>33</v>
      </c>
      <c r="F12" s="77">
        <v>5.29</v>
      </c>
      <c r="G12" s="77">
        <v>5.0999999999999996</v>
      </c>
      <c r="H12" s="77">
        <v>5.28</v>
      </c>
      <c r="I12" s="78"/>
      <c r="J12" s="77">
        <v>5.17</v>
      </c>
      <c r="K12" s="77">
        <v>5.21</v>
      </c>
      <c r="L12" s="77">
        <v>5.4</v>
      </c>
      <c r="M12" s="164">
        <f t="shared" si="0"/>
        <v>5.4</v>
      </c>
      <c r="N12" s="80" t="s">
        <v>48</v>
      </c>
      <c r="O12" s="34" t="s">
        <v>300</v>
      </c>
    </row>
    <row r="13" spans="1:15" s="69" customFormat="1" ht="18" customHeight="1">
      <c r="A13" s="34" t="s">
        <v>48</v>
      </c>
      <c r="B13" s="34" t="s">
        <v>63</v>
      </c>
      <c r="C13" s="35" t="s">
        <v>301</v>
      </c>
      <c r="D13" s="46">
        <v>37698</v>
      </c>
      <c r="E13" s="34" t="s">
        <v>58</v>
      </c>
      <c r="F13" s="77">
        <v>4.8499999999999996</v>
      </c>
      <c r="G13" s="77">
        <v>5.18</v>
      </c>
      <c r="H13" s="77">
        <v>5.0199999999999996</v>
      </c>
      <c r="I13" s="78"/>
      <c r="J13" s="77">
        <v>5.19</v>
      </c>
      <c r="K13" s="77">
        <v>5.35</v>
      </c>
      <c r="L13" s="77">
        <v>5.35</v>
      </c>
      <c r="M13" s="164">
        <f t="shared" si="0"/>
        <v>5.35</v>
      </c>
      <c r="N13" s="80" t="s">
        <v>43</v>
      </c>
      <c r="O13" s="34">
        <v>5.74</v>
      </c>
    </row>
    <row r="14" spans="1:15" s="69" customFormat="1" ht="18" customHeight="1">
      <c r="A14" s="34" t="s">
        <v>55</v>
      </c>
      <c r="B14" s="34" t="s">
        <v>38</v>
      </c>
      <c r="C14" s="35" t="s">
        <v>302</v>
      </c>
      <c r="D14" s="46">
        <v>38317</v>
      </c>
      <c r="E14" s="34" t="s">
        <v>40</v>
      </c>
      <c r="F14" s="77">
        <v>5.12</v>
      </c>
      <c r="G14" s="77">
        <v>5.33</v>
      </c>
      <c r="H14" s="77">
        <v>5.29</v>
      </c>
      <c r="I14" s="78"/>
      <c r="J14" s="77" t="s">
        <v>173</v>
      </c>
      <c r="K14" s="77">
        <v>5.24</v>
      </c>
      <c r="L14" s="77" t="s">
        <v>173</v>
      </c>
      <c r="M14" s="164">
        <f t="shared" si="0"/>
        <v>5.33</v>
      </c>
      <c r="N14" s="80" t="s">
        <v>37</v>
      </c>
      <c r="O14" s="34" t="s">
        <v>303</v>
      </c>
    </row>
    <row r="15" spans="1:15" s="69" customFormat="1" ht="18" customHeight="1">
      <c r="A15" s="34" t="s">
        <v>62</v>
      </c>
      <c r="B15" s="34" t="s">
        <v>49</v>
      </c>
      <c r="C15" s="35" t="s">
        <v>107</v>
      </c>
      <c r="D15" s="46">
        <v>37960</v>
      </c>
      <c r="E15" s="34" t="s">
        <v>33</v>
      </c>
      <c r="F15" s="77">
        <v>5.08</v>
      </c>
      <c r="G15" s="77">
        <v>5.09</v>
      </c>
      <c r="H15" s="77">
        <v>5.19</v>
      </c>
      <c r="I15" s="78"/>
      <c r="J15" s="77">
        <v>5.17</v>
      </c>
      <c r="K15" s="77" t="s">
        <v>173</v>
      </c>
      <c r="L15" s="77" t="s">
        <v>173</v>
      </c>
      <c r="M15" s="164">
        <f t="shared" si="0"/>
        <v>5.19</v>
      </c>
      <c r="N15" s="80" t="s">
        <v>29</v>
      </c>
      <c r="O15" s="34" t="s">
        <v>304</v>
      </c>
    </row>
  </sheetData>
  <mergeCells count="1">
    <mergeCell ref="F8:L8"/>
  </mergeCells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workbookViewId="0">
      <selection activeCell="J25" sqref="J25"/>
    </sheetView>
  </sheetViews>
  <sheetFormatPr defaultRowHeight="13.2"/>
  <cols>
    <col min="1" max="1" width="5.5546875" style="14" customWidth="1"/>
    <col min="2" max="2" width="7.109375" style="14" customWidth="1"/>
    <col min="3" max="3" width="23.6640625" style="14" customWidth="1"/>
    <col min="4" max="4" width="11.6640625" style="20" customWidth="1"/>
    <col min="5" max="5" width="6.5546875" style="20" customWidth="1"/>
    <col min="6" max="8" width="7.33203125" style="20" customWidth="1"/>
    <col min="9" max="9" width="4.44140625" style="20" hidden="1" customWidth="1"/>
    <col min="10" max="10" width="7.33203125" style="20" customWidth="1"/>
    <col min="11" max="12" width="7.33203125" style="14" customWidth="1"/>
    <col min="13" max="14" width="8.6640625" style="14" customWidth="1"/>
    <col min="15" max="15" width="6" style="13" hidden="1" customWidth="1"/>
    <col min="16" max="255" width="9.109375" style="14"/>
  </cols>
  <sheetData>
    <row r="1" spans="1:256" s="62" customFormat="1">
      <c r="A1" s="57" t="s">
        <v>6</v>
      </c>
      <c r="B1" s="58"/>
      <c r="C1" s="59"/>
      <c r="D1" s="60"/>
      <c r="E1" s="60"/>
      <c r="F1" s="60"/>
      <c r="G1" s="19" t="s">
        <v>9</v>
      </c>
      <c r="H1" s="60"/>
      <c r="I1" s="60"/>
      <c r="J1" s="60"/>
      <c r="K1" s="59"/>
      <c r="L1" s="61"/>
      <c r="N1" s="63" t="s">
        <v>133</v>
      </c>
      <c r="O1" s="59"/>
    </row>
    <row r="2" spans="1:256" s="62" customFormat="1">
      <c r="A2" s="58" t="s">
        <v>7</v>
      </c>
      <c r="B2" s="58"/>
      <c r="D2" s="60"/>
      <c r="E2" s="60"/>
      <c r="F2" s="60"/>
      <c r="G2" s="60" t="s">
        <v>4</v>
      </c>
      <c r="H2" s="60"/>
      <c r="I2" s="60"/>
      <c r="J2" s="60"/>
      <c r="L2" s="61"/>
      <c r="N2" s="63" t="s">
        <v>134</v>
      </c>
      <c r="O2" s="59"/>
    </row>
    <row r="3" spans="1:256" ht="6.75" customHeight="1">
      <c r="D3" s="64"/>
      <c r="E3" s="42"/>
      <c r="F3" s="42"/>
      <c r="G3" s="42"/>
      <c r="H3" s="42"/>
      <c r="I3" s="42"/>
      <c r="J3" s="42"/>
      <c r="K3" s="41"/>
    </row>
    <row r="4" spans="1:256" s="69" customFormat="1">
      <c r="A4" s="65"/>
      <c r="B4" s="65"/>
      <c r="C4" s="66"/>
      <c r="D4" s="65"/>
      <c r="E4" s="65"/>
      <c r="F4" s="67"/>
      <c r="G4" s="67"/>
      <c r="H4" s="67"/>
      <c r="I4" s="67"/>
      <c r="J4" s="67"/>
      <c r="K4" s="67"/>
      <c r="L4" s="67"/>
      <c r="M4" s="68"/>
      <c r="N4" s="65"/>
      <c r="O4" s="59"/>
      <c r="IV4"/>
    </row>
    <row r="5" spans="1:256" ht="16.8">
      <c r="C5" s="23" t="s">
        <v>135</v>
      </c>
      <c r="N5" s="21"/>
    </row>
    <row r="6" spans="1:256" ht="16.8">
      <c r="C6" s="23" t="s">
        <v>136</v>
      </c>
      <c r="N6" s="44"/>
    </row>
    <row r="7" spans="1:256">
      <c r="N7" s="44"/>
    </row>
    <row r="8" spans="1:256" s="32" customFormat="1" ht="12.75" customHeight="1">
      <c r="A8" s="70" t="s">
        <v>12</v>
      </c>
      <c r="B8" s="26" t="s">
        <v>13</v>
      </c>
      <c r="C8" s="27" t="s">
        <v>14</v>
      </c>
      <c r="D8" s="71" t="s">
        <v>15</v>
      </c>
      <c r="E8" s="72" t="s">
        <v>16</v>
      </c>
      <c r="F8" s="361" t="s">
        <v>137</v>
      </c>
      <c r="G8" s="361"/>
      <c r="H8" s="361"/>
      <c r="I8" s="361"/>
      <c r="J8" s="361"/>
      <c r="K8" s="361"/>
      <c r="L8" s="361"/>
      <c r="M8" s="28" t="s">
        <v>17</v>
      </c>
      <c r="N8" s="27" t="s">
        <v>19</v>
      </c>
      <c r="O8" s="31" t="s">
        <v>20</v>
      </c>
      <c r="IV8"/>
    </row>
    <row r="9" spans="1:256" s="32" customFormat="1">
      <c r="A9" s="70" t="s">
        <v>21</v>
      </c>
      <c r="B9" s="26" t="s">
        <v>22</v>
      </c>
      <c r="C9" s="73" t="s">
        <v>23</v>
      </c>
      <c r="D9" s="74" t="s">
        <v>24</v>
      </c>
      <c r="E9" s="75" t="s">
        <v>25</v>
      </c>
      <c r="F9" s="75">
        <v>1</v>
      </c>
      <c r="G9" s="75">
        <v>2</v>
      </c>
      <c r="H9" s="75">
        <v>3</v>
      </c>
      <c r="I9" s="75" t="s">
        <v>138</v>
      </c>
      <c r="J9" s="75">
        <v>4</v>
      </c>
      <c r="K9" s="75">
        <v>5</v>
      </c>
      <c r="L9" s="75">
        <v>6</v>
      </c>
      <c r="M9" s="76" t="s">
        <v>26</v>
      </c>
      <c r="N9" s="73" t="s">
        <v>28</v>
      </c>
      <c r="O9" s="31"/>
      <c r="IV9"/>
    </row>
    <row r="10" spans="1:256" ht="18" customHeight="1">
      <c r="A10" s="34" t="s">
        <v>29</v>
      </c>
      <c r="B10" s="34" t="s">
        <v>30</v>
      </c>
      <c r="C10" s="55" t="s">
        <v>129</v>
      </c>
      <c r="D10" s="46" t="s">
        <v>130</v>
      </c>
      <c r="E10" s="34" t="s">
        <v>33</v>
      </c>
      <c r="F10" s="77">
        <v>6.76</v>
      </c>
      <c r="G10" s="77">
        <v>6.47</v>
      </c>
      <c r="H10" s="77">
        <v>6.45</v>
      </c>
      <c r="I10" s="78"/>
      <c r="J10" s="77" t="s">
        <v>173</v>
      </c>
      <c r="K10" s="77">
        <v>4.93</v>
      </c>
      <c r="L10" s="77">
        <v>6.81</v>
      </c>
      <c r="M10" s="79">
        <f t="shared" ref="M10:M16" si="0">MAX(F10:H10,J10:L10)</f>
        <v>6.81</v>
      </c>
      <c r="N10" s="80" t="s">
        <v>62</v>
      </c>
      <c r="O10" s="34" t="s">
        <v>140</v>
      </c>
    </row>
    <row r="11" spans="1:256" ht="18" customHeight="1">
      <c r="A11" s="34" t="s">
        <v>37</v>
      </c>
      <c r="B11" s="34" t="s">
        <v>44</v>
      </c>
      <c r="C11" s="55" t="s">
        <v>141</v>
      </c>
      <c r="D11" s="46">
        <v>37961</v>
      </c>
      <c r="E11" s="34" t="s">
        <v>40</v>
      </c>
      <c r="F11" s="77">
        <v>6.56</v>
      </c>
      <c r="G11" s="77">
        <v>4.6399999999999997</v>
      </c>
      <c r="H11" s="77">
        <v>6.64</v>
      </c>
      <c r="I11" s="78"/>
      <c r="J11" s="77" t="s">
        <v>173</v>
      </c>
      <c r="K11" s="77">
        <v>6.79</v>
      </c>
      <c r="L11" s="77">
        <v>5.08</v>
      </c>
      <c r="M11" s="79">
        <f t="shared" si="0"/>
        <v>6.79</v>
      </c>
      <c r="N11" s="80" t="s">
        <v>55</v>
      </c>
      <c r="O11" s="34" t="s">
        <v>142</v>
      </c>
    </row>
    <row r="12" spans="1:256" ht="18" customHeight="1">
      <c r="A12" s="34" t="s">
        <v>43</v>
      </c>
      <c r="B12" s="34" t="s">
        <v>63</v>
      </c>
      <c r="C12" s="55" t="s">
        <v>143</v>
      </c>
      <c r="D12" s="46">
        <v>38218</v>
      </c>
      <c r="E12" s="34" t="s">
        <v>58</v>
      </c>
      <c r="F12" s="77">
        <v>6.54</v>
      </c>
      <c r="G12" s="77">
        <v>6.74</v>
      </c>
      <c r="H12" s="77" t="s">
        <v>173</v>
      </c>
      <c r="I12" s="78"/>
      <c r="J12" s="77" t="s">
        <v>173</v>
      </c>
      <c r="K12" s="77">
        <v>6.68</v>
      </c>
      <c r="L12" s="77">
        <v>6.6</v>
      </c>
      <c r="M12" s="79">
        <f t="shared" si="0"/>
        <v>6.74</v>
      </c>
      <c r="N12" s="80" t="s">
        <v>48</v>
      </c>
      <c r="O12" s="34">
        <v>6.66</v>
      </c>
    </row>
    <row r="13" spans="1:256" ht="18" customHeight="1">
      <c r="A13" s="34" t="s">
        <v>48</v>
      </c>
      <c r="B13" s="34" t="s">
        <v>56</v>
      </c>
      <c r="C13" s="55" t="s">
        <v>118</v>
      </c>
      <c r="D13" s="46">
        <v>37649</v>
      </c>
      <c r="E13" s="34" t="s">
        <v>58</v>
      </c>
      <c r="F13" s="77">
        <v>6.52</v>
      </c>
      <c r="G13" s="77" t="s">
        <v>173</v>
      </c>
      <c r="H13" s="77">
        <v>6.04</v>
      </c>
      <c r="I13" s="78"/>
      <c r="J13" s="77">
        <v>6.22</v>
      </c>
      <c r="K13" s="77">
        <v>6.42</v>
      </c>
      <c r="L13" s="77" t="s">
        <v>144</v>
      </c>
      <c r="M13" s="79">
        <f t="shared" si="0"/>
        <v>6.52</v>
      </c>
      <c r="N13" s="80" t="s">
        <v>43</v>
      </c>
      <c r="O13" s="34" t="s">
        <v>145</v>
      </c>
    </row>
    <row r="14" spans="1:256" ht="18" customHeight="1">
      <c r="A14" s="34" t="s">
        <v>55</v>
      </c>
      <c r="B14" s="34" t="s">
        <v>49</v>
      </c>
      <c r="C14" s="55" t="s">
        <v>146</v>
      </c>
      <c r="D14" s="46" t="s">
        <v>147</v>
      </c>
      <c r="E14" s="34" t="s">
        <v>33</v>
      </c>
      <c r="F14" s="77" t="s">
        <v>173</v>
      </c>
      <c r="G14" s="77">
        <v>6.46</v>
      </c>
      <c r="H14" s="77">
        <v>6.48</v>
      </c>
      <c r="I14" s="78"/>
      <c r="J14" s="77">
        <v>6.2</v>
      </c>
      <c r="K14" s="77" t="s">
        <v>173</v>
      </c>
      <c r="L14" s="77" t="s">
        <v>173</v>
      </c>
      <c r="M14" s="79">
        <f t="shared" si="0"/>
        <v>6.48</v>
      </c>
      <c r="N14" s="80" t="s">
        <v>37</v>
      </c>
      <c r="O14" s="34" t="s">
        <v>148</v>
      </c>
    </row>
    <row r="15" spans="1:256" ht="18" customHeight="1">
      <c r="A15" s="34" t="s">
        <v>62</v>
      </c>
      <c r="B15" s="34" t="s">
        <v>38</v>
      </c>
      <c r="C15" s="55" t="s">
        <v>149</v>
      </c>
      <c r="D15" s="46">
        <v>38158</v>
      </c>
      <c r="E15" s="34" t="s">
        <v>40</v>
      </c>
      <c r="F15" s="77">
        <v>6.39</v>
      </c>
      <c r="G15" s="77">
        <v>6.43</v>
      </c>
      <c r="H15" s="77">
        <v>6.24</v>
      </c>
      <c r="I15" s="78"/>
      <c r="J15" s="77">
        <v>6.31</v>
      </c>
      <c r="K15" s="77">
        <v>6.33</v>
      </c>
      <c r="L15" s="77">
        <v>6.24</v>
      </c>
      <c r="M15" s="79">
        <f t="shared" si="0"/>
        <v>6.43</v>
      </c>
      <c r="N15" s="80" t="s">
        <v>29</v>
      </c>
      <c r="O15" s="34" t="s">
        <v>150</v>
      </c>
    </row>
    <row r="16" spans="1:256" ht="18" customHeight="1">
      <c r="A16" s="34"/>
      <c r="B16" s="34">
        <v>150</v>
      </c>
      <c r="C16" s="55" t="s">
        <v>151</v>
      </c>
      <c r="D16" s="46">
        <v>38126</v>
      </c>
      <c r="E16" s="34" t="s">
        <v>40</v>
      </c>
      <c r="F16" s="77">
        <v>5.6</v>
      </c>
      <c r="G16" s="77">
        <v>5.75</v>
      </c>
      <c r="H16" s="77">
        <v>5.87</v>
      </c>
      <c r="I16" s="78"/>
      <c r="J16" s="81"/>
      <c r="K16" s="81"/>
      <c r="L16" s="81"/>
      <c r="M16" s="79">
        <f t="shared" si="0"/>
        <v>5.87</v>
      </c>
      <c r="N16" s="81"/>
      <c r="O16" s="34" t="s">
        <v>152</v>
      </c>
    </row>
  </sheetData>
  <mergeCells count="1">
    <mergeCell ref="F8:L8"/>
  </mergeCells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21" sqref="C21"/>
    </sheetView>
  </sheetViews>
  <sheetFormatPr defaultColWidth="9.109375" defaultRowHeight="10.199999999999999"/>
  <cols>
    <col min="1" max="1" width="4.6640625" style="14" customWidth="1"/>
    <col min="2" max="2" width="7.44140625" style="14" customWidth="1"/>
    <col min="3" max="3" width="22.33203125" style="14" customWidth="1"/>
    <col min="4" max="4" width="12.109375" style="14" customWidth="1"/>
    <col min="5" max="5" width="7.44140625" style="20" customWidth="1"/>
    <col min="6" max="6" width="10.5546875" style="14" customWidth="1"/>
    <col min="7" max="7" width="7.33203125" style="14" customWidth="1"/>
    <col min="8" max="8" width="8.6640625" style="14" customWidth="1"/>
    <col min="9" max="9" width="6.33203125" style="14" hidden="1" customWidth="1"/>
    <col min="10" max="16384" width="9.109375" style="14"/>
  </cols>
  <sheetData>
    <row r="1" spans="1:9" ht="13.2">
      <c r="A1" s="8"/>
      <c r="B1" s="8"/>
      <c r="C1" s="9"/>
      <c r="D1" s="10" t="s">
        <v>6</v>
      </c>
      <c r="E1" s="11"/>
      <c r="F1" s="9"/>
      <c r="G1" s="9"/>
      <c r="H1" s="12"/>
      <c r="I1" s="13"/>
    </row>
    <row r="2" spans="1:9" ht="13.2">
      <c r="A2" s="8"/>
      <c r="B2" s="8"/>
      <c r="C2" s="15"/>
      <c r="D2" s="10" t="s">
        <v>7</v>
      </c>
      <c r="E2" s="11"/>
      <c r="F2" s="9"/>
      <c r="G2" s="9"/>
      <c r="H2" s="12"/>
      <c r="I2" s="13"/>
    </row>
    <row r="3" spans="1:9" ht="13.2">
      <c r="A3" s="8"/>
      <c r="B3" s="8"/>
      <c r="C3" s="9"/>
      <c r="D3" s="10" t="s">
        <v>8</v>
      </c>
      <c r="E3" s="16"/>
      <c r="F3" s="9"/>
      <c r="G3" s="9"/>
      <c r="H3" s="12"/>
      <c r="I3" s="13"/>
    </row>
    <row r="4" spans="1:9" ht="5.25" customHeight="1">
      <c r="A4" s="9"/>
      <c r="B4" s="9"/>
      <c r="C4" s="9"/>
      <c r="D4" s="17"/>
      <c r="E4" s="18"/>
      <c r="F4" s="9"/>
      <c r="G4" s="9"/>
      <c r="H4" s="9"/>
      <c r="I4" s="13"/>
    </row>
    <row r="5" spans="1:9" ht="13.2">
      <c r="D5" s="19" t="s">
        <v>9</v>
      </c>
      <c r="H5" s="21"/>
      <c r="I5" s="13"/>
    </row>
    <row r="6" spans="1:9" ht="13.2">
      <c r="D6" s="22" t="s">
        <v>4</v>
      </c>
      <c r="H6" s="21"/>
      <c r="I6" s="13"/>
    </row>
    <row r="7" spans="1:9">
      <c r="H7" s="21"/>
    </row>
    <row r="9" spans="1:9" ht="16.8">
      <c r="C9" s="23" t="s">
        <v>10</v>
      </c>
      <c r="G9" s="24"/>
    </row>
    <row r="10" spans="1:9" ht="16.8">
      <c r="C10" s="23" t="s">
        <v>11</v>
      </c>
      <c r="F10" s="25"/>
      <c r="G10" s="24"/>
    </row>
    <row r="12" spans="1:9" s="32" customFormat="1">
      <c r="A12" s="26" t="s">
        <v>12</v>
      </c>
      <c r="B12" s="26" t="s">
        <v>13</v>
      </c>
      <c r="C12" s="27" t="s">
        <v>14</v>
      </c>
      <c r="D12" s="28" t="s">
        <v>15</v>
      </c>
      <c r="E12" s="27" t="s">
        <v>16</v>
      </c>
      <c r="F12" s="29" t="s">
        <v>17</v>
      </c>
      <c r="G12" s="28" t="s">
        <v>18</v>
      </c>
      <c r="H12" s="30" t="s">
        <v>19</v>
      </c>
      <c r="I12" s="31" t="s">
        <v>20</v>
      </c>
    </row>
    <row r="13" spans="1:9" s="32" customFormat="1">
      <c r="A13" s="26" t="s">
        <v>21</v>
      </c>
      <c r="B13" s="26" t="s">
        <v>22</v>
      </c>
      <c r="C13" s="27" t="s">
        <v>23</v>
      </c>
      <c r="D13" s="28" t="s">
        <v>24</v>
      </c>
      <c r="E13" s="27" t="s">
        <v>25</v>
      </c>
      <c r="F13" s="29" t="s">
        <v>26</v>
      </c>
      <c r="G13" s="28" t="s">
        <v>27</v>
      </c>
      <c r="H13" s="33" t="s">
        <v>28</v>
      </c>
      <c r="I13" s="31"/>
    </row>
    <row r="14" spans="1:9" ht="18" customHeight="1">
      <c r="A14" s="34" t="s">
        <v>29</v>
      </c>
      <c r="B14" s="34" t="s">
        <v>30</v>
      </c>
      <c r="C14" s="35" t="s">
        <v>31</v>
      </c>
      <c r="D14" s="36" t="s">
        <v>32</v>
      </c>
      <c r="E14" s="34" t="s">
        <v>33</v>
      </c>
      <c r="F14" s="37" t="s">
        <v>34</v>
      </c>
      <c r="G14" s="38" t="s">
        <v>35</v>
      </c>
      <c r="H14" s="39">
        <v>6</v>
      </c>
      <c r="I14" s="34" t="s">
        <v>36</v>
      </c>
    </row>
    <row r="15" spans="1:9" ht="18" customHeight="1">
      <c r="A15" s="34" t="s">
        <v>37</v>
      </c>
      <c r="B15" s="34" t="s">
        <v>38</v>
      </c>
      <c r="C15" s="35" t="s">
        <v>39</v>
      </c>
      <c r="D15" s="40">
        <v>37636</v>
      </c>
      <c r="E15" s="34" t="s">
        <v>40</v>
      </c>
      <c r="F15" s="37" t="s">
        <v>41</v>
      </c>
      <c r="G15" s="38" t="s">
        <v>42</v>
      </c>
      <c r="H15" s="39">
        <v>5</v>
      </c>
      <c r="I15" s="34">
        <v>7.72</v>
      </c>
    </row>
    <row r="16" spans="1:9" ht="18" customHeight="1">
      <c r="A16" s="34" t="s">
        <v>43</v>
      </c>
      <c r="B16" s="34" t="s">
        <v>44</v>
      </c>
      <c r="C16" s="35" t="s">
        <v>45</v>
      </c>
      <c r="D16" s="40">
        <v>38078</v>
      </c>
      <c r="E16" s="34" t="s">
        <v>40</v>
      </c>
      <c r="F16" s="37" t="s">
        <v>46</v>
      </c>
      <c r="G16" s="38" t="s">
        <v>47</v>
      </c>
      <c r="H16" s="39">
        <v>4</v>
      </c>
      <c r="I16" s="34">
        <v>7.69</v>
      </c>
    </row>
    <row r="17" spans="1:9" ht="18" customHeight="1">
      <c r="A17" s="34" t="s">
        <v>48</v>
      </c>
      <c r="B17" s="34" t="s">
        <v>49</v>
      </c>
      <c r="C17" s="35" t="s">
        <v>50</v>
      </c>
      <c r="D17" s="36" t="s">
        <v>51</v>
      </c>
      <c r="E17" s="34" t="s">
        <v>33</v>
      </c>
      <c r="F17" s="37" t="s">
        <v>52</v>
      </c>
      <c r="G17" s="38" t="s">
        <v>53</v>
      </c>
      <c r="H17" s="39">
        <v>3</v>
      </c>
      <c r="I17" s="34" t="s">
        <v>54</v>
      </c>
    </row>
    <row r="18" spans="1:9" ht="18" customHeight="1">
      <c r="A18" s="34" t="s">
        <v>55</v>
      </c>
      <c r="B18" s="34" t="s">
        <v>56</v>
      </c>
      <c r="C18" s="35" t="s">
        <v>57</v>
      </c>
      <c r="D18" s="40">
        <v>37808</v>
      </c>
      <c r="E18" s="34" t="s">
        <v>58</v>
      </c>
      <c r="F18" s="37" t="s">
        <v>59</v>
      </c>
      <c r="G18" s="38" t="s">
        <v>60</v>
      </c>
      <c r="H18" s="39">
        <v>2</v>
      </c>
      <c r="I18" s="34" t="s">
        <v>61</v>
      </c>
    </row>
    <row r="19" spans="1:9" ht="18" customHeight="1">
      <c r="A19" s="34" t="s">
        <v>62</v>
      </c>
      <c r="B19" s="34" t="s">
        <v>63</v>
      </c>
      <c r="C19" s="35" t="s">
        <v>64</v>
      </c>
      <c r="D19" s="40">
        <v>38126</v>
      </c>
      <c r="E19" s="34" t="s">
        <v>58</v>
      </c>
      <c r="F19" s="37" t="s">
        <v>65</v>
      </c>
      <c r="G19" s="38" t="s">
        <v>60</v>
      </c>
      <c r="H19" s="39">
        <v>1</v>
      </c>
      <c r="I19" s="34">
        <v>8.01</v>
      </c>
    </row>
    <row r="20" spans="1:9" ht="13.2">
      <c r="A20"/>
      <c r="B20"/>
      <c r="C20"/>
      <c r="D20"/>
      <c r="E20"/>
      <c r="F20"/>
      <c r="H20"/>
    </row>
  </sheetData>
  <printOptions horizontalCentered="1"/>
  <pageMargins left="0.74803149606299213" right="0.74803149606299213" top="0.98425196850393704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"/>
  <sheetViews>
    <sheetView workbookViewId="0">
      <selection activeCell="K23" sqref="K23"/>
    </sheetView>
  </sheetViews>
  <sheetFormatPr defaultRowHeight="13.2"/>
  <cols>
    <col min="1" max="1" width="5.44140625" style="14" customWidth="1"/>
    <col min="2" max="2" width="7.33203125" style="14" customWidth="1"/>
    <col min="3" max="3" width="23.44140625" style="14" customWidth="1"/>
    <col min="4" max="4" width="11.44140625" style="20" customWidth="1"/>
    <col min="5" max="5" width="6.5546875" style="20" customWidth="1"/>
    <col min="6" max="8" width="7.109375" style="20" customWidth="1"/>
    <col min="9" max="9" width="4.44140625" style="20" hidden="1" customWidth="1"/>
    <col min="10" max="10" width="7.109375" style="20" customWidth="1"/>
    <col min="11" max="12" width="7.109375" style="14" customWidth="1"/>
    <col min="13" max="14" width="8.6640625" style="14" customWidth="1"/>
    <col min="15" max="15" width="6.88671875" style="13" customWidth="1"/>
    <col min="16" max="255" width="9.109375" style="14"/>
  </cols>
  <sheetData>
    <row r="1" spans="1:256" s="62" customFormat="1">
      <c r="A1" s="57" t="s">
        <v>6</v>
      </c>
      <c r="B1" s="58"/>
      <c r="C1" s="59"/>
      <c r="D1" s="60"/>
      <c r="E1" s="60"/>
      <c r="F1" s="60"/>
      <c r="G1" s="19" t="s">
        <v>9</v>
      </c>
      <c r="H1" s="60"/>
      <c r="I1" s="60"/>
      <c r="J1" s="60"/>
      <c r="K1" s="59"/>
      <c r="L1" s="61"/>
      <c r="N1" s="63" t="s">
        <v>133</v>
      </c>
      <c r="O1" s="59"/>
    </row>
    <row r="2" spans="1:256" s="62" customFormat="1">
      <c r="A2" s="58" t="s">
        <v>7</v>
      </c>
      <c r="B2" s="58"/>
      <c r="D2" s="60"/>
      <c r="E2" s="60"/>
      <c r="F2" s="60"/>
      <c r="G2" s="60" t="s">
        <v>4</v>
      </c>
      <c r="H2" s="60"/>
      <c r="I2" s="60"/>
      <c r="J2" s="60"/>
      <c r="L2" s="61"/>
      <c r="N2" s="63" t="s">
        <v>134</v>
      </c>
      <c r="O2" s="59"/>
    </row>
    <row r="3" spans="1:256" ht="6" customHeight="1">
      <c r="D3" s="64"/>
      <c r="E3" s="42"/>
      <c r="F3" s="42"/>
      <c r="G3" s="42"/>
      <c r="H3" s="42"/>
      <c r="I3" s="42"/>
      <c r="J3" s="42"/>
      <c r="K3" s="41"/>
    </row>
    <row r="4" spans="1:256" ht="12.6" customHeight="1">
      <c r="D4" s="64"/>
      <c r="E4" s="42"/>
      <c r="F4" s="42"/>
      <c r="G4" s="42"/>
      <c r="H4" s="42"/>
      <c r="I4" s="42"/>
      <c r="J4" s="42"/>
      <c r="K4" s="41"/>
    </row>
    <row r="5" spans="1:256" ht="15" customHeight="1">
      <c r="C5" s="23" t="s">
        <v>443</v>
      </c>
      <c r="N5" s="21"/>
    </row>
    <row r="6" spans="1:256" ht="15" customHeight="1">
      <c r="C6" s="23" t="s">
        <v>444</v>
      </c>
      <c r="N6" s="44"/>
    </row>
    <row r="7" spans="1:256">
      <c r="N7" s="44"/>
    </row>
    <row r="8" spans="1:256" s="32" customFormat="1" ht="12.75" customHeight="1">
      <c r="A8" s="70" t="s">
        <v>12</v>
      </c>
      <c r="B8" s="26" t="s">
        <v>13</v>
      </c>
      <c r="C8" s="27" t="s">
        <v>14</v>
      </c>
      <c r="D8" s="71" t="s">
        <v>15</v>
      </c>
      <c r="E8" s="72" t="s">
        <v>16</v>
      </c>
      <c r="F8" s="361" t="s">
        <v>137</v>
      </c>
      <c r="G8" s="361"/>
      <c r="H8" s="361"/>
      <c r="I8" s="361"/>
      <c r="J8" s="361"/>
      <c r="K8" s="361"/>
      <c r="L8" s="361"/>
      <c r="M8" s="28" t="s">
        <v>17</v>
      </c>
      <c r="N8" s="27" t="s">
        <v>19</v>
      </c>
      <c r="O8" s="31" t="s">
        <v>20</v>
      </c>
      <c r="IV8"/>
    </row>
    <row r="9" spans="1:256" s="32" customFormat="1">
      <c r="A9" s="70" t="s">
        <v>21</v>
      </c>
      <c r="B9" s="26" t="s">
        <v>22</v>
      </c>
      <c r="C9" s="73" t="s">
        <v>23</v>
      </c>
      <c r="D9" s="74" t="s">
        <v>24</v>
      </c>
      <c r="E9" s="75" t="s">
        <v>25</v>
      </c>
      <c r="F9" s="75">
        <v>1</v>
      </c>
      <c r="G9" s="75">
        <v>2</v>
      </c>
      <c r="H9" s="75">
        <v>3</v>
      </c>
      <c r="I9" s="75" t="s">
        <v>138</v>
      </c>
      <c r="J9" s="75">
        <v>4</v>
      </c>
      <c r="K9" s="75">
        <v>5</v>
      </c>
      <c r="L9" s="75">
        <v>6</v>
      </c>
      <c r="M9" s="73" t="s">
        <v>26</v>
      </c>
      <c r="N9" s="73" t="s">
        <v>28</v>
      </c>
      <c r="O9" s="31"/>
      <c r="IV9"/>
    </row>
    <row r="10" spans="1:256" s="69" customFormat="1" ht="18" customHeight="1">
      <c r="A10" s="34" t="s">
        <v>29</v>
      </c>
      <c r="B10" s="34" t="s">
        <v>30</v>
      </c>
      <c r="C10" s="227" t="s">
        <v>446</v>
      </c>
      <c r="D10" s="115" t="s">
        <v>447</v>
      </c>
      <c r="E10" s="228" t="s">
        <v>33</v>
      </c>
      <c r="F10" s="77">
        <v>11.77</v>
      </c>
      <c r="G10" s="77">
        <v>12.05</v>
      </c>
      <c r="H10" s="77" t="s">
        <v>144</v>
      </c>
      <c r="I10" s="78"/>
      <c r="J10" s="77">
        <v>11.65</v>
      </c>
      <c r="K10" s="77">
        <v>11.55</v>
      </c>
      <c r="L10" s="77" t="s">
        <v>139</v>
      </c>
      <c r="M10" s="164">
        <f t="shared" ref="M10:M15" si="0">MAX(F10:H10,J10:L10)</f>
        <v>12.05</v>
      </c>
      <c r="N10" s="80" t="s">
        <v>62</v>
      </c>
      <c r="O10" s="177" t="s">
        <v>448</v>
      </c>
      <c r="IV10"/>
    </row>
    <row r="11" spans="1:256" s="69" customFormat="1" ht="18" customHeight="1">
      <c r="A11" s="34" t="s">
        <v>37</v>
      </c>
      <c r="B11" s="34" t="s">
        <v>49</v>
      </c>
      <c r="C11" s="227" t="s">
        <v>452</v>
      </c>
      <c r="D11" s="115" t="s">
        <v>453</v>
      </c>
      <c r="E11" s="228" t="s">
        <v>33</v>
      </c>
      <c r="F11" s="77">
        <v>11.44</v>
      </c>
      <c r="G11" s="77">
        <v>11.64</v>
      </c>
      <c r="H11" s="77">
        <v>11.46</v>
      </c>
      <c r="I11" s="78"/>
      <c r="J11" s="77">
        <v>11.42</v>
      </c>
      <c r="K11" s="77">
        <v>11.45</v>
      </c>
      <c r="L11" s="77">
        <v>11.16</v>
      </c>
      <c r="M11" s="164">
        <f t="shared" si="0"/>
        <v>11.64</v>
      </c>
      <c r="N11" s="80" t="s">
        <v>55</v>
      </c>
      <c r="O11" s="177" t="s">
        <v>450</v>
      </c>
      <c r="IV11"/>
    </row>
    <row r="12" spans="1:256" s="69" customFormat="1" ht="18" customHeight="1">
      <c r="A12" s="34" t="s">
        <v>43</v>
      </c>
      <c r="B12" s="34" t="s">
        <v>56</v>
      </c>
      <c r="C12" s="227" t="s">
        <v>445</v>
      </c>
      <c r="D12" s="115">
        <v>38142</v>
      </c>
      <c r="E12" s="228" t="s">
        <v>58</v>
      </c>
      <c r="F12" s="77">
        <v>10.87</v>
      </c>
      <c r="G12" s="77">
        <v>11.46</v>
      </c>
      <c r="H12" s="77">
        <v>11.25</v>
      </c>
      <c r="I12" s="78"/>
      <c r="J12" s="77">
        <v>11.32</v>
      </c>
      <c r="K12" s="77">
        <v>11.06</v>
      </c>
      <c r="L12" s="77">
        <v>11.21</v>
      </c>
      <c r="M12" s="164">
        <f t="shared" si="0"/>
        <v>11.46</v>
      </c>
      <c r="N12" s="80" t="s">
        <v>48</v>
      </c>
      <c r="O12" s="184">
        <v>11.52</v>
      </c>
      <c r="IV12"/>
    </row>
    <row r="13" spans="1:256" s="69" customFormat="1" ht="18" customHeight="1">
      <c r="A13" s="34" t="s">
        <v>48</v>
      </c>
      <c r="B13" s="34" t="s">
        <v>63</v>
      </c>
      <c r="C13" s="227" t="s">
        <v>451</v>
      </c>
      <c r="D13" s="115">
        <v>38306</v>
      </c>
      <c r="E13" s="228" t="s">
        <v>58</v>
      </c>
      <c r="F13" s="77" t="s">
        <v>139</v>
      </c>
      <c r="G13" s="77">
        <v>11.23</v>
      </c>
      <c r="H13" s="77">
        <v>11.42</v>
      </c>
      <c r="I13" s="78"/>
      <c r="J13" s="77">
        <v>11.1</v>
      </c>
      <c r="K13" s="77">
        <v>11.24</v>
      </c>
      <c r="L13" s="77">
        <v>11.02</v>
      </c>
      <c r="M13" s="164">
        <f t="shared" si="0"/>
        <v>11.42</v>
      </c>
      <c r="N13" s="80" t="s">
        <v>43</v>
      </c>
      <c r="O13" s="184">
        <v>11.39</v>
      </c>
      <c r="IV13"/>
    </row>
    <row r="14" spans="1:256" s="69" customFormat="1" ht="18" customHeight="1">
      <c r="A14" s="34" t="s">
        <v>55</v>
      </c>
      <c r="B14" s="34" t="s">
        <v>44</v>
      </c>
      <c r="C14" s="227" t="s">
        <v>449</v>
      </c>
      <c r="D14" s="115">
        <v>37881</v>
      </c>
      <c r="E14" s="228" t="s">
        <v>40</v>
      </c>
      <c r="F14" s="77">
        <v>10.24</v>
      </c>
      <c r="G14" s="77">
        <v>10.74</v>
      </c>
      <c r="H14" s="77">
        <v>11.16</v>
      </c>
      <c r="I14" s="78"/>
      <c r="J14" s="77">
        <v>10.63</v>
      </c>
      <c r="K14" s="77">
        <v>11.21</v>
      </c>
      <c r="L14" s="77">
        <v>11.36</v>
      </c>
      <c r="M14" s="164">
        <f t="shared" si="0"/>
        <v>11.36</v>
      </c>
      <c r="N14" s="80" t="s">
        <v>37</v>
      </c>
      <c r="O14" s="177" t="s">
        <v>450</v>
      </c>
      <c r="IV14"/>
    </row>
    <row r="15" spans="1:256" s="69" customFormat="1" ht="18" customHeight="1">
      <c r="A15" s="34" t="s">
        <v>62</v>
      </c>
      <c r="B15" s="34" t="s">
        <v>38</v>
      </c>
      <c r="C15" s="227" t="s">
        <v>454</v>
      </c>
      <c r="D15" s="115">
        <v>37939</v>
      </c>
      <c r="E15" s="228" t="s">
        <v>40</v>
      </c>
      <c r="F15" s="77" t="s">
        <v>139</v>
      </c>
      <c r="G15" s="77">
        <v>10.82</v>
      </c>
      <c r="H15" s="77" t="s">
        <v>139</v>
      </c>
      <c r="I15" s="78"/>
      <c r="J15" s="77">
        <v>10.36</v>
      </c>
      <c r="K15" s="77" t="s">
        <v>139</v>
      </c>
      <c r="L15" s="77">
        <v>11.02</v>
      </c>
      <c r="M15" s="164">
        <f t="shared" si="0"/>
        <v>11.02</v>
      </c>
      <c r="N15" s="80" t="s">
        <v>29</v>
      </c>
      <c r="O15" s="177" t="s">
        <v>455</v>
      </c>
      <c r="IV15"/>
    </row>
    <row r="16" spans="1:256">
      <c r="F16"/>
      <c r="G16"/>
      <c r="H16"/>
      <c r="I16"/>
      <c r="J16"/>
      <c r="K16"/>
      <c r="L16"/>
      <c r="M16"/>
      <c r="N16"/>
    </row>
  </sheetData>
  <mergeCells count="1">
    <mergeCell ref="F8:L8"/>
  </mergeCells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6"/>
  <sheetViews>
    <sheetView workbookViewId="0">
      <selection activeCell="D24" sqref="D24"/>
    </sheetView>
  </sheetViews>
  <sheetFormatPr defaultRowHeight="13.2"/>
  <cols>
    <col min="1" max="1" width="5.6640625" style="14" customWidth="1"/>
    <col min="2" max="2" width="7" style="14" customWidth="1"/>
    <col min="3" max="3" width="23" style="14" customWidth="1"/>
    <col min="4" max="4" width="11.6640625" style="20" customWidth="1"/>
    <col min="5" max="5" width="6.5546875" style="20" customWidth="1"/>
    <col min="6" max="8" width="7.109375" style="20" customWidth="1"/>
    <col min="9" max="9" width="4.44140625" style="20" hidden="1" customWidth="1"/>
    <col min="10" max="10" width="7.109375" style="20" customWidth="1"/>
    <col min="11" max="12" width="7.109375" style="14" customWidth="1"/>
    <col min="13" max="14" width="8.6640625" style="14" customWidth="1"/>
    <col min="15" max="15" width="9.109375" style="13" hidden="1" customWidth="1"/>
    <col min="16" max="255" width="9.109375" style="14"/>
  </cols>
  <sheetData>
    <row r="1" spans="1:15" s="62" customFormat="1">
      <c r="A1" s="57" t="s">
        <v>6</v>
      </c>
      <c r="B1" s="58"/>
      <c r="C1" s="59"/>
      <c r="D1" s="60"/>
      <c r="E1" s="60"/>
      <c r="F1" s="60"/>
      <c r="G1" s="19" t="s">
        <v>9</v>
      </c>
      <c r="H1" s="60"/>
      <c r="I1" s="60"/>
      <c r="J1" s="60"/>
      <c r="K1" s="59"/>
      <c r="L1" s="61"/>
      <c r="N1" s="63" t="s">
        <v>133</v>
      </c>
      <c r="O1" s="59"/>
    </row>
    <row r="2" spans="1:15" s="62" customFormat="1">
      <c r="A2" s="58" t="s">
        <v>7</v>
      </c>
      <c r="B2" s="58"/>
      <c r="D2" s="60"/>
      <c r="E2" s="60"/>
      <c r="F2" s="60"/>
      <c r="G2" s="60" t="s">
        <v>4</v>
      </c>
      <c r="H2" s="60"/>
      <c r="I2" s="60"/>
      <c r="J2" s="60"/>
      <c r="L2" s="61"/>
      <c r="N2" s="63" t="s">
        <v>134</v>
      </c>
      <c r="O2" s="59"/>
    </row>
    <row r="3" spans="1:15" ht="6" customHeight="1">
      <c r="D3" s="64"/>
      <c r="E3" s="42"/>
      <c r="F3" s="42"/>
      <c r="G3" s="42"/>
      <c r="H3" s="42"/>
      <c r="I3" s="42"/>
      <c r="J3" s="42"/>
      <c r="K3" s="41"/>
    </row>
    <row r="4" spans="1:15" ht="11.1" customHeight="1">
      <c r="D4" s="64"/>
      <c r="E4" s="42"/>
      <c r="F4" s="42"/>
      <c r="G4" s="42"/>
      <c r="H4" s="42"/>
      <c r="I4" s="42"/>
      <c r="J4" s="42"/>
      <c r="K4" s="41"/>
    </row>
    <row r="5" spans="1:15" ht="15" customHeight="1">
      <c r="C5" s="23" t="s">
        <v>375</v>
      </c>
      <c r="N5" s="21"/>
    </row>
    <row r="6" spans="1:15" ht="15" customHeight="1">
      <c r="C6" s="23" t="s">
        <v>376</v>
      </c>
      <c r="N6" s="44"/>
    </row>
    <row r="7" spans="1:15">
      <c r="N7" s="44"/>
    </row>
    <row r="8" spans="1:15" s="32" customFormat="1" ht="12.75" customHeight="1">
      <c r="A8" s="70" t="s">
        <v>12</v>
      </c>
      <c r="B8" s="26" t="s">
        <v>13</v>
      </c>
      <c r="C8" s="27" t="s">
        <v>14</v>
      </c>
      <c r="D8" s="71" t="s">
        <v>15</v>
      </c>
      <c r="E8" s="72" t="s">
        <v>16</v>
      </c>
      <c r="F8" s="361" t="s">
        <v>137</v>
      </c>
      <c r="G8" s="361"/>
      <c r="H8" s="361"/>
      <c r="I8" s="361"/>
      <c r="J8" s="361"/>
      <c r="K8" s="361"/>
      <c r="L8" s="361"/>
      <c r="M8" s="28" t="s">
        <v>17</v>
      </c>
      <c r="N8" s="27" t="s">
        <v>19</v>
      </c>
      <c r="O8" s="31" t="s">
        <v>20</v>
      </c>
    </row>
    <row r="9" spans="1:15" s="32" customFormat="1" ht="10.199999999999999">
      <c r="A9" s="70" t="s">
        <v>21</v>
      </c>
      <c r="B9" s="26" t="s">
        <v>22</v>
      </c>
      <c r="C9" s="27" t="s">
        <v>23</v>
      </c>
      <c r="D9" s="74" t="s">
        <v>24</v>
      </c>
      <c r="E9" s="75" t="s">
        <v>25</v>
      </c>
      <c r="F9" s="75">
        <v>1</v>
      </c>
      <c r="G9" s="75">
        <v>2</v>
      </c>
      <c r="H9" s="75">
        <v>3</v>
      </c>
      <c r="I9" s="75" t="s">
        <v>138</v>
      </c>
      <c r="J9" s="75">
        <v>4</v>
      </c>
      <c r="K9" s="75">
        <v>5</v>
      </c>
      <c r="L9" s="75">
        <v>6</v>
      </c>
      <c r="M9" s="73" t="s">
        <v>26</v>
      </c>
      <c r="N9" s="27" t="s">
        <v>28</v>
      </c>
      <c r="O9" s="31"/>
    </row>
    <row r="10" spans="1:15" s="69" customFormat="1" ht="18" customHeight="1">
      <c r="A10" s="34" t="s">
        <v>29</v>
      </c>
      <c r="B10" s="34" t="s">
        <v>30</v>
      </c>
      <c r="C10" s="45" t="s">
        <v>377</v>
      </c>
      <c r="D10" s="46" t="s">
        <v>378</v>
      </c>
      <c r="E10" s="47" t="s">
        <v>33</v>
      </c>
      <c r="F10" s="77">
        <v>13.33</v>
      </c>
      <c r="G10" s="77" t="s">
        <v>144</v>
      </c>
      <c r="H10" s="77">
        <v>13.4</v>
      </c>
      <c r="I10" s="78"/>
      <c r="J10" s="77" t="s">
        <v>173</v>
      </c>
      <c r="K10" s="77">
        <v>13.73</v>
      </c>
      <c r="L10" s="77">
        <v>13.84</v>
      </c>
      <c r="M10" s="231">
        <f t="shared" ref="M10:M15" si="0">MAX(F10:H10,J10:L10)</f>
        <v>13.84</v>
      </c>
      <c r="N10" s="183" t="s">
        <v>62</v>
      </c>
      <c r="O10" s="48" t="s">
        <v>379</v>
      </c>
    </row>
    <row r="11" spans="1:15" s="69" customFormat="1" ht="18" customHeight="1">
      <c r="A11" s="34" t="s">
        <v>37</v>
      </c>
      <c r="B11" s="34" t="s">
        <v>49</v>
      </c>
      <c r="C11" s="45" t="s">
        <v>388</v>
      </c>
      <c r="D11" s="46" t="s">
        <v>383</v>
      </c>
      <c r="E11" s="47" t="s">
        <v>33</v>
      </c>
      <c r="F11" s="77">
        <v>12.7</v>
      </c>
      <c r="G11" s="77" t="s">
        <v>173</v>
      </c>
      <c r="H11" s="77" t="s">
        <v>173</v>
      </c>
      <c r="I11" s="78"/>
      <c r="J11" s="77">
        <v>11.57</v>
      </c>
      <c r="K11" s="77">
        <v>12.72</v>
      </c>
      <c r="L11" s="77">
        <v>13.3</v>
      </c>
      <c r="M11" s="231">
        <f t="shared" si="0"/>
        <v>13.3</v>
      </c>
      <c r="N11" s="183" t="s">
        <v>55</v>
      </c>
      <c r="O11" s="48" t="s">
        <v>384</v>
      </c>
    </row>
    <row r="12" spans="1:15" s="69" customFormat="1" ht="18" customHeight="1">
      <c r="A12" s="34" t="s">
        <v>43</v>
      </c>
      <c r="B12" s="34" t="s">
        <v>38</v>
      </c>
      <c r="C12" s="45" t="s">
        <v>385</v>
      </c>
      <c r="D12" s="46">
        <v>38183</v>
      </c>
      <c r="E12" s="47" t="s">
        <v>40</v>
      </c>
      <c r="F12" s="77" t="s">
        <v>173</v>
      </c>
      <c r="G12" s="77">
        <v>12.9</v>
      </c>
      <c r="H12" s="77">
        <v>12.96</v>
      </c>
      <c r="I12" s="78"/>
      <c r="J12" s="77" t="s">
        <v>173</v>
      </c>
      <c r="K12" s="77" t="s">
        <v>173</v>
      </c>
      <c r="L12" s="77" t="s">
        <v>173</v>
      </c>
      <c r="M12" s="231">
        <f t="shared" si="0"/>
        <v>12.96</v>
      </c>
      <c r="N12" s="183" t="s">
        <v>48</v>
      </c>
      <c r="O12" s="48" t="s">
        <v>386</v>
      </c>
    </row>
    <row r="13" spans="1:15" s="69" customFormat="1" ht="18" customHeight="1">
      <c r="A13" s="34" t="s">
        <v>48</v>
      </c>
      <c r="B13" s="34" t="s">
        <v>56</v>
      </c>
      <c r="C13" s="45" t="s">
        <v>382</v>
      </c>
      <c r="D13" s="46">
        <v>37844</v>
      </c>
      <c r="E13" s="47" t="s">
        <v>58</v>
      </c>
      <c r="F13" s="77">
        <v>12.55</v>
      </c>
      <c r="G13" s="77">
        <v>12.39</v>
      </c>
      <c r="H13" s="77">
        <v>12.81</v>
      </c>
      <c r="I13" s="78"/>
      <c r="J13" s="77">
        <v>12.66</v>
      </c>
      <c r="K13" s="77">
        <v>12.69</v>
      </c>
      <c r="L13" s="77">
        <v>12.55</v>
      </c>
      <c r="M13" s="231">
        <f t="shared" si="0"/>
        <v>12.81</v>
      </c>
      <c r="N13" s="183" t="s">
        <v>43</v>
      </c>
      <c r="O13" s="48">
        <v>13.01</v>
      </c>
    </row>
    <row r="14" spans="1:15" s="69" customFormat="1" ht="18" customHeight="1">
      <c r="A14" s="34" t="s">
        <v>55</v>
      </c>
      <c r="B14" s="34" t="s">
        <v>63</v>
      </c>
      <c r="C14" s="45" t="s">
        <v>387</v>
      </c>
      <c r="D14" s="46">
        <v>37911</v>
      </c>
      <c r="E14" s="47" t="s">
        <v>58</v>
      </c>
      <c r="F14" s="77" t="s">
        <v>173</v>
      </c>
      <c r="G14" s="77">
        <v>12.74</v>
      </c>
      <c r="H14" s="77">
        <v>12.47</v>
      </c>
      <c r="I14" s="78"/>
      <c r="J14" s="77">
        <v>12.43</v>
      </c>
      <c r="K14" s="77" t="s">
        <v>173</v>
      </c>
      <c r="L14" s="77" t="s">
        <v>173</v>
      </c>
      <c r="M14" s="231">
        <f t="shared" si="0"/>
        <v>12.74</v>
      </c>
      <c r="N14" s="183" t="s">
        <v>37</v>
      </c>
      <c r="O14" s="48">
        <v>13.21</v>
      </c>
    </row>
    <row r="15" spans="1:15" s="69" customFormat="1" ht="18" customHeight="1">
      <c r="A15" s="34" t="s">
        <v>62</v>
      </c>
      <c r="B15" s="34" t="s">
        <v>44</v>
      </c>
      <c r="C15" s="45" t="s">
        <v>380</v>
      </c>
      <c r="D15" s="46">
        <v>37808</v>
      </c>
      <c r="E15" s="47" t="s">
        <v>40</v>
      </c>
      <c r="F15" s="77">
        <v>12.57</v>
      </c>
      <c r="G15" s="77" t="s">
        <v>144</v>
      </c>
      <c r="H15" s="77" t="s">
        <v>173</v>
      </c>
      <c r="I15" s="78"/>
      <c r="J15" s="77">
        <v>12.57</v>
      </c>
      <c r="K15" s="77" t="s">
        <v>144</v>
      </c>
      <c r="L15" s="77" t="s">
        <v>144</v>
      </c>
      <c r="M15" s="231">
        <f t="shared" si="0"/>
        <v>12.57</v>
      </c>
      <c r="N15" s="176" t="s">
        <v>29</v>
      </c>
      <c r="O15" s="48" t="s">
        <v>381</v>
      </c>
    </row>
    <row r="16" spans="1:15" s="14" customFormat="1" ht="10.199999999999999">
      <c r="D16" s="20"/>
      <c r="E16" s="20"/>
      <c r="F16" s="20"/>
      <c r="G16" s="20"/>
      <c r="H16" s="20"/>
      <c r="I16" s="20"/>
      <c r="J16" s="20"/>
      <c r="M16" s="230"/>
      <c r="O16" s="13"/>
    </row>
  </sheetData>
  <sortState ref="A10:IU15">
    <sortCondition descending="1" ref="M10:M15"/>
  </sortState>
  <mergeCells count="1">
    <mergeCell ref="F8:L8"/>
  </mergeCells>
  <printOptions horizontalCentered="1"/>
  <pageMargins left="0.78749999999999998" right="0.39374999999999999" top="0.59027777777777779" bottom="0.19652777777777777" header="0.51180555555555562" footer="0.51180555555555562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"/>
  <sheetViews>
    <sheetView workbookViewId="0">
      <selection activeCell="F21" sqref="F21"/>
    </sheetView>
  </sheetViews>
  <sheetFormatPr defaultColWidth="8.88671875" defaultRowHeight="13.2"/>
  <cols>
    <col min="1" max="1" width="5" style="90" customWidth="1"/>
    <col min="2" max="2" width="7.109375" style="90" customWidth="1"/>
    <col min="3" max="3" width="23.6640625" style="90" customWidth="1"/>
    <col min="4" max="4" width="11.6640625" style="96" customWidth="1"/>
    <col min="5" max="5" width="6.44140625" style="96" customWidth="1"/>
    <col min="6" max="8" width="7.109375" style="96" customWidth="1"/>
    <col min="9" max="9" width="3.6640625" style="96" hidden="1" customWidth="1"/>
    <col min="10" max="10" width="7.109375" style="96" customWidth="1"/>
    <col min="11" max="12" width="7.109375" style="90" customWidth="1"/>
    <col min="13" max="14" width="8.6640625" style="90" customWidth="1"/>
    <col min="15" max="15" width="7" style="94" hidden="1" customWidth="1"/>
    <col min="16" max="255" width="9.109375" style="90" customWidth="1"/>
  </cols>
  <sheetData>
    <row r="1" spans="1:256" s="88" customFormat="1">
      <c r="A1" s="82" t="s">
        <v>6</v>
      </c>
      <c r="B1" s="83"/>
      <c r="C1" s="84"/>
      <c r="D1" s="85"/>
      <c r="E1" s="85"/>
      <c r="F1" s="85"/>
      <c r="G1" s="86" t="s">
        <v>9</v>
      </c>
      <c r="H1" s="85"/>
      <c r="I1" s="85"/>
      <c r="J1" s="85"/>
      <c r="K1" s="84"/>
      <c r="L1" s="87"/>
      <c r="N1" s="89" t="s">
        <v>133</v>
      </c>
      <c r="O1" s="84"/>
    </row>
    <row r="2" spans="1:256" s="88" customFormat="1">
      <c r="A2" s="83" t="s">
        <v>7</v>
      </c>
      <c r="B2" s="83"/>
      <c r="D2" s="85"/>
      <c r="E2" s="85"/>
      <c r="F2" s="85"/>
      <c r="G2" s="85" t="s">
        <v>4</v>
      </c>
      <c r="H2" s="85"/>
      <c r="I2" s="85"/>
      <c r="J2" s="85"/>
      <c r="L2" s="87"/>
      <c r="N2" s="89" t="s">
        <v>134</v>
      </c>
      <c r="O2" s="84"/>
    </row>
    <row r="3" spans="1:256">
      <c r="D3" s="91"/>
      <c r="E3" s="92"/>
      <c r="F3" s="92"/>
      <c r="G3" s="92"/>
      <c r="H3" s="92"/>
      <c r="I3" s="92"/>
      <c r="J3" s="92"/>
      <c r="K3" s="93"/>
    </row>
    <row r="4" spans="1:256">
      <c r="D4" s="91"/>
      <c r="E4" s="92"/>
      <c r="F4" s="92"/>
      <c r="G4" s="92"/>
      <c r="H4" s="92"/>
      <c r="I4" s="92"/>
      <c r="J4" s="92"/>
      <c r="K4" s="93"/>
    </row>
    <row r="5" spans="1:256" ht="16.8">
      <c r="C5" s="95" t="s">
        <v>280</v>
      </c>
      <c r="N5" s="97"/>
    </row>
    <row r="6" spans="1:256" ht="16.8">
      <c r="C6" s="95" t="s">
        <v>281</v>
      </c>
      <c r="N6" s="98"/>
    </row>
    <row r="7" spans="1:256">
      <c r="N7" s="98"/>
    </row>
    <row r="8" spans="1:256" s="106" customFormat="1" ht="12.75" customHeight="1">
      <c r="A8" s="159" t="s">
        <v>282</v>
      </c>
      <c r="B8" s="100" t="s">
        <v>13</v>
      </c>
      <c r="C8" s="101" t="s">
        <v>14</v>
      </c>
      <c r="D8" s="102" t="s">
        <v>15</v>
      </c>
      <c r="E8" s="103" t="s">
        <v>16</v>
      </c>
      <c r="F8" s="362" t="s">
        <v>137</v>
      </c>
      <c r="G8" s="362"/>
      <c r="H8" s="362"/>
      <c r="I8" s="362"/>
      <c r="J8" s="362"/>
      <c r="K8" s="362"/>
      <c r="L8" s="362"/>
      <c r="M8" s="104" t="s">
        <v>17</v>
      </c>
      <c r="N8" s="104" t="s">
        <v>19</v>
      </c>
      <c r="O8" s="105" t="s">
        <v>20</v>
      </c>
      <c r="IV8"/>
    </row>
    <row r="9" spans="1:256" s="106" customFormat="1">
      <c r="A9" s="159" t="s">
        <v>21</v>
      </c>
      <c r="B9" s="100" t="s">
        <v>22</v>
      </c>
      <c r="C9" s="101" t="s">
        <v>23</v>
      </c>
      <c r="D9" s="107" t="s">
        <v>24</v>
      </c>
      <c r="E9" s="108" t="s">
        <v>25</v>
      </c>
      <c r="F9" s="108">
        <v>1</v>
      </c>
      <c r="G9" s="108">
        <v>2</v>
      </c>
      <c r="H9" s="108">
        <v>3</v>
      </c>
      <c r="I9" s="108" t="s">
        <v>138</v>
      </c>
      <c r="J9" s="108">
        <v>4</v>
      </c>
      <c r="K9" s="108">
        <v>5</v>
      </c>
      <c r="L9" s="108">
        <v>6</v>
      </c>
      <c r="M9" s="160" t="s">
        <v>26</v>
      </c>
      <c r="N9" s="160" t="s">
        <v>28</v>
      </c>
      <c r="O9" s="161"/>
      <c r="IV9"/>
    </row>
    <row r="10" spans="1:256" s="113" customFormat="1" ht="18" customHeight="1">
      <c r="A10" s="34" t="s">
        <v>155</v>
      </c>
      <c r="B10" s="34" t="s">
        <v>38</v>
      </c>
      <c r="C10" s="45" t="s">
        <v>283</v>
      </c>
      <c r="D10" s="46">
        <v>37642</v>
      </c>
      <c r="E10" s="47" t="s">
        <v>40</v>
      </c>
      <c r="F10" s="77">
        <v>14.68</v>
      </c>
      <c r="G10" s="77">
        <v>14.55</v>
      </c>
      <c r="H10" s="77">
        <v>15.3</v>
      </c>
      <c r="I10" s="78"/>
      <c r="J10" s="77" t="s">
        <v>173</v>
      </c>
      <c r="K10" s="77">
        <v>15.58</v>
      </c>
      <c r="L10" s="77" t="s">
        <v>173</v>
      </c>
      <c r="M10" s="111">
        <f t="shared" ref="M10:M15" si="0">MAX(F10:H10,J10:L10)</f>
        <v>15.58</v>
      </c>
      <c r="N10" s="112" t="s">
        <v>62</v>
      </c>
      <c r="O10" s="162" t="s">
        <v>284</v>
      </c>
      <c r="IV10"/>
    </row>
    <row r="11" spans="1:256" s="113" customFormat="1" ht="18" customHeight="1">
      <c r="A11" s="34" t="s">
        <v>159</v>
      </c>
      <c r="B11" s="34" t="s">
        <v>44</v>
      </c>
      <c r="C11" s="45" t="s">
        <v>285</v>
      </c>
      <c r="D11" s="46">
        <v>38020</v>
      </c>
      <c r="E11" s="47" t="s">
        <v>40</v>
      </c>
      <c r="F11" s="77" t="s">
        <v>173</v>
      </c>
      <c r="G11" s="77">
        <v>14.47</v>
      </c>
      <c r="H11" s="77">
        <v>14.42</v>
      </c>
      <c r="I11" s="78"/>
      <c r="J11" s="77">
        <v>14.27</v>
      </c>
      <c r="K11" s="77">
        <v>15.23</v>
      </c>
      <c r="L11" s="77">
        <v>15.05</v>
      </c>
      <c r="M11" s="111">
        <f t="shared" si="0"/>
        <v>15.23</v>
      </c>
      <c r="N11" s="112" t="s">
        <v>55</v>
      </c>
      <c r="O11" s="162" t="s">
        <v>286</v>
      </c>
      <c r="IV11"/>
    </row>
    <row r="12" spans="1:256" s="113" customFormat="1" ht="18" customHeight="1">
      <c r="A12" s="34" t="s">
        <v>162</v>
      </c>
      <c r="B12" s="34" t="s">
        <v>56</v>
      </c>
      <c r="C12" s="45" t="s">
        <v>287</v>
      </c>
      <c r="D12" s="46">
        <v>37963</v>
      </c>
      <c r="E12" s="47" t="s">
        <v>58</v>
      </c>
      <c r="F12" s="77">
        <v>12.63</v>
      </c>
      <c r="G12" s="77">
        <v>12.56</v>
      </c>
      <c r="H12" s="77">
        <v>13.1</v>
      </c>
      <c r="I12" s="78"/>
      <c r="J12" s="77">
        <v>12.93</v>
      </c>
      <c r="K12" s="77">
        <v>13.2</v>
      </c>
      <c r="L12" s="77">
        <v>13.74</v>
      </c>
      <c r="M12" s="111">
        <f t="shared" si="0"/>
        <v>13.74</v>
      </c>
      <c r="N12" s="112" t="s">
        <v>48</v>
      </c>
      <c r="O12" s="162">
        <v>13.44</v>
      </c>
      <c r="IV12"/>
    </row>
    <row r="13" spans="1:256" s="113" customFormat="1" ht="18" customHeight="1">
      <c r="A13" s="34" t="s">
        <v>164</v>
      </c>
      <c r="B13" s="34" t="s">
        <v>49</v>
      </c>
      <c r="C13" s="45" t="s">
        <v>288</v>
      </c>
      <c r="D13" s="46" t="s">
        <v>289</v>
      </c>
      <c r="E13" s="47" t="s">
        <v>33</v>
      </c>
      <c r="F13" s="77">
        <v>11.45</v>
      </c>
      <c r="G13" s="77">
        <v>13.13</v>
      </c>
      <c r="H13" s="77" t="s">
        <v>173</v>
      </c>
      <c r="I13" s="78"/>
      <c r="J13" s="77">
        <v>12.81</v>
      </c>
      <c r="K13" s="77">
        <v>12.77</v>
      </c>
      <c r="L13" s="77">
        <v>13.25</v>
      </c>
      <c r="M13" s="111">
        <f t="shared" si="0"/>
        <v>13.25</v>
      </c>
      <c r="N13" s="112" t="s">
        <v>43</v>
      </c>
      <c r="O13" s="162" t="s">
        <v>290</v>
      </c>
      <c r="IV13"/>
    </row>
    <row r="14" spans="1:256" s="113" customFormat="1" ht="18" customHeight="1">
      <c r="A14" s="34" t="s">
        <v>167</v>
      </c>
      <c r="B14" s="34" t="s">
        <v>30</v>
      </c>
      <c r="C14" s="45" t="s">
        <v>291</v>
      </c>
      <c r="D14" s="46" t="s">
        <v>292</v>
      </c>
      <c r="E14" s="47" t="s">
        <v>33</v>
      </c>
      <c r="F14" s="77">
        <v>12.02</v>
      </c>
      <c r="G14" s="77">
        <v>12.6</v>
      </c>
      <c r="H14" s="77">
        <v>13</v>
      </c>
      <c r="I14" s="78"/>
      <c r="J14" s="77">
        <v>11.94</v>
      </c>
      <c r="K14" s="77">
        <v>12.56</v>
      </c>
      <c r="L14" s="77">
        <v>12.42</v>
      </c>
      <c r="M14" s="111">
        <f t="shared" si="0"/>
        <v>13</v>
      </c>
      <c r="N14" s="112" t="s">
        <v>37</v>
      </c>
      <c r="O14" s="162" t="s">
        <v>293</v>
      </c>
      <c r="IV14"/>
    </row>
    <row r="15" spans="1:256" s="113" customFormat="1" ht="18" customHeight="1">
      <c r="A15" s="34" t="s">
        <v>170</v>
      </c>
      <c r="B15" s="34" t="s">
        <v>63</v>
      </c>
      <c r="C15" s="45" t="s">
        <v>294</v>
      </c>
      <c r="D15" s="46">
        <v>38119</v>
      </c>
      <c r="E15" s="47" t="s">
        <v>58</v>
      </c>
      <c r="F15" s="77">
        <v>11.9</v>
      </c>
      <c r="G15" s="77">
        <v>11.63</v>
      </c>
      <c r="H15" s="77" t="s">
        <v>173</v>
      </c>
      <c r="I15" s="78"/>
      <c r="J15" s="77" t="s">
        <v>173</v>
      </c>
      <c r="K15" s="77">
        <v>11.64</v>
      </c>
      <c r="L15" s="77">
        <v>11.46</v>
      </c>
      <c r="M15" s="111">
        <f t="shared" si="0"/>
        <v>11.9</v>
      </c>
      <c r="N15" s="112" t="s">
        <v>29</v>
      </c>
      <c r="O15" s="162">
        <v>12.92</v>
      </c>
      <c r="IV15"/>
    </row>
  </sheetData>
  <mergeCells count="1">
    <mergeCell ref="F8:L8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"/>
  <sheetViews>
    <sheetView workbookViewId="0">
      <selection activeCell="F22" sqref="F22"/>
    </sheetView>
  </sheetViews>
  <sheetFormatPr defaultColWidth="8.88671875" defaultRowHeight="13.2"/>
  <cols>
    <col min="1" max="1" width="5" style="90" customWidth="1"/>
    <col min="2" max="2" width="6.6640625" style="90" customWidth="1"/>
    <col min="3" max="3" width="23.6640625" style="90" customWidth="1"/>
    <col min="4" max="4" width="11.6640625" style="96" customWidth="1"/>
    <col min="5" max="5" width="6.44140625" style="96" customWidth="1"/>
    <col min="6" max="8" width="7.109375" style="96" customWidth="1"/>
    <col min="9" max="9" width="4.44140625" style="96" hidden="1" customWidth="1"/>
    <col min="10" max="10" width="7.109375" style="96" customWidth="1"/>
    <col min="11" max="12" width="7.109375" style="90" customWidth="1"/>
    <col min="13" max="14" width="8.6640625" style="90" customWidth="1"/>
    <col min="15" max="15" width="9.109375" style="94" hidden="1" customWidth="1"/>
    <col min="16" max="255" width="9.109375" style="90" customWidth="1"/>
  </cols>
  <sheetData>
    <row r="1" spans="1:256" s="88" customFormat="1">
      <c r="A1" s="82" t="s">
        <v>6</v>
      </c>
      <c r="B1" s="83"/>
      <c r="C1" s="84"/>
      <c r="D1" s="85"/>
      <c r="E1" s="85"/>
      <c r="F1" s="85"/>
      <c r="G1" s="86" t="s">
        <v>9</v>
      </c>
      <c r="H1" s="85"/>
      <c r="I1" s="85"/>
      <c r="J1" s="85"/>
      <c r="K1" s="84"/>
      <c r="L1" s="87"/>
      <c r="N1" s="89" t="s">
        <v>133</v>
      </c>
      <c r="O1" s="84"/>
    </row>
    <row r="2" spans="1:256" s="88" customFormat="1">
      <c r="A2" s="83" t="s">
        <v>7</v>
      </c>
      <c r="B2" s="83"/>
      <c r="D2" s="85"/>
      <c r="E2" s="85"/>
      <c r="F2" s="85"/>
      <c r="G2" s="85" t="s">
        <v>4</v>
      </c>
      <c r="H2" s="85"/>
      <c r="I2" s="85"/>
      <c r="J2" s="85"/>
      <c r="L2" s="87"/>
      <c r="N2" s="89" t="s">
        <v>134</v>
      </c>
      <c r="O2" s="84"/>
    </row>
    <row r="3" spans="1:256">
      <c r="D3" s="91"/>
      <c r="E3" s="92"/>
      <c r="F3" s="92"/>
      <c r="G3" s="92"/>
      <c r="H3" s="92"/>
      <c r="I3" s="92"/>
      <c r="J3" s="92"/>
      <c r="K3" s="93"/>
    </row>
    <row r="5" spans="1:256" ht="16.8">
      <c r="C5" s="95" t="s">
        <v>153</v>
      </c>
      <c r="N5" s="97"/>
    </row>
    <row r="6" spans="1:256" ht="16.8">
      <c r="C6" s="95" t="s">
        <v>154</v>
      </c>
      <c r="N6" s="98"/>
    </row>
    <row r="7" spans="1:256">
      <c r="N7" s="98"/>
    </row>
    <row r="8" spans="1:256" s="106" customFormat="1" ht="12.75" customHeight="1">
      <c r="A8" s="99" t="s">
        <v>12</v>
      </c>
      <c r="B8" s="100" t="s">
        <v>13</v>
      </c>
      <c r="C8" s="101" t="s">
        <v>14</v>
      </c>
      <c r="D8" s="102" t="s">
        <v>15</v>
      </c>
      <c r="E8" s="103" t="s">
        <v>16</v>
      </c>
      <c r="F8" s="362" t="s">
        <v>137</v>
      </c>
      <c r="G8" s="362"/>
      <c r="H8" s="362"/>
      <c r="I8" s="362"/>
      <c r="J8" s="362"/>
      <c r="K8" s="362"/>
      <c r="L8" s="362"/>
      <c r="M8" s="104" t="s">
        <v>17</v>
      </c>
      <c r="N8" s="104" t="s">
        <v>19</v>
      </c>
      <c r="O8" s="105" t="s">
        <v>20</v>
      </c>
      <c r="IV8"/>
    </row>
    <row r="9" spans="1:256" s="106" customFormat="1">
      <c r="A9" s="99" t="s">
        <v>21</v>
      </c>
      <c r="B9" s="100" t="s">
        <v>22</v>
      </c>
      <c r="C9" s="101" t="s">
        <v>23</v>
      </c>
      <c r="D9" s="107" t="s">
        <v>24</v>
      </c>
      <c r="E9" s="108" t="s">
        <v>25</v>
      </c>
      <c r="F9" s="108">
        <v>1</v>
      </c>
      <c r="G9" s="108">
        <v>2</v>
      </c>
      <c r="H9" s="108">
        <v>3</v>
      </c>
      <c r="I9" s="108" t="s">
        <v>138</v>
      </c>
      <c r="J9" s="108">
        <v>4</v>
      </c>
      <c r="K9" s="108">
        <v>5</v>
      </c>
      <c r="L9" s="108">
        <v>6</v>
      </c>
      <c r="M9" s="109" t="s">
        <v>26</v>
      </c>
      <c r="N9" s="109" t="s">
        <v>28</v>
      </c>
      <c r="O9" s="105"/>
      <c r="IV9"/>
    </row>
    <row r="10" spans="1:256" s="113" customFormat="1" ht="18" customHeight="1">
      <c r="A10" s="34" t="s">
        <v>155</v>
      </c>
      <c r="B10" s="34" t="s">
        <v>30</v>
      </c>
      <c r="C10" s="110" t="s">
        <v>156</v>
      </c>
      <c r="D10" s="46" t="s">
        <v>157</v>
      </c>
      <c r="E10" s="47" t="s">
        <v>33</v>
      </c>
      <c r="F10" s="77">
        <v>15.07</v>
      </c>
      <c r="G10" s="77">
        <v>15.84</v>
      </c>
      <c r="H10" s="77">
        <v>15.5</v>
      </c>
      <c r="I10" s="78">
        <v>2</v>
      </c>
      <c r="J10" s="77" t="s">
        <v>173</v>
      </c>
      <c r="K10" s="77">
        <v>16.93</v>
      </c>
      <c r="L10" s="77" t="s">
        <v>173</v>
      </c>
      <c r="M10" s="111">
        <f t="shared" ref="M10:M15" si="0">MAX(F10:H10,J10:L10)</f>
        <v>16.93</v>
      </c>
      <c r="N10" s="112" t="s">
        <v>62</v>
      </c>
      <c r="O10" s="48" t="s">
        <v>158</v>
      </c>
      <c r="IV10"/>
    </row>
    <row r="11" spans="1:256" s="113" customFormat="1" ht="18" customHeight="1">
      <c r="A11" s="34" t="s">
        <v>159</v>
      </c>
      <c r="B11" s="34" t="s">
        <v>44</v>
      </c>
      <c r="C11" s="110" t="s">
        <v>160</v>
      </c>
      <c r="D11" s="46">
        <v>37688</v>
      </c>
      <c r="E11" s="47" t="s">
        <v>40</v>
      </c>
      <c r="F11" s="77">
        <v>15.95</v>
      </c>
      <c r="G11" s="77">
        <v>15.53</v>
      </c>
      <c r="H11" s="77">
        <v>16.25</v>
      </c>
      <c r="I11" s="78">
        <v>3</v>
      </c>
      <c r="J11" s="77">
        <v>15.98</v>
      </c>
      <c r="K11" s="77">
        <v>15.27</v>
      </c>
      <c r="L11" s="77">
        <v>15.77</v>
      </c>
      <c r="M11" s="111">
        <f t="shared" si="0"/>
        <v>16.25</v>
      </c>
      <c r="N11" s="112" t="s">
        <v>55</v>
      </c>
      <c r="O11" s="48" t="s">
        <v>161</v>
      </c>
      <c r="IV11"/>
    </row>
    <row r="12" spans="1:256" s="113" customFormat="1" ht="18" customHeight="1">
      <c r="A12" s="34" t="s">
        <v>162</v>
      </c>
      <c r="B12" s="34" t="s">
        <v>63</v>
      </c>
      <c r="C12" s="110" t="s">
        <v>163</v>
      </c>
      <c r="D12" s="46">
        <v>37817</v>
      </c>
      <c r="E12" s="47" t="s">
        <v>58</v>
      </c>
      <c r="F12" s="77">
        <v>15.03</v>
      </c>
      <c r="G12" s="77">
        <v>14.37</v>
      </c>
      <c r="H12" s="77">
        <v>16.04</v>
      </c>
      <c r="I12" s="78">
        <v>4</v>
      </c>
      <c r="J12" s="77">
        <v>15.88</v>
      </c>
      <c r="K12" s="77">
        <v>15.7</v>
      </c>
      <c r="L12" s="77">
        <v>15.06</v>
      </c>
      <c r="M12" s="111">
        <f t="shared" si="0"/>
        <v>16.04</v>
      </c>
      <c r="N12" s="112" t="s">
        <v>48</v>
      </c>
      <c r="O12" s="48">
        <v>15.44</v>
      </c>
      <c r="IV12"/>
    </row>
    <row r="13" spans="1:256" s="113" customFormat="1" ht="18" customHeight="1">
      <c r="A13" s="34" t="s">
        <v>164</v>
      </c>
      <c r="B13" s="34" t="s">
        <v>56</v>
      </c>
      <c r="C13" s="110" t="s">
        <v>165</v>
      </c>
      <c r="D13" s="46">
        <v>38005</v>
      </c>
      <c r="E13" s="47" t="s">
        <v>58</v>
      </c>
      <c r="F13" s="77">
        <v>15.26</v>
      </c>
      <c r="G13" s="77" t="s">
        <v>173</v>
      </c>
      <c r="H13" s="77" t="s">
        <v>173</v>
      </c>
      <c r="I13" s="78">
        <v>1</v>
      </c>
      <c r="J13" s="77" t="s">
        <v>173</v>
      </c>
      <c r="K13" s="77" t="s">
        <v>173</v>
      </c>
      <c r="L13" s="77" t="s">
        <v>173</v>
      </c>
      <c r="M13" s="111">
        <f t="shared" si="0"/>
        <v>15.26</v>
      </c>
      <c r="N13" s="112" t="s">
        <v>43</v>
      </c>
      <c r="O13" s="48" t="s">
        <v>166</v>
      </c>
      <c r="IV13"/>
    </row>
    <row r="14" spans="1:256" s="113" customFormat="1" ht="18" customHeight="1">
      <c r="A14" s="34" t="s">
        <v>167</v>
      </c>
      <c r="B14" s="34" t="s">
        <v>49</v>
      </c>
      <c r="C14" s="110" t="s">
        <v>168</v>
      </c>
      <c r="D14" s="46">
        <v>38093</v>
      </c>
      <c r="E14" s="47" t="s">
        <v>33</v>
      </c>
      <c r="F14" s="77">
        <v>13.8</v>
      </c>
      <c r="G14" s="77">
        <v>13.68</v>
      </c>
      <c r="H14" s="77">
        <v>13.72</v>
      </c>
      <c r="I14" s="78">
        <v>5</v>
      </c>
      <c r="J14" s="77">
        <v>13.36</v>
      </c>
      <c r="K14" s="77" t="s">
        <v>173</v>
      </c>
      <c r="L14" s="77">
        <v>14.22</v>
      </c>
      <c r="M14" s="111">
        <f t="shared" si="0"/>
        <v>14.22</v>
      </c>
      <c r="N14" s="112" t="s">
        <v>37</v>
      </c>
      <c r="O14" s="48" t="s">
        <v>169</v>
      </c>
      <c r="IV14"/>
    </row>
    <row r="15" spans="1:256" s="113" customFormat="1" ht="18" customHeight="1">
      <c r="A15" s="34" t="s">
        <v>170</v>
      </c>
      <c r="B15" s="34" t="s">
        <v>38</v>
      </c>
      <c r="C15" s="110" t="s">
        <v>171</v>
      </c>
      <c r="D15" s="46">
        <v>37715</v>
      </c>
      <c r="E15" s="47" t="s">
        <v>40</v>
      </c>
      <c r="F15" s="77" t="s">
        <v>173</v>
      </c>
      <c r="G15" s="77">
        <v>13.44</v>
      </c>
      <c r="H15" s="77">
        <v>13.96</v>
      </c>
      <c r="I15" s="78">
        <v>6</v>
      </c>
      <c r="J15" s="77" t="s">
        <v>173</v>
      </c>
      <c r="K15" s="77">
        <v>13.94</v>
      </c>
      <c r="L15" s="77">
        <v>14</v>
      </c>
      <c r="M15" s="111">
        <f t="shared" si="0"/>
        <v>14</v>
      </c>
      <c r="N15" s="112" t="s">
        <v>29</v>
      </c>
      <c r="O15" s="48" t="s">
        <v>172</v>
      </c>
      <c r="IV15"/>
    </row>
  </sheetData>
  <mergeCells count="1">
    <mergeCell ref="F8:L8"/>
  </mergeCells>
  <printOptions horizontalCentered="1"/>
  <pageMargins left="0.78749999999999998" right="0.39374999999999999" top="0.78749999999999998" bottom="0.39374999999999999" header="0.51180555555555562" footer="0.5118055555555556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topLeftCell="A4" workbookViewId="0">
      <selection activeCell="B8" sqref="B8"/>
    </sheetView>
  </sheetViews>
  <sheetFormatPr defaultRowHeight="13.2"/>
  <cols>
    <col min="1" max="1" width="4.6640625" style="62" customWidth="1"/>
    <col min="2" max="2" width="16.33203125" style="62" customWidth="1"/>
    <col min="3" max="4" width="5.6640625" style="62" customWidth="1"/>
    <col min="5" max="5" width="8.6640625" style="62" customWidth="1"/>
    <col min="6" max="7" width="5.6640625" style="62" customWidth="1"/>
    <col min="8" max="8" width="8.6640625" style="62" customWidth="1"/>
    <col min="9" max="10" width="5.6640625" style="62" customWidth="1"/>
    <col min="11" max="11" width="8.6640625" style="62" customWidth="1"/>
    <col min="12" max="17" width="0" style="62" hidden="1" customWidth="1"/>
    <col min="18" max="255" width="9.109375" style="62"/>
  </cols>
  <sheetData>
    <row r="1" spans="1:256" s="14" customFormat="1">
      <c r="A1" s="8"/>
      <c r="B1" s="8"/>
      <c r="C1" s="9"/>
      <c r="E1" s="10" t="s">
        <v>6</v>
      </c>
      <c r="F1" s="9"/>
      <c r="G1" s="12"/>
      <c r="H1" s="13"/>
    </row>
    <row r="2" spans="1:256" s="14" customFormat="1">
      <c r="A2" s="8"/>
      <c r="B2" s="8"/>
      <c r="C2" s="15"/>
      <c r="E2" s="10" t="s">
        <v>7</v>
      </c>
      <c r="F2" s="9"/>
      <c r="G2" s="12"/>
      <c r="H2" s="13"/>
    </row>
    <row r="3" spans="1:256" s="14" customFormat="1">
      <c r="A3" s="8"/>
      <c r="B3" s="8"/>
      <c r="C3" s="9"/>
      <c r="E3" s="10" t="s">
        <v>8</v>
      </c>
      <c r="F3" s="9"/>
      <c r="G3" s="12"/>
      <c r="H3" s="13"/>
    </row>
    <row r="4" spans="1:256" s="14" customFormat="1" ht="5.25" customHeight="1">
      <c r="A4" s="9"/>
      <c r="B4" s="9"/>
      <c r="C4" s="9"/>
      <c r="E4" s="17"/>
      <c r="F4" s="9"/>
      <c r="G4" s="9"/>
      <c r="H4" s="13"/>
    </row>
    <row r="5" spans="1:256" s="14" customFormat="1">
      <c r="E5" s="19" t="s">
        <v>9</v>
      </c>
      <c r="G5" s="21"/>
      <c r="H5" s="13"/>
    </row>
    <row r="6" spans="1:256" s="14" customFormat="1">
      <c r="E6" s="22" t="s">
        <v>4</v>
      </c>
      <c r="G6" s="21"/>
      <c r="H6" s="13"/>
    </row>
    <row r="7" spans="1:256" s="14" customFormat="1">
      <c r="E7" s="22"/>
      <c r="G7" s="21"/>
      <c r="H7" s="13"/>
    </row>
    <row r="8" spans="1:256" ht="24.6">
      <c r="D8" s="269" t="s">
        <v>399</v>
      </c>
    </row>
    <row r="10" spans="1:256" ht="20.399999999999999">
      <c r="B10" s="232"/>
      <c r="C10" s="232" t="s">
        <v>389</v>
      </c>
      <c r="D10" s="270"/>
      <c r="G10" s="270"/>
      <c r="H10" s="271"/>
      <c r="I10" s="272"/>
      <c r="J10" s="273"/>
      <c r="K10"/>
    </row>
    <row r="12" spans="1:256" s="238" customFormat="1" ht="15.75" customHeight="1">
      <c r="A12" s="274" t="s">
        <v>13</v>
      </c>
      <c r="B12" s="275" t="s">
        <v>400</v>
      </c>
      <c r="C12" s="363" t="s">
        <v>391</v>
      </c>
      <c r="D12" s="363"/>
      <c r="E12" s="363"/>
      <c r="F12" s="363" t="s">
        <v>392</v>
      </c>
      <c r="G12" s="363"/>
      <c r="H12" s="363"/>
      <c r="I12" s="363" t="s">
        <v>393</v>
      </c>
      <c r="J12" s="363"/>
      <c r="K12" s="363"/>
      <c r="L12" s="42"/>
      <c r="M12" s="276" t="s">
        <v>401</v>
      </c>
      <c r="N12" s="277" t="s">
        <v>33</v>
      </c>
      <c r="O12" s="277" t="s">
        <v>40</v>
      </c>
      <c r="P12" s="277" t="s">
        <v>58</v>
      </c>
      <c r="IV12"/>
    </row>
    <row r="13" spans="1:256" s="238" customFormat="1" ht="13.8" thickBot="1">
      <c r="A13" s="278" t="s">
        <v>402</v>
      </c>
      <c r="B13" s="279" t="s">
        <v>390</v>
      </c>
      <c r="C13" s="364" t="s">
        <v>394</v>
      </c>
      <c r="D13" s="364"/>
      <c r="E13" s="244" t="s">
        <v>403</v>
      </c>
      <c r="F13" s="364" t="s">
        <v>394</v>
      </c>
      <c r="G13" s="364"/>
      <c r="H13" s="244" t="s">
        <v>403</v>
      </c>
      <c r="I13" s="364" t="s">
        <v>394</v>
      </c>
      <c r="J13" s="364"/>
      <c r="K13" s="244" t="s">
        <v>403</v>
      </c>
      <c r="L13" s="64"/>
      <c r="M13" s="280" t="s">
        <v>404</v>
      </c>
      <c r="N13" s="281"/>
      <c r="O13" s="281"/>
      <c r="P13" s="281"/>
      <c r="IV13"/>
    </row>
    <row r="14" spans="1:256" ht="15" customHeight="1">
      <c r="A14" s="282">
        <v>1</v>
      </c>
      <c r="B14" s="283">
        <v>60</v>
      </c>
      <c r="C14" s="284">
        <v>6</v>
      </c>
      <c r="D14" s="285">
        <v>3</v>
      </c>
      <c r="E14" s="286">
        <f t="shared" ref="E14:E24" si="0">C14+D14</f>
        <v>9</v>
      </c>
      <c r="F14" s="284">
        <v>5</v>
      </c>
      <c r="G14" s="285">
        <v>4</v>
      </c>
      <c r="H14" s="286">
        <f t="shared" ref="H14:H24" si="1">F14+G14</f>
        <v>9</v>
      </c>
      <c r="I14" s="284">
        <v>2</v>
      </c>
      <c r="J14" s="285">
        <v>1</v>
      </c>
      <c r="K14" s="286">
        <f t="shared" ref="K14:K24" si="2">I14+J14</f>
        <v>3</v>
      </c>
      <c r="L14" s="251"/>
      <c r="M14" s="287">
        <v>3</v>
      </c>
      <c r="N14" s="287" t="e">
        <f>#REF!+E14</f>
        <v>#REF!</v>
      </c>
      <c r="O14" s="287" t="e">
        <f>#REF!+H14</f>
        <v>#REF!</v>
      </c>
      <c r="P14" s="287" t="e">
        <f>#REF!+K14</f>
        <v>#REF!</v>
      </c>
    </row>
    <row r="15" spans="1:256" ht="15" customHeight="1">
      <c r="A15" s="282">
        <v>2</v>
      </c>
      <c r="B15" s="283" t="s">
        <v>405</v>
      </c>
      <c r="C15" s="284">
        <v>5</v>
      </c>
      <c r="D15" s="285">
        <v>1</v>
      </c>
      <c r="E15" s="286">
        <f t="shared" si="0"/>
        <v>6</v>
      </c>
      <c r="F15" s="284">
        <v>6</v>
      </c>
      <c r="G15" s="285">
        <v>4</v>
      </c>
      <c r="H15" s="286">
        <f t="shared" si="1"/>
        <v>10</v>
      </c>
      <c r="I15" s="284">
        <v>3</v>
      </c>
      <c r="J15" s="285">
        <v>2</v>
      </c>
      <c r="K15" s="286">
        <f t="shared" si="2"/>
        <v>5</v>
      </c>
      <c r="L15" s="251"/>
      <c r="M15" s="287">
        <v>5</v>
      </c>
      <c r="N15" s="287" t="e">
        <f>#REF!+E15</f>
        <v>#REF!</v>
      </c>
      <c r="O15" s="287" t="e">
        <f>#REF!+H15</f>
        <v>#REF!</v>
      </c>
      <c r="P15" s="287" t="e">
        <f>#REF!+K15</f>
        <v>#REF!</v>
      </c>
    </row>
    <row r="16" spans="1:256" ht="15" customHeight="1">
      <c r="A16" s="282">
        <v>3</v>
      </c>
      <c r="B16" s="283">
        <v>800</v>
      </c>
      <c r="C16" s="284">
        <v>4</v>
      </c>
      <c r="D16" s="285">
        <v>3</v>
      </c>
      <c r="E16" s="286">
        <f t="shared" si="0"/>
        <v>7</v>
      </c>
      <c r="F16" s="284">
        <v>2</v>
      </c>
      <c r="G16" s="285">
        <v>1</v>
      </c>
      <c r="H16" s="286">
        <f t="shared" si="1"/>
        <v>3</v>
      </c>
      <c r="I16" s="284">
        <v>6</v>
      </c>
      <c r="J16" s="285">
        <v>5</v>
      </c>
      <c r="K16" s="286">
        <f t="shared" si="2"/>
        <v>11</v>
      </c>
      <c r="L16" s="251"/>
      <c r="M16" s="287">
        <v>6</v>
      </c>
      <c r="N16" s="287" t="e">
        <f>N15+E16</f>
        <v>#REF!</v>
      </c>
      <c r="O16" s="287" t="e">
        <f>O15+H16</f>
        <v>#REF!</v>
      </c>
      <c r="P16" s="287" t="e">
        <f>P15+K16</f>
        <v>#REF!</v>
      </c>
    </row>
    <row r="17" spans="1:16" ht="15" customHeight="1">
      <c r="A17" s="282">
        <v>4</v>
      </c>
      <c r="B17" s="283" t="s">
        <v>406</v>
      </c>
      <c r="C17" s="284">
        <v>3</v>
      </c>
      <c r="D17" s="285">
        <v>2</v>
      </c>
      <c r="E17" s="286">
        <f t="shared" si="0"/>
        <v>5</v>
      </c>
      <c r="F17" s="284">
        <v>6</v>
      </c>
      <c r="G17" s="285">
        <v>5</v>
      </c>
      <c r="H17" s="286">
        <f t="shared" si="1"/>
        <v>11</v>
      </c>
      <c r="I17" s="284">
        <v>4</v>
      </c>
      <c r="J17" s="285">
        <v>1</v>
      </c>
      <c r="K17" s="286">
        <f t="shared" si="2"/>
        <v>5</v>
      </c>
      <c r="L17" s="251"/>
      <c r="M17" s="287">
        <v>16</v>
      </c>
      <c r="N17" s="287" t="e">
        <f>N16+E17</f>
        <v>#REF!</v>
      </c>
      <c r="O17" s="287" t="e">
        <f>O16+H17</f>
        <v>#REF!</v>
      </c>
      <c r="P17" s="287" t="e">
        <f>P16+K17</f>
        <v>#REF!</v>
      </c>
    </row>
    <row r="18" spans="1:16" ht="15" customHeight="1">
      <c r="A18" s="282">
        <v>5</v>
      </c>
      <c r="B18" s="288">
        <v>300</v>
      </c>
      <c r="C18" s="284">
        <v>6</v>
      </c>
      <c r="D18" s="285">
        <v>1</v>
      </c>
      <c r="E18" s="286">
        <f t="shared" si="0"/>
        <v>7</v>
      </c>
      <c r="F18" s="284">
        <v>4</v>
      </c>
      <c r="G18" s="285">
        <v>3</v>
      </c>
      <c r="H18" s="286">
        <f t="shared" si="1"/>
        <v>7</v>
      </c>
      <c r="I18" s="284">
        <v>5</v>
      </c>
      <c r="J18" s="285">
        <v>2</v>
      </c>
      <c r="K18" s="286">
        <f t="shared" si="2"/>
        <v>7</v>
      </c>
      <c r="L18" s="251"/>
      <c r="M18" s="287">
        <v>9</v>
      </c>
      <c r="N18" s="287" t="e">
        <f>#REF!+E18</f>
        <v>#REF!</v>
      </c>
      <c r="O18" s="287" t="e">
        <f>#REF!+H18</f>
        <v>#REF!</v>
      </c>
      <c r="P18" s="287" t="e">
        <f>#REF!+K18</f>
        <v>#REF!</v>
      </c>
    </row>
    <row r="19" spans="1:16" ht="15" customHeight="1">
      <c r="A19" s="282">
        <v>6</v>
      </c>
      <c r="B19" s="283" t="s">
        <v>407</v>
      </c>
      <c r="C19" s="284">
        <v>3</v>
      </c>
      <c r="D19" s="285">
        <v>2</v>
      </c>
      <c r="E19" s="286">
        <f t="shared" si="0"/>
        <v>5</v>
      </c>
      <c r="F19" s="284">
        <v>6</v>
      </c>
      <c r="G19" s="285">
        <v>5</v>
      </c>
      <c r="H19" s="286">
        <f t="shared" si="1"/>
        <v>11</v>
      </c>
      <c r="I19" s="284">
        <v>4</v>
      </c>
      <c r="J19" s="285">
        <v>1</v>
      </c>
      <c r="K19" s="286">
        <f t="shared" si="2"/>
        <v>5</v>
      </c>
      <c r="L19" s="251"/>
      <c r="M19" s="287"/>
      <c r="N19" s="287"/>
      <c r="O19" s="287"/>
      <c r="P19" s="287"/>
    </row>
    <row r="20" spans="1:16" ht="15" customHeight="1">
      <c r="A20" s="282">
        <v>7</v>
      </c>
      <c r="B20" s="289" t="s">
        <v>408</v>
      </c>
      <c r="C20" s="284">
        <v>4</v>
      </c>
      <c r="D20" s="285">
        <v>1</v>
      </c>
      <c r="E20" s="286">
        <f t="shared" si="0"/>
        <v>5</v>
      </c>
      <c r="F20" s="284">
        <v>6</v>
      </c>
      <c r="G20" s="285">
        <v>2</v>
      </c>
      <c r="H20" s="286">
        <f t="shared" si="1"/>
        <v>8</v>
      </c>
      <c r="I20" s="284">
        <v>5</v>
      </c>
      <c r="J20" s="285">
        <v>3</v>
      </c>
      <c r="K20" s="286">
        <f t="shared" si="2"/>
        <v>8</v>
      </c>
      <c r="L20" s="251"/>
      <c r="M20" s="287">
        <v>4</v>
      </c>
      <c r="N20" s="287" t="e">
        <f>N18+E20</f>
        <v>#REF!</v>
      </c>
      <c r="O20" s="287" t="e">
        <f>O18+H20</f>
        <v>#REF!</v>
      </c>
      <c r="P20" s="287" t="e">
        <f>P18+K20</f>
        <v>#REF!</v>
      </c>
    </row>
    <row r="21" spans="1:16" ht="15" customHeight="1">
      <c r="A21" s="282">
        <v>8</v>
      </c>
      <c r="B21" s="290" t="s">
        <v>409</v>
      </c>
      <c r="C21" s="284">
        <v>5</v>
      </c>
      <c r="D21" s="285">
        <v>2</v>
      </c>
      <c r="E21" s="286">
        <f t="shared" si="0"/>
        <v>7</v>
      </c>
      <c r="F21" s="284">
        <v>6</v>
      </c>
      <c r="G21" s="285">
        <v>4</v>
      </c>
      <c r="H21" s="286">
        <f t="shared" si="1"/>
        <v>10</v>
      </c>
      <c r="I21" s="284">
        <v>3</v>
      </c>
      <c r="J21" s="285">
        <v>1</v>
      </c>
      <c r="K21" s="286">
        <f t="shared" si="2"/>
        <v>4</v>
      </c>
      <c r="L21" s="251"/>
      <c r="M21" s="287">
        <v>17</v>
      </c>
      <c r="N21" s="287" t="e">
        <f>N20+E21</f>
        <v>#REF!</v>
      </c>
      <c r="O21" s="287" t="e">
        <f>O20+H21</f>
        <v>#REF!</v>
      </c>
      <c r="P21" s="287" t="e">
        <f>P20+K21</f>
        <v>#REF!</v>
      </c>
    </row>
    <row r="22" spans="1:16" ht="15" customHeight="1">
      <c r="A22" s="282">
        <v>9</v>
      </c>
      <c r="B22" s="291">
        <v>3000</v>
      </c>
      <c r="C22" s="292">
        <v>3</v>
      </c>
      <c r="D22" s="293">
        <v>0</v>
      </c>
      <c r="E22" s="286">
        <f t="shared" si="0"/>
        <v>3</v>
      </c>
      <c r="F22" s="292">
        <v>5</v>
      </c>
      <c r="G22" s="293">
        <v>2</v>
      </c>
      <c r="H22" s="286">
        <f t="shared" si="1"/>
        <v>7</v>
      </c>
      <c r="I22" s="292">
        <v>6</v>
      </c>
      <c r="J22" s="293">
        <v>4</v>
      </c>
      <c r="K22" s="286">
        <f t="shared" si="2"/>
        <v>10</v>
      </c>
      <c r="L22" s="251"/>
      <c r="M22" s="294"/>
      <c r="N22" s="287"/>
      <c r="O22" s="287"/>
      <c r="P22" s="287"/>
    </row>
    <row r="23" spans="1:16" ht="15" customHeight="1">
      <c r="A23" s="282">
        <v>10</v>
      </c>
      <c r="B23" s="283" t="s">
        <v>434</v>
      </c>
      <c r="C23" s="292">
        <v>4</v>
      </c>
      <c r="D23" s="293"/>
      <c r="E23" s="286">
        <f t="shared" si="0"/>
        <v>4</v>
      </c>
      <c r="F23" s="292">
        <v>6</v>
      </c>
      <c r="G23" s="293"/>
      <c r="H23" s="286">
        <f t="shared" si="1"/>
        <v>6</v>
      </c>
      <c r="I23" s="292">
        <v>0</v>
      </c>
      <c r="J23" s="293"/>
      <c r="K23" s="286">
        <f t="shared" si="2"/>
        <v>0</v>
      </c>
      <c r="L23" s="251"/>
      <c r="M23" s="294"/>
      <c r="N23" s="287"/>
      <c r="O23" s="287"/>
      <c r="P23" s="287"/>
    </row>
    <row r="24" spans="1:16" ht="15" customHeight="1" thickBot="1">
      <c r="A24" s="282">
        <v>11</v>
      </c>
      <c r="B24" s="291" t="s">
        <v>411</v>
      </c>
      <c r="C24" s="295">
        <v>6</v>
      </c>
      <c r="D24" s="296">
        <v>5</v>
      </c>
      <c r="E24" s="297">
        <f t="shared" si="0"/>
        <v>11</v>
      </c>
      <c r="F24" s="295">
        <v>2</v>
      </c>
      <c r="G24" s="296">
        <v>1</v>
      </c>
      <c r="H24" s="297">
        <f t="shared" si="1"/>
        <v>3</v>
      </c>
      <c r="I24" s="295">
        <v>4</v>
      </c>
      <c r="J24" s="296">
        <v>3</v>
      </c>
      <c r="K24" s="297">
        <f t="shared" si="2"/>
        <v>7</v>
      </c>
      <c r="L24" s="251"/>
      <c r="M24" s="294"/>
      <c r="N24" s="287"/>
      <c r="O24" s="287"/>
      <c r="P24" s="287"/>
    </row>
    <row r="25" spans="1:16" ht="15.9" customHeight="1">
      <c r="A25" s="298"/>
      <c r="B25" s="299" t="s">
        <v>397</v>
      </c>
      <c r="C25" s="300"/>
      <c r="D25" s="301"/>
      <c r="E25" s="302">
        <f>SUM(E14:E24)</f>
        <v>69</v>
      </c>
      <c r="F25" s="303"/>
      <c r="G25" s="301"/>
      <c r="H25" s="302">
        <f>SUM(H14:H24)</f>
        <v>85</v>
      </c>
      <c r="I25" s="303"/>
      <c r="J25" s="301"/>
      <c r="K25" s="302">
        <f>SUM(K14:K24)</f>
        <v>65</v>
      </c>
      <c r="L25" s="260"/>
      <c r="N25" s="62" t="e">
        <f>#REF!+E25</f>
        <v>#REF!</v>
      </c>
      <c r="O25" s="62" t="e">
        <f>#REF!+H25</f>
        <v>#REF!</v>
      </c>
      <c r="P25" s="62" t="e">
        <f>#REF!+K25</f>
        <v>#REF!</v>
      </c>
    </row>
    <row r="26" spans="1:16" ht="15.9" customHeight="1" thickBot="1">
      <c r="A26" s="304"/>
      <c r="B26" s="305" t="s">
        <v>398</v>
      </c>
      <c r="C26" s="304"/>
      <c r="D26" s="306"/>
      <c r="E26" s="307">
        <f>RANK(E25,$E25:$K25,0)</f>
        <v>2</v>
      </c>
      <c r="F26" s="308"/>
      <c r="G26" s="306"/>
      <c r="H26" s="307">
        <f>RANK(H25,$E25:$K25,0)</f>
        <v>1</v>
      </c>
      <c r="I26" s="309"/>
      <c r="J26" s="310"/>
      <c r="K26" s="307">
        <f>RANK(K25,$E25:$K25,0)</f>
        <v>3</v>
      </c>
      <c r="L26" s="268"/>
    </row>
  </sheetData>
  <mergeCells count="6">
    <mergeCell ref="C12:E12"/>
    <mergeCell ref="F12:H12"/>
    <mergeCell ref="I12:K12"/>
    <mergeCell ref="C13:D13"/>
    <mergeCell ref="F13:G13"/>
    <mergeCell ref="I13:J13"/>
  </mergeCells>
  <pageMargins left="0.78749999999999998" right="0.39374999999999999" top="0.59027777777777779" bottom="0.43333333333333335" header="0.51180555555555562" footer="0.51180555555555562"/>
  <pageSetup paperSize="9" firstPageNumber="0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workbookViewId="0">
      <selection activeCell="T20" sqref="T20"/>
    </sheetView>
  </sheetViews>
  <sheetFormatPr defaultRowHeight="13.2"/>
  <cols>
    <col min="1" max="1" width="4.6640625" style="62" customWidth="1"/>
    <col min="2" max="2" width="16.33203125" style="62" customWidth="1"/>
    <col min="3" max="4" width="5.6640625" style="62" customWidth="1"/>
    <col min="5" max="5" width="8.6640625" style="62" customWidth="1"/>
    <col min="6" max="7" width="5.6640625" style="62" customWidth="1"/>
    <col min="8" max="8" width="8.6640625" style="62" customWidth="1"/>
    <col min="9" max="10" width="5.6640625" style="62" customWidth="1"/>
    <col min="11" max="11" width="8.6640625" style="62" customWidth="1"/>
    <col min="12" max="17" width="0" style="62" hidden="1" customWidth="1"/>
    <col min="18" max="255" width="9.109375" style="62"/>
  </cols>
  <sheetData>
    <row r="1" spans="1:256" s="14" customFormat="1">
      <c r="A1" s="8"/>
      <c r="B1" s="8"/>
      <c r="C1" s="9"/>
      <c r="E1" s="10" t="s">
        <v>6</v>
      </c>
      <c r="F1" s="9"/>
      <c r="G1" s="12"/>
      <c r="H1" s="13"/>
    </row>
    <row r="2" spans="1:256" s="14" customFormat="1">
      <c r="A2" s="8"/>
      <c r="B2" s="8"/>
      <c r="C2" s="15"/>
      <c r="E2" s="10" t="s">
        <v>7</v>
      </c>
      <c r="F2" s="9"/>
      <c r="G2" s="12"/>
      <c r="H2" s="13"/>
    </row>
    <row r="3" spans="1:256" s="14" customFormat="1">
      <c r="A3" s="8"/>
      <c r="B3" s="8"/>
      <c r="C3" s="9"/>
      <c r="E3" s="10" t="s">
        <v>8</v>
      </c>
      <c r="F3" s="9"/>
      <c r="G3" s="12"/>
      <c r="H3" s="13"/>
    </row>
    <row r="4" spans="1:256" s="14" customFormat="1" ht="5.25" customHeight="1">
      <c r="A4" s="9"/>
      <c r="B4" s="9"/>
      <c r="C4" s="9"/>
      <c r="E4" s="17"/>
      <c r="F4" s="9"/>
      <c r="G4" s="9"/>
      <c r="H4" s="13"/>
    </row>
    <row r="5" spans="1:256" s="14" customFormat="1">
      <c r="E5" s="19" t="s">
        <v>9</v>
      </c>
      <c r="G5" s="21"/>
      <c r="H5" s="13"/>
    </row>
    <row r="6" spans="1:256" s="14" customFormat="1">
      <c r="E6" s="22" t="s">
        <v>4</v>
      </c>
      <c r="G6" s="21"/>
      <c r="H6" s="13"/>
    </row>
    <row r="7" spans="1:256" s="14" customFormat="1">
      <c r="E7" s="22"/>
      <c r="G7" s="21"/>
      <c r="H7" s="13"/>
    </row>
    <row r="8" spans="1:256" ht="30">
      <c r="E8" s="311" t="s">
        <v>410</v>
      </c>
    </row>
    <row r="10" spans="1:256" ht="20.399999999999999">
      <c r="B10" s="232"/>
      <c r="C10" s="232" t="s">
        <v>389</v>
      </c>
      <c r="D10" s="270"/>
      <c r="G10" s="270"/>
      <c r="H10" s="271"/>
      <c r="I10" s="272"/>
      <c r="J10" s="273"/>
    </row>
    <row r="11" spans="1:256" ht="13.8" thickBot="1"/>
    <row r="12" spans="1:256" s="238" customFormat="1" ht="15" customHeight="1">
      <c r="A12" s="274" t="s">
        <v>13</v>
      </c>
      <c r="B12" s="275" t="s">
        <v>400</v>
      </c>
      <c r="C12" s="363" t="s">
        <v>391</v>
      </c>
      <c r="D12" s="363"/>
      <c r="E12" s="363"/>
      <c r="F12" s="363" t="s">
        <v>392</v>
      </c>
      <c r="G12" s="363"/>
      <c r="H12" s="363"/>
      <c r="I12" s="363" t="s">
        <v>393</v>
      </c>
      <c r="J12" s="363"/>
      <c r="K12" s="363"/>
      <c r="L12" s="42"/>
      <c r="M12" s="276" t="s">
        <v>401</v>
      </c>
      <c r="N12" s="277" t="s">
        <v>33</v>
      </c>
      <c r="O12" s="277" t="s">
        <v>40</v>
      </c>
      <c r="P12" s="277" t="s">
        <v>58</v>
      </c>
      <c r="IV12"/>
    </row>
    <row r="13" spans="1:256" s="238" customFormat="1" ht="13.8" thickBot="1">
      <c r="A13" s="278" t="s">
        <v>402</v>
      </c>
      <c r="B13" s="279" t="s">
        <v>390</v>
      </c>
      <c r="C13" s="364" t="s">
        <v>394</v>
      </c>
      <c r="D13" s="364"/>
      <c r="E13" s="244" t="s">
        <v>403</v>
      </c>
      <c r="F13" s="364" t="s">
        <v>394</v>
      </c>
      <c r="G13" s="364"/>
      <c r="H13" s="244" t="s">
        <v>403</v>
      </c>
      <c r="I13" s="364" t="s">
        <v>394</v>
      </c>
      <c r="J13" s="364"/>
      <c r="K13" s="244" t="s">
        <v>403</v>
      </c>
      <c r="L13" s="64"/>
      <c r="M13" s="280" t="s">
        <v>404</v>
      </c>
      <c r="N13" s="281"/>
      <c r="O13" s="281"/>
      <c r="P13" s="281"/>
      <c r="IV13"/>
    </row>
    <row r="14" spans="1:256" ht="15" customHeight="1">
      <c r="A14" s="312">
        <v>1</v>
      </c>
      <c r="B14" s="283">
        <v>60</v>
      </c>
      <c r="C14" s="313">
        <v>6</v>
      </c>
      <c r="D14" s="314">
        <v>2</v>
      </c>
      <c r="E14" s="286">
        <f t="shared" ref="E14:E24" si="0">C14+D14</f>
        <v>8</v>
      </c>
      <c r="F14" s="313">
        <v>4</v>
      </c>
      <c r="G14" s="314">
        <v>3</v>
      </c>
      <c r="H14" s="286">
        <f t="shared" ref="H14:H24" si="1">F14+G14</f>
        <v>7</v>
      </c>
      <c r="I14" s="313">
        <v>5</v>
      </c>
      <c r="J14" s="314">
        <v>1</v>
      </c>
      <c r="K14" s="286">
        <f t="shared" ref="K14:K24" si="2">I14+J14</f>
        <v>6</v>
      </c>
      <c r="L14" s="251"/>
      <c r="M14" s="315">
        <v>1</v>
      </c>
      <c r="N14" s="315">
        <f>E14</f>
        <v>8</v>
      </c>
      <c r="O14" s="315">
        <f>H14</f>
        <v>7</v>
      </c>
      <c r="P14" s="315">
        <f>K14</f>
        <v>6</v>
      </c>
    </row>
    <row r="15" spans="1:256" ht="15" customHeight="1">
      <c r="A15" s="282">
        <v>2</v>
      </c>
      <c r="B15" s="283" t="s">
        <v>405</v>
      </c>
      <c r="C15" s="284">
        <v>2</v>
      </c>
      <c r="D15" s="285">
        <v>0</v>
      </c>
      <c r="E15" s="286">
        <f t="shared" si="0"/>
        <v>2</v>
      </c>
      <c r="F15" s="284">
        <v>6</v>
      </c>
      <c r="G15" s="285">
        <v>3</v>
      </c>
      <c r="H15" s="286">
        <f t="shared" si="1"/>
        <v>9</v>
      </c>
      <c r="I15" s="284">
        <v>5</v>
      </c>
      <c r="J15" s="285">
        <v>4</v>
      </c>
      <c r="K15" s="286">
        <f t="shared" si="2"/>
        <v>9</v>
      </c>
      <c r="L15" s="251"/>
      <c r="M15" s="287">
        <v>2</v>
      </c>
      <c r="N15" s="287">
        <f>N14+E15</f>
        <v>10</v>
      </c>
      <c r="O15" s="287">
        <f>O14+H15</f>
        <v>16</v>
      </c>
      <c r="P15" s="287">
        <f>P14+K15</f>
        <v>15</v>
      </c>
    </row>
    <row r="16" spans="1:256" ht="15" customHeight="1">
      <c r="A16" s="312">
        <v>3</v>
      </c>
      <c r="B16" s="283" t="s">
        <v>408</v>
      </c>
      <c r="C16" s="284">
        <v>6</v>
      </c>
      <c r="D16" s="285">
        <v>2</v>
      </c>
      <c r="E16" s="286">
        <f t="shared" si="0"/>
        <v>8</v>
      </c>
      <c r="F16" s="284">
        <v>5</v>
      </c>
      <c r="G16" s="285">
        <v>1</v>
      </c>
      <c r="H16" s="286">
        <f t="shared" si="1"/>
        <v>6</v>
      </c>
      <c r="I16" s="284">
        <v>4</v>
      </c>
      <c r="J16" s="285">
        <v>3</v>
      </c>
      <c r="K16" s="286">
        <f t="shared" si="2"/>
        <v>7</v>
      </c>
      <c r="L16" s="251"/>
      <c r="M16" s="287">
        <v>7</v>
      </c>
      <c r="N16" s="287" t="e">
        <f>#REF!+E16</f>
        <v>#REF!</v>
      </c>
      <c r="O16" s="287" t="e">
        <f>#REF!+H16</f>
        <v>#REF!</v>
      </c>
      <c r="P16" s="287" t="e">
        <f>#REF!+K16</f>
        <v>#REF!</v>
      </c>
    </row>
    <row r="17" spans="1:16" ht="15" customHeight="1">
      <c r="A17" s="282">
        <v>4</v>
      </c>
      <c r="B17" s="283" t="s">
        <v>407</v>
      </c>
      <c r="C17" s="284">
        <v>6</v>
      </c>
      <c r="D17" s="285">
        <v>2</v>
      </c>
      <c r="E17" s="286">
        <f t="shared" si="0"/>
        <v>8</v>
      </c>
      <c r="F17" s="284">
        <v>5</v>
      </c>
      <c r="G17" s="285">
        <v>1</v>
      </c>
      <c r="H17" s="286">
        <f t="shared" si="1"/>
        <v>6</v>
      </c>
      <c r="I17" s="284">
        <v>4</v>
      </c>
      <c r="J17" s="285">
        <v>3</v>
      </c>
      <c r="K17" s="286">
        <f t="shared" si="2"/>
        <v>7</v>
      </c>
      <c r="L17" s="251"/>
      <c r="M17" s="287">
        <v>8</v>
      </c>
      <c r="N17" s="287" t="e">
        <f>N16+E17</f>
        <v>#REF!</v>
      </c>
      <c r="O17" s="287" t="e">
        <f>O16+H17</f>
        <v>#REF!</v>
      </c>
      <c r="P17" s="287" t="e">
        <f>P16+K17</f>
        <v>#REF!</v>
      </c>
    </row>
    <row r="18" spans="1:16" ht="15" customHeight="1">
      <c r="A18" s="312">
        <v>5</v>
      </c>
      <c r="B18" s="288">
        <v>800</v>
      </c>
      <c r="C18" s="284">
        <v>4</v>
      </c>
      <c r="D18" s="285">
        <v>2</v>
      </c>
      <c r="E18" s="286">
        <f t="shared" si="0"/>
        <v>6</v>
      </c>
      <c r="F18" s="284">
        <v>3</v>
      </c>
      <c r="G18" s="285">
        <v>1</v>
      </c>
      <c r="H18" s="286">
        <f t="shared" si="1"/>
        <v>4</v>
      </c>
      <c r="I18" s="284">
        <v>6</v>
      </c>
      <c r="J18" s="285">
        <v>5</v>
      </c>
      <c r="K18" s="286">
        <f t="shared" si="2"/>
        <v>11</v>
      </c>
      <c r="L18" s="251"/>
      <c r="M18" s="287">
        <v>10</v>
      </c>
      <c r="N18" s="287" t="e">
        <f>#REF!+E18</f>
        <v>#REF!</v>
      </c>
      <c r="O18" s="287" t="e">
        <f>#REF!+H18</f>
        <v>#REF!</v>
      </c>
      <c r="P18" s="287" t="e">
        <f>#REF!+K18</f>
        <v>#REF!</v>
      </c>
    </row>
    <row r="19" spans="1:16" ht="15" customHeight="1">
      <c r="A19" s="282">
        <v>6</v>
      </c>
      <c r="B19" s="283">
        <v>300</v>
      </c>
      <c r="C19" s="284">
        <v>2</v>
      </c>
      <c r="D19" s="285">
        <v>1</v>
      </c>
      <c r="E19" s="286">
        <f t="shared" si="0"/>
        <v>3</v>
      </c>
      <c r="F19" s="284">
        <v>6</v>
      </c>
      <c r="G19" s="285">
        <v>3</v>
      </c>
      <c r="H19" s="286">
        <f t="shared" si="1"/>
        <v>9</v>
      </c>
      <c r="I19" s="284">
        <v>5</v>
      </c>
      <c r="J19" s="285">
        <v>4</v>
      </c>
      <c r="K19" s="286">
        <f t="shared" si="2"/>
        <v>9</v>
      </c>
      <c r="L19" s="251"/>
      <c r="M19" s="287">
        <v>12</v>
      </c>
      <c r="N19" s="287" t="e">
        <f>#REF!+E19</f>
        <v>#REF!</v>
      </c>
      <c r="O19" s="287" t="e">
        <f>#REF!+H19</f>
        <v>#REF!</v>
      </c>
      <c r="P19" s="287" t="e">
        <f>#REF!+K19</f>
        <v>#REF!</v>
      </c>
    </row>
    <row r="20" spans="1:16" ht="15" customHeight="1">
      <c r="A20" s="312">
        <v>7</v>
      </c>
      <c r="B20" s="289">
        <v>3000</v>
      </c>
      <c r="C20" s="284">
        <v>4</v>
      </c>
      <c r="D20" s="285">
        <v>2</v>
      </c>
      <c r="E20" s="286">
        <f t="shared" si="0"/>
        <v>6</v>
      </c>
      <c r="F20" s="284">
        <v>3</v>
      </c>
      <c r="G20" s="285">
        <v>1</v>
      </c>
      <c r="H20" s="286">
        <f t="shared" si="1"/>
        <v>4</v>
      </c>
      <c r="I20" s="284">
        <v>6</v>
      </c>
      <c r="J20" s="285">
        <v>5</v>
      </c>
      <c r="K20" s="286">
        <f t="shared" si="2"/>
        <v>11</v>
      </c>
      <c r="L20" s="251"/>
      <c r="M20" s="287">
        <v>13</v>
      </c>
      <c r="N20" s="287" t="e">
        <f>N19+E20</f>
        <v>#REF!</v>
      </c>
      <c r="O20" s="287" t="e">
        <f>O19+H20</f>
        <v>#REF!</v>
      </c>
      <c r="P20" s="287" t="e">
        <f>P19+K20</f>
        <v>#REF!</v>
      </c>
    </row>
    <row r="21" spans="1:16" ht="15" customHeight="1">
      <c r="A21" s="282">
        <v>8</v>
      </c>
      <c r="B21" s="290" t="s">
        <v>411</v>
      </c>
      <c r="C21" s="284">
        <v>6</v>
      </c>
      <c r="D21" s="285">
        <v>5</v>
      </c>
      <c r="E21" s="286">
        <f t="shared" si="0"/>
        <v>11</v>
      </c>
      <c r="F21" s="284">
        <v>4</v>
      </c>
      <c r="G21" s="285">
        <v>1</v>
      </c>
      <c r="H21" s="286">
        <f t="shared" si="1"/>
        <v>5</v>
      </c>
      <c r="I21" s="284">
        <v>3</v>
      </c>
      <c r="J21" s="285">
        <v>2</v>
      </c>
      <c r="K21" s="286">
        <f t="shared" si="2"/>
        <v>5</v>
      </c>
      <c r="L21" s="251"/>
      <c r="M21" s="287">
        <v>14</v>
      </c>
      <c r="N21" s="287" t="e">
        <f>N20+E21</f>
        <v>#REF!</v>
      </c>
      <c r="O21" s="287" t="e">
        <f>O20+H21</f>
        <v>#REF!</v>
      </c>
      <c r="P21" s="287" t="e">
        <f>P20+K21</f>
        <v>#REF!</v>
      </c>
    </row>
    <row r="22" spans="1:16" ht="15" customHeight="1">
      <c r="A22" s="312">
        <v>9</v>
      </c>
      <c r="B22" s="291" t="s">
        <v>409</v>
      </c>
      <c r="C22" s="284">
        <v>5</v>
      </c>
      <c r="D22" s="285">
        <v>1</v>
      </c>
      <c r="E22" s="286">
        <f t="shared" si="0"/>
        <v>6</v>
      </c>
      <c r="F22" s="284">
        <v>3</v>
      </c>
      <c r="G22" s="285">
        <v>2</v>
      </c>
      <c r="H22" s="286">
        <f t="shared" si="1"/>
        <v>5</v>
      </c>
      <c r="I22" s="284">
        <v>6</v>
      </c>
      <c r="J22" s="285">
        <v>4</v>
      </c>
      <c r="K22" s="286">
        <f t="shared" si="2"/>
        <v>10</v>
      </c>
      <c r="L22" s="251"/>
      <c r="M22" s="287">
        <v>18</v>
      </c>
      <c r="N22" s="287" t="e">
        <f>#REF!+E22</f>
        <v>#REF!</v>
      </c>
      <c r="O22" s="287" t="e">
        <f>#REF!+H22</f>
        <v>#REF!</v>
      </c>
      <c r="P22" s="287" t="e">
        <f>#REF!+K22</f>
        <v>#REF!</v>
      </c>
    </row>
    <row r="23" spans="1:16" ht="15" customHeight="1">
      <c r="A23" s="282">
        <v>10</v>
      </c>
      <c r="B23" s="283" t="s">
        <v>434</v>
      </c>
      <c r="C23" s="284">
        <v>2</v>
      </c>
      <c r="D23" s="285"/>
      <c r="E23" s="286">
        <f t="shared" si="0"/>
        <v>2</v>
      </c>
      <c r="F23" s="284">
        <v>4</v>
      </c>
      <c r="G23" s="285"/>
      <c r="H23" s="286">
        <f t="shared" si="1"/>
        <v>4</v>
      </c>
      <c r="I23" s="284">
        <v>6</v>
      </c>
      <c r="J23" s="285"/>
      <c r="K23" s="286">
        <f t="shared" si="2"/>
        <v>6</v>
      </c>
      <c r="L23" s="251"/>
      <c r="M23" s="287">
        <v>20</v>
      </c>
      <c r="N23" s="287" t="e">
        <f>#REF!+E23</f>
        <v>#REF!</v>
      </c>
      <c r="O23" s="287" t="e">
        <f>#REF!+H23</f>
        <v>#REF!</v>
      </c>
      <c r="P23" s="287" t="e">
        <f>#REF!+K23</f>
        <v>#REF!</v>
      </c>
    </row>
    <row r="24" spans="1:16" ht="15" customHeight="1" thickBot="1">
      <c r="A24" s="312">
        <v>11</v>
      </c>
      <c r="B24" s="283" t="s">
        <v>406</v>
      </c>
      <c r="C24" s="292">
        <v>4</v>
      </c>
      <c r="D24" s="293">
        <v>2</v>
      </c>
      <c r="E24" s="286">
        <f t="shared" si="0"/>
        <v>6</v>
      </c>
      <c r="F24" s="292">
        <v>6</v>
      </c>
      <c r="G24" s="293">
        <v>3</v>
      </c>
      <c r="H24" s="286">
        <f t="shared" si="1"/>
        <v>9</v>
      </c>
      <c r="I24" s="292">
        <v>5</v>
      </c>
      <c r="J24" s="293">
        <v>0</v>
      </c>
      <c r="K24" s="286">
        <f t="shared" si="2"/>
        <v>5</v>
      </c>
      <c r="L24" s="251"/>
      <c r="M24" s="287">
        <v>38</v>
      </c>
      <c r="N24" s="287" t="e">
        <f>#REF!+E24</f>
        <v>#REF!</v>
      </c>
      <c r="O24" s="287" t="e">
        <f>#REF!+H24</f>
        <v>#REF!</v>
      </c>
      <c r="P24" s="287" t="e">
        <f>#REF!+K24</f>
        <v>#REF!</v>
      </c>
    </row>
    <row r="25" spans="1:16" ht="15.9" customHeight="1">
      <c r="A25" s="298"/>
      <c r="B25" s="299" t="s">
        <v>397</v>
      </c>
      <c r="C25" s="298"/>
      <c r="D25" s="256"/>
      <c r="E25" s="316">
        <f>SUM(E14:E24)</f>
        <v>66</v>
      </c>
      <c r="F25" s="298"/>
      <c r="G25" s="256"/>
      <c r="H25" s="316">
        <f>SUM(H14:H24)</f>
        <v>68</v>
      </c>
      <c r="I25" s="298"/>
      <c r="J25" s="256"/>
      <c r="K25" s="316">
        <f>SUM(K14:K24)</f>
        <v>86</v>
      </c>
      <c r="L25" s="260"/>
      <c r="N25" s="62" t="e">
        <f>#REF!+E25</f>
        <v>#REF!</v>
      </c>
      <c r="O25" s="62" t="e">
        <f>#REF!+H25</f>
        <v>#REF!</v>
      </c>
      <c r="P25" s="62" t="e">
        <f>#REF!+K25</f>
        <v>#REF!</v>
      </c>
    </row>
    <row r="26" spans="1:16" ht="15.9" customHeight="1" thickBot="1">
      <c r="A26" s="265"/>
      <c r="B26" s="317" t="s">
        <v>398</v>
      </c>
      <c r="C26" s="265"/>
      <c r="D26" s="263"/>
      <c r="E26" s="264">
        <f>RANK(E25,$E25:$K25,0)</f>
        <v>3</v>
      </c>
      <c r="F26" s="265"/>
      <c r="G26" s="263"/>
      <c r="H26" s="264">
        <f>RANK(H25,$E25:$K25,0)</f>
        <v>2</v>
      </c>
      <c r="I26" s="266"/>
      <c r="J26" s="267"/>
      <c r="K26" s="264">
        <f>RANK(K25,$E25:$K25,0)</f>
        <v>1</v>
      </c>
      <c r="L26" s="268"/>
    </row>
  </sheetData>
  <mergeCells count="6">
    <mergeCell ref="C12:E12"/>
    <mergeCell ref="F12:H12"/>
    <mergeCell ref="I12:K12"/>
    <mergeCell ref="C13:D13"/>
    <mergeCell ref="F13:G13"/>
    <mergeCell ref="I13:J13"/>
  </mergeCells>
  <pageMargins left="0.78749999999999998" right="0.39374999999999999" top="0.59027777777777779" bottom="0.43333333333333335" header="0.51180555555555562" footer="0.51180555555555562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18"/>
  <sheetViews>
    <sheetView workbookViewId="0">
      <selection activeCell="E22" sqref="E22"/>
    </sheetView>
  </sheetViews>
  <sheetFormatPr defaultRowHeight="13.2"/>
  <cols>
    <col min="1" max="1" width="4.6640625" style="62" customWidth="1"/>
    <col min="2" max="2" width="17.5546875" style="62" customWidth="1"/>
    <col min="3" max="4" width="5.6640625" style="62" hidden="1" customWidth="1"/>
    <col min="5" max="5" width="13.6640625" style="62" customWidth="1"/>
    <col min="6" max="7" width="5.6640625" style="62" hidden="1" customWidth="1"/>
    <col min="8" max="8" width="13.6640625" style="62" customWidth="1"/>
    <col min="9" max="10" width="5.6640625" style="62" hidden="1" customWidth="1"/>
    <col min="11" max="11" width="13.6640625" style="62" customWidth="1"/>
    <col min="12" max="251" width="9.109375" style="62"/>
  </cols>
  <sheetData>
    <row r="1" spans="1:252" s="14" customFormat="1">
      <c r="A1" s="8"/>
      <c r="B1" s="8"/>
      <c r="C1" s="9"/>
      <c r="E1" s="10" t="s">
        <v>6</v>
      </c>
      <c r="F1" s="9"/>
      <c r="G1" s="12"/>
      <c r="H1" s="13"/>
    </row>
    <row r="2" spans="1:252" s="14" customFormat="1">
      <c r="A2" s="8"/>
      <c r="B2" s="8"/>
      <c r="C2" s="15"/>
      <c r="E2" s="10" t="s">
        <v>7</v>
      </c>
      <c r="F2" s="9"/>
      <c r="G2" s="12"/>
      <c r="H2" s="13"/>
    </row>
    <row r="3" spans="1:252" s="14" customFormat="1">
      <c r="A3" s="8"/>
      <c r="B3" s="8"/>
      <c r="C3" s="9"/>
      <c r="E3" s="10" t="s">
        <v>8</v>
      </c>
      <c r="F3" s="9"/>
      <c r="G3" s="12"/>
      <c r="H3" s="13"/>
    </row>
    <row r="4" spans="1:252" s="14" customFormat="1" ht="5.25" customHeight="1">
      <c r="A4" s="9"/>
      <c r="B4" s="9"/>
      <c r="C4" s="9"/>
      <c r="E4" s="17"/>
      <c r="F4" s="9"/>
      <c r="G4" s="9"/>
      <c r="H4" s="13"/>
    </row>
    <row r="5" spans="1:252" s="14" customFormat="1">
      <c r="E5" s="19" t="s">
        <v>9</v>
      </c>
      <c r="G5" s="21"/>
      <c r="H5" s="13"/>
    </row>
    <row r="6" spans="1:252" s="14" customFormat="1">
      <c r="E6" s="22" t="s">
        <v>4</v>
      </c>
      <c r="G6" s="21"/>
      <c r="H6" s="13"/>
    </row>
    <row r="7" spans="1:252" s="14" customFormat="1">
      <c r="E7" s="22"/>
      <c r="G7" s="21"/>
      <c r="H7" s="13"/>
    </row>
    <row r="9" spans="1:252" ht="20.399999999999999">
      <c r="B9" s="232" t="s">
        <v>389</v>
      </c>
    </row>
    <row r="11" spans="1:252" ht="46.2">
      <c r="B11" s="233"/>
      <c r="E11" s="234"/>
      <c r="F11" s="235"/>
      <c r="G11" s="235"/>
      <c r="H11" s="233"/>
      <c r="I11" s="235"/>
      <c r="J11" s="235"/>
      <c r="K11" s="235"/>
    </row>
    <row r="12" spans="1:252" ht="13.8" thickBot="1"/>
    <row r="13" spans="1:252" s="238" customFormat="1" ht="16.5" customHeight="1">
      <c r="A13" s="236"/>
      <c r="B13" s="237"/>
      <c r="D13" s="239"/>
      <c r="E13" s="240" t="s">
        <v>391</v>
      </c>
      <c r="F13" s="241"/>
      <c r="G13" s="240"/>
      <c r="H13" s="240" t="s">
        <v>392</v>
      </c>
      <c r="I13" s="241"/>
      <c r="J13" s="240"/>
      <c r="K13" s="240" t="s">
        <v>393</v>
      </c>
      <c r="L13" s="42"/>
      <c r="IR13"/>
    </row>
    <row r="14" spans="1:252" s="238" customFormat="1" ht="13.8" thickBot="1">
      <c r="A14" s="242"/>
      <c r="B14" s="243"/>
      <c r="C14" s="365" t="s">
        <v>394</v>
      </c>
      <c r="D14" s="364"/>
      <c r="E14" s="244" t="s">
        <v>394</v>
      </c>
      <c r="F14" s="364" t="s">
        <v>394</v>
      </c>
      <c r="G14" s="364"/>
      <c r="H14" s="244" t="s">
        <v>394</v>
      </c>
      <c r="I14" s="364" t="s">
        <v>394</v>
      </c>
      <c r="J14" s="364"/>
      <c r="K14" s="244" t="s">
        <v>394</v>
      </c>
      <c r="L14" s="64"/>
      <c r="IR14"/>
    </row>
    <row r="15" spans="1:252" ht="26.25" customHeight="1">
      <c r="A15" s="245"/>
      <c r="B15" s="246" t="s">
        <v>395</v>
      </c>
      <c r="C15" s="247"/>
      <c r="D15" s="248">
        <v>5</v>
      </c>
      <c r="E15" s="249">
        <f>'Team W'!E25</f>
        <v>69</v>
      </c>
      <c r="F15" s="249"/>
      <c r="G15" s="249"/>
      <c r="H15" s="249">
        <f>'Team W'!H25</f>
        <v>85</v>
      </c>
      <c r="I15" s="250"/>
      <c r="J15" s="248"/>
      <c r="K15" s="249">
        <f>'Team W'!K25</f>
        <v>65</v>
      </c>
      <c r="L15" s="251"/>
    </row>
    <row r="16" spans="1:252" ht="26.25" customHeight="1" thickBot="1">
      <c r="A16" s="252"/>
      <c r="B16" s="253" t="s">
        <v>396</v>
      </c>
      <c r="C16" s="247"/>
      <c r="D16" s="248"/>
      <c r="E16" s="249">
        <f>'Team M'!E25</f>
        <v>66</v>
      </c>
      <c r="F16" s="249"/>
      <c r="G16" s="249"/>
      <c r="H16" s="249">
        <f>'Team M'!H25</f>
        <v>68</v>
      </c>
      <c r="I16" s="250"/>
      <c r="J16" s="248"/>
      <c r="K16" s="249">
        <f>'Team M'!K25</f>
        <v>86</v>
      </c>
      <c r="L16" s="251"/>
    </row>
    <row r="17" spans="1:12" ht="24" customHeight="1">
      <c r="A17" s="254"/>
      <c r="B17" s="255" t="s">
        <v>397</v>
      </c>
      <c r="C17" s="256"/>
      <c r="D17" s="256"/>
      <c r="E17" s="257">
        <f>SUM(E15:E16)</f>
        <v>135</v>
      </c>
      <c r="F17" s="258"/>
      <c r="G17" s="259"/>
      <c r="H17" s="257">
        <f>SUM(H15:H16)</f>
        <v>153</v>
      </c>
      <c r="I17" s="258"/>
      <c r="J17" s="259"/>
      <c r="K17" s="257">
        <f>SUM(K15:K16)</f>
        <v>151</v>
      </c>
      <c r="L17" s="260"/>
    </row>
    <row r="18" spans="1:12" ht="22.5" customHeight="1" thickBot="1">
      <c r="A18" s="261"/>
      <c r="B18" s="262" t="s">
        <v>398</v>
      </c>
      <c r="C18" s="263"/>
      <c r="D18" s="263"/>
      <c r="E18" s="264">
        <f>RANK(E17,$E17:$K17,0)</f>
        <v>3</v>
      </c>
      <c r="F18" s="265"/>
      <c r="G18" s="263"/>
      <c r="H18" s="264">
        <f>RANK(H17,$E17:$K17,0)</f>
        <v>1</v>
      </c>
      <c r="I18" s="266"/>
      <c r="J18" s="267"/>
      <c r="K18" s="264">
        <f>RANK(K17,$E17:$K17,0)</f>
        <v>2</v>
      </c>
      <c r="L18" s="268"/>
    </row>
  </sheetData>
  <mergeCells count="3">
    <mergeCell ref="C14:D14"/>
    <mergeCell ref="F14:G14"/>
    <mergeCell ref="I14:J14"/>
  </mergeCells>
  <printOptions horizontalCentered="1"/>
  <pageMargins left="0.78740157480314965" right="0.39370078740157483" top="0.59055118110236227" bottom="0.43307086614173229" header="0.51181102362204722" footer="0.5118110236220472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25" sqref="B25"/>
    </sheetView>
  </sheetViews>
  <sheetFormatPr defaultColWidth="9.109375" defaultRowHeight="10.199999999999999"/>
  <cols>
    <col min="1" max="1" width="4.6640625" style="14" customWidth="1"/>
    <col min="2" max="2" width="8" style="14" customWidth="1"/>
    <col min="3" max="3" width="21.109375" style="14" customWidth="1"/>
    <col min="4" max="4" width="11.109375" style="14" customWidth="1"/>
    <col min="5" max="5" width="7.44140625" style="20" customWidth="1"/>
    <col min="6" max="6" width="10.5546875" style="14" customWidth="1"/>
    <col min="7" max="7" width="7.33203125" style="14" customWidth="1"/>
    <col min="8" max="8" width="8.88671875" style="14" customWidth="1"/>
    <col min="9" max="9" width="7.5546875" style="14" hidden="1" customWidth="1"/>
    <col min="10" max="16384" width="9.109375" style="14"/>
  </cols>
  <sheetData>
    <row r="1" spans="1:10" ht="13.2">
      <c r="A1" s="8"/>
      <c r="B1" s="8"/>
      <c r="C1" s="9"/>
      <c r="D1" s="10" t="s">
        <v>6</v>
      </c>
      <c r="E1" s="11"/>
      <c r="F1" s="9"/>
      <c r="G1" s="9"/>
      <c r="H1" s="12"/>
      <c r="I1" s="13"/>
    </row>
    <row r="2" spans="1:10" ht="13.2">
      <c r="A2" s="8"/>
      <c r="B2" s="8"/>
      <c r="C2" s="15"/>
      <c r="D2" s="10" t="s">
        <v>7</v>
      </c>
      <c r="E2" s="11"/>
      <c r="F2" s="9"/>
      <c r="G2" s="9"/>
      <c r="H2" s="12"/>
      <c r="I2" s="13"/>
    </row>
    <row r="3" spans="1:10" ht="13.2">
      <c r="A3" s="8"/>
      <c r="B3" s="8"/>
      <c r="C3" s="9"/>
      <c r="D3" s="10" t="s">
        <v>8</v>
      </c>
      <c r="E3" s="16"/>
      <c r="F3" s="9"/>
      <c r="G3" s="9"/>
      <c r="H3" s="12"/>
      <c r="I3" s="13"/>
    </row>
    <row r="4" spans="1:10" ht="5.25" customHeight="1">
      <c r="A4" s="9"/>
      <c r="B4" s="9"/>
      <c r="C4" s="9"/>
      <c r="D4" s="17"/>
      <c r="E4" s="18"/>
      <c r="F4" s="9"/>
      <c r="G4" s="9"/>
      <c r="H4" s="9"/>
      <c r="I4" s="13"/>
    </row>
    <row r="5" spans="1:10" ht="13.2">
      <c r="D5" s="19" t="s">
        <v>9</v>
      </c>
      <c r="H5" s="21"/>
      <c r="I5" s="13"/>
    </row>
    <row r="6" spans="1:10" ht="13.2">
      <c r="D6" s="22" t="s">
        <v>4</v>
      </c>
      <c r="H6" s="21"/>
      <c r="I6" s="13"/>
    </row>
    <row r="7" spans="1:10">
      <c r="D7" s="41"/>
      <c r="E7" s="42"/>
    </row>
    <row r="8" spans="1:10">
      <c r="H8" s="21"/>
    </row>
    <row r="9" spans="1:10" ht="16.8">
      <c r="C9" s="23" t="s">
        <v>66</v>
      </c>
      <c r="D9" s="43"/>
      <c r="E9" s="24"/>
      <c r="F9" s="13"/>
      <c r="G9" s="24"/>
      <c r="H9" s="44"/>
    </row>
    <row r="10" spans="1:10" ht="16.8">
      <c r="C10" s="23" t="s">
        <v>67</v>
      </c>
      <c r="D10" s="43"/>
      <c r="E10" s="24"/>
      <c r="F10" s="25"/>
      <c r="G10" s="24"/>
    </row>
    <row r="11" spans="1:10">
      <c r="H11" s="44"/>
    </row>
    <row r="12" spans="1:10" s="32" customFormat="1">
      <c r="A12" s="26" t="s">
        <v>12</v>
      </c>
      <c r="B12" s="26" t="s">
        <v>13</v>
      </c>
      <c r="C12" s="27" t="s">
        <v>14</v>
      </c>
      <c r="D12" s="28" t="s">
        <v>15</v>
      </c>
      <c r="E12" s="27" t="s">
        <v>16</v>
      </c>
      <c r="F12" s="28" t="s">
        <v>17</v>
      </c>
      <c r="G12" s="28" t="s">
        <v>18</v>
      </c>
      <c r="H12" s="27" t="s">
        <v>19</v>
      </c>
      <c r="I12" s="31" t="s">
        <v>20</v>
      </c>
    </row>
    <row r="13" spans="1:10" s="32" customFormat="1">
      <c r="A13" s="26" t="s">
        <v>21</v>
      </c>
      <c r="B13" s="26" t="s">
        <v>22</v>
      </c>
      <c r="C13" s="27" t="s">
        <v>23</v>
      </c>
      <c r="D13" s="28" t="s">
        <v>24</v>
      </c>
      <c r="E13" s="27" t="s">
        <v>25</v>
      </c>
      <c r="F13" s="27" t="s">
        <v>26</v>
      </c>
      <c r="G13" s="28" t="s">
        <v>27</v>
      </c>
      <c r="H13" s="27" t="s">
        <v>28</v>
      </c>
      <c r="I13" s="31"/>
    </row>
    <row r="14" spans="1:10" ht="18" customHeight="1">
      <c r="A14" s="34" t="s">
        <v>29</v>
      </c>
      <c r="B14" s="34" t="s">
        <v>49</v>
      </c>
      <c r="C14" s="45" t="s">
        <v>68</v>
      </c>
      <c r="D14" s="46" t="s">
        <v>69</v>
      </c>
      <c r="E14" s="47" t="s">
        <v>33</v>
      </c>
      <c r="F14" s="37" t="s">
        <v>70</v>
      </c>
      <c r="G14" s="38" t="s">
        <v>71</v>
      </c>
      <c r="H14" s="39">
        <v>6</v>
      </c>
      <c r="I14" s="48" t="s">
        <v>72</v>
      </c>
    </row>
    <row r="15" spans="1:10" ht="18" customHeight="1">
      <c r="A15" s="34" t="s">
        <v>37</v>
      </c>
      <c r="B15" s="34" t="s">
        <v>63</v>
      </c>
      <c r="C15" s="45" t="s">
        <v>73</v>
      </c>
      <c r="D15" s="46">
        <v>37887</v>
      </c>
      <c r="E15" s="47" t="s">
        <v>58</v>
      </c>
      <c r="F15" s="37" t="s">
        <v>74</v>
      </c>
      <c r="G15" s="38" t="s">
        <v>75</v>
      </c>
      <c r="H15" s="39">
        <v>5</v>
      </c>
      <c r="I15" s="48">
        <v>7.21</v>
      </c>
      <c r="J15" s="49"/>
    </row>
    <row r="16" spans="1:10" ht="18" customHeight="1">
      <c r="A16" s="34" t="s">
        <v>43</v>
      </c>
      <c r="B16" s="34" t="s">
        <v>44</v>
      </c>
      <c r="C16" s="45" t="s">
        <v>76</v>
      </c>
      <c r="D16" s="46">
        <v>37969</v>
      </c>
      <c r="E16" s="47" t="s">
        <v>40</v>
      </c>
      <c r="F16" s="37" t="s">
        <v>74</v>
      </c>
      <c r="G16" s="38" t="s">
        <v>77</v>
      </c>
      <c r="H16" s="39">
        <v>4</v>
      </c>
      <c r="I16" s="48" t="s">
        <v>78</v>
      </c>
    </row>
    <row r="17" spans="1:9" ht="18" customHeight="1">
      <c r="A17" s="34" t="s">
        <v>48</v>
      </c>
      <c r="B17" s="34" t="s">
        <v>38</v>
      </c>
      <c r="C17" s="45" t="s">
        <v>79</v>
      </c>
      <c r="D17" s="46">
        <v>37666</v>
      </c>
      <c r="E17" s="47" t="s">
        <v>40</v>
      </c>
      <c r="F17" s="37" t="s">
        <v>80</v>
      </c>
      <c r="G17" s="38" t="s">
        <v>81</v>
      </c>
      <c r="H17" s="39">
        <v>3</v>
      </c>
      <c r="I17" s="48" t="s">
        <v>82</v>
      </c>
    </row>
    <row r="18" spans="1:9" ht="18" customHeight="1">
      <c r="A18" s="34" t="s">
        <v>55</v>
      </c>
      <c r="B18" s="34" t="s">
        <v>30</v>
      </c>
      <c r="C18" s="45" t="s">
        <v>83</v>
      </c>
      <c r="D18" s="46">
        <v>38259</v>
      </c>
      <c r="E18" s="47" t="s">
        <v>33</v>
      </c>
      <c r="F18" s="37" t="s">
        <v>84</v>
      </c>
      <c r="G18" s="38" t="s">
        <v>85</v>
      </c>
      <c r="H18" s="39">
        <v>2</v>
      </c>
      <c r="I18" s="48"/>
    </row>
    <row r="19" spans="1:9" ht="18" customHeight="1">
      <c r="A19" s="34" t="s">
        <v>62</v>
      </c>
      <c r="B19" s="34" t="s">
        <v>56</v>
      </c>
      <c r="C19" s="45" t="s">
        <v>86</v>
      </c>
      <c r="D19" s="46">
        <v>37744</v>
      </c>
      <c r="E19" s="47" t="s">
        <v>58</v>
      </c>
      <c r="F19" s="37" t="s">
        <v>87</v>
      </c>
      <c r="G19" s="38" t="s">
        <v>88</v>
      </c>
      <c r="H19" s="39">
        <v>1</v>
      </c>
      <c r="I19" s="48">
        <v>7.23</v>
      </c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24" sqref="D24"/>
    </sheetView>
  </sheetViews>
  <sheetFormatPr defaultColWidth="9.109375" defaultRowHeight="10.199999999999999"/>
  <cols>
    <col min="1" max="1" width="4.6640625" style="14" customWidth="1"/>
    <col min="2" max="2" width="7.109375" style="14" customWidth="1"/>
    <col min="3" max="3" width="23.6640625" style="14" customWidth="1"/>
    <col min="4" max="4" width="10.6640625" style="14" customWidth="1"/>
    <col min="5" max="5" width="6.5546875" style="20" customWidth="1"/>
    <col min="6" max="6" width="10.6640625" style="14" customWidth="1"/>
    <col min="7" max="7" width="7.33203125" style="14" customWidth="1"/>
    <col min="8" max="8" width="8.6640625" style="14" customWidth="1"/>
    <col min="9" max="9" width="6.109375" style="13" hidden="1" customWidth="1"/>
    <col min="10" max="16384" width="9.109375" style="14"/>
  </cols>
  <sheetData>
    <row r="1" spans="1:9" ht="13.2">
      <c r="A1" s="8"/>
      <c r="B1" s="8"/>
      <c r="C1" s="9"/>
      <c r="D1" s="10" t="s">
        <v>6</v>
      </c>
      <c r="E1" s="11"/>
      <c r="F1" s="9"/>
      <c r="G1" s="9"/>
      <c r="H1" s="12"/>
    </row>
    <row r="2" spans="1:9" ht="13.2">
      <c r="A2" s="8"/>
      <c r="B2" s="8"/>
      <c r="C2" s="15"/>
      <c r="D2" s="10" t="s">
        <v>7</v>
      </c>
      <c r="E2" s="11"/>
      <c r="F2" s="9"/>
      <c r="G2" s="9"/>
      <c r="H2" s="12"/>
    </row>
    <row r="3" spans="1:9" ht="13.2">
      <c r="A3" s="8"/>
      <c r="B3" s="8"/>
      <c r="C3" s="9"/>
      <c r="D3" s="10" t="s">
        <v>8</v>
      </c>
      <c r="E3" s="16"/>
      <c r="F3" s="9"/>
      <c r="G3" s="9"/>
      <c r="H3" s="12"/>
    </row>
    <row r="4" spans="1:9" ht="5.25" customHeight="1">
      <c r="A4" s="9"/>
      <c r="B4" s="9"/>
      <c r="C4" s="9"/>
      <c r="D4" s="17"/>
      <c r="E4" s="18"/>
      <c r="F4" s="9"/>
      <c r="G4" s="9"/>
      <c r="H4" s="9"/>
    </row>
    <row r="5" spans="1:9" ht="13.2">
      <c r="D5" s="19" t="s">
        <v>9</v>
      </c>
      <c r="H5" s="21"/>
    </row>
    <row r="6" spans="1:9" ht="13.2">
      <c r="D6" s="22" t="s">
        <v>4</v>
      </c>
      <c r="H6" s="21"/>
    </row>
    <row r="7" spans="1:9">
      <c r="H7" s="21"/>
    </row>
    <row r="8" spans="1:9">
      <c r="H8" s="21"/>
    </row>
    <row r="9" spans="1:9" ht="16.8">
      <c r="C9" s="23" t="s">
        <v>89</v>
      </c>
      <c r="D9" s="43"/>
      <c r="E9" s="24"/>
      <c r="F9" s="24"/>
      <c r="G9" s="24"/>
      <c r="H9" s="44"/>
    </row>
    <row r="10" spans="1:9" ht="16.8">
      <c r="C10" s="23" t="s">
        <v>90</v>
      </c>
      <c r="D10" s="43"/>
      <c r="E10" s="24"/>
      <c r="F10" s="24"/>
      <c r="G10" s="24"/>
      <c r="H10" s="50"/>
    </row>
    <row r="12" spans="1:9" s="32" customFormat="1">
      <c r="A12" s="26" t="s">
        <v>12</v>
      </c>
      <c r="B12" s="26" t="s">
        <v>13</v>
      </c>
      <c r="C12" s="27" t="s">
        <v>14</v>
      </c>
      <c r="D12" s="28" t="s">
        <v>15</v>
      </c>
      <c r="E12" s="27" t="s">
        <v>16</v>
      </c>
      <c r="F12" s="28" t="s">
        <v>17</v>
      </c>
      <c r="G12" s="28" t="s">
        <v>18</v>
      </c>
      <c r="H12" s="27" t="s">
        <v>19</v>
      </c>
      <c r="I12" s="31" t="s">
        <v>20</v>
      </c>
    </row>
    <row r="13" spans="1:9" s="32" customFormat="1">
      <c r="A13" s="26" t="s">
        <v>21</v>
      </c>
      <c r="B13" s="26" t="s">
        <v>22</v>
      </c>
      <c r="C13" s="27" t="s">
        <v>23</v>
      </c>
      <c r="D13" s="28" t="s">
        <v>24</v>
      </c>
      <c r="E13" s="27" t="s">
        <v>25</v>
      </c>
      <c r="F13" s="27" t="s">
        <v>26</v>
      </c>
      <c r="G13" s="28" t="s">
        <v>27</v>
      </c>
      <c r="H13" s="27" t="s">
        <v>28</v>
      </c>
      <c r="I13" s="31"/>
    </row>
    <row r="14" spans="1:9" ht="18" customHeight="1">
      <c r="A14" s="34" t="s">
        <v>29</v>
      </c>
      <c r="B14" s="34" t="s">
        <v>44</v>
      </c>
      <c r="C14" s="45" t="s">
        <v>45</v>
      </c>
      <c r="D14" s="46">
        <v>38078</v>
      </c>
      <c r="E14" s="51" t="s">
        <v>40</v>
      </c>
      <c r="F14" s="37" t="s">
        <v>91</v>
      </c>
      <c r="G14" s="38" t="s">
        <v>92</v>
      </c>
      <c r="H14" s="39">
        <v>6</v>
      </c>
      <c r="I14" s="48">
        <v>8.5500000000000007</v>
      </c>
    </row>
    <row r="15" spans="1:9" ht="18" customHeight="1">
      <c r="A15" s="34" t="s">
        <v>37</v>
      </c>
      <c r="B15" s="34" t="s">
        <v>49</v>
      </c>
      <c r="C15" s="52" t="s">
        <v>93</v>
      </c>
      <c r="D15" s="46" t="s">
        <v>94</v>
      </c>
      <c r="E15" s="51" t="s">
        <v>33</v>
      </c>
      <c r="F15" s="37" t="s">
        <v>95</v>
      </c>
      <c r="G15" s="38" t="s">
        <v>96</v>
      </c>
      <c r="H15" s="39">
        <v>5</v>
      </c>
      <c r="I15" s="48" t="s">
        <v>97</v>
      </c>
    </row>
    <row r="16" spans="1:9" ht="18" customHeight="1">
      <c r="A16" s="34" t="s">
        <v>43</v>
      </c>
      <c r="B16" s="34" t="s">
        <v>38</v>
      </c>
      <c r="C16" s="52" t="s">
        <v>98</v>
      </c>
      <c r="D16" s="46">
        <v>38221</v>
      </c>
      <c r="E16" s="51" t="s">
        <v>40</v>
      </c>
      <c r="F16" s="37" t="s">
        <v>99</v>
      </c>
      <c r="G16" s="38" t="s">
        <v>100</v>
      </c>
      <c r="H16" s="39">
        <v>4</v>
      </c>
      <c r="I16" s="48">
        <v>8.81</v>
      </c>
    </row>
    <row r="17" spans="1:9" ht="18" customHeight="1">
      <c r="A17" s="34" t="s">
        <v>48</v>
      </c>
      <c r="B17" s="34" t="s">
        <v>56</v>
      </c>
      <c r="C17" s="52" t="s">
        <v>101</v>
      </c>
      <c r="D17" s="46">
        <v>37749</v>
      </c>
      <c r="E17" s="51" t="s">
        <v>58</v>
      </c>
      <c r="F17" s="37" t="s">
        <v>102</v>
      </c>
      <c r="G17" s="38" t="s">
        <v>103</v>
      </c>
      <c r="H17" s="39">
        <v>3</v>
      </c>
      <c r="I17" s="48">
        <v>8.7799999999999994</v>
      </c>
    </row>
    <row r="18" spans="1:9" ht="18" customHeight="1">
      <c r="A18" s="34" t="s">
        <v>55</v>
      </c>
      <c r="B18" s="34" t="s">
        <v>63</v>
      </c>
      <c r="C18" s="52" t="s">
        <v>104</v>
      </c>
      <c r="D18" s="46">
        <v>38288</v>
      </c>
      <c r="E18" s="51" t="s">
        <v>58</v>
      </c>
      <c r="F18" s="37" t="s">
        <v>105</v>
      </c>
      <c r="G18" s="38" t="s">
        <v>103</v>
      </c>
      <c r="H18" s="39">
        <v>2</v>
      </c>
      <c r="I18" s="48" t="s">
        <v>106</v>
      </c>
    </row>
    <row r="19" spans="1:9" ht="18" customHeight="1">
      <c r="A19" s="34" t="s">
        <v>62</v>
      </c>
      <c r="B19" s="34" t="s">
        <v>30</v>
      </c>
      <c r="C19" s="53" t="s">
        <v>107</v>
      </c>
      <c r="D19" s="40">
        <v>37960</v>
      </c>
      <c r="E19" s="51" t="s">
        <v>33</v>
      </c>
      <c r="F19" s="37" t="s">
        <v>108</v>
      </c>
      <c r="G19" s="38" t="s">
        <v>109</v>
      </c>
      <c r="H19" s="39">
        <v>1</v>
      </c>
      <c r="I19" s="48"/>
    </row>
    <row r="20" spans="1:9" ht="13.2">
      <c r="H20" s="54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16" sqref="C16:D16"/>
    </sheetView>
  </sheetViews>
  <sheetFormatPr defaultColWidth="9.109375" defaultRowHeight="10.199999999999999"/>
  <cols>
    <col min="1" max="1" width="5.5546875" style="14" customWidth="1"/>
    <col min="2" max="2" width="6.5546875" style="14" customWidth="1"/>
    <col min="3" max="3" width="23.109375" style="14" customWidth="1"/>
    <col min="4" max="4" width="12" style="14" customWidth="1"/>
    <col min="5" max="5" width="6.5546875" style="20" customWidth="1"/>
    <col min="6" max="6" width="10.6640625" style="14" customWidth="1"/>
    <col min="7" max="7" width="7.33203125" style="14" customWidth="1"/>
    <col min="8" max="8" width="7.44140625" style="14" customWidth="1"/>
    <col min="9" max="9" width="6" style="13" hidden="1" customWidth="1"/>
    <col min="10" max="16384" width="9.109375" style="14"/>
  </cols>
  <sheetData>
    <row r="1" spans="1:9" ht="13.2">
      <c r="A1" s="8"/>
      <c r="B1" s="8"/>
      <c r="C1" s="9"/>
      <c r="D1" s="10" t="s">
        <v>6</v>
      </c>
      <c r="E1" s="11"/>
      <c r="F1" s="9"/>
      <c r="G1" s="9"/>
      <c r="H1" s="12"/>
    </row>
    <row r="2" spans="1:9" ht="13.2">
      <c r="A2" s="8"/>
      <c r="B2" s="8"/>
      <c r="C2" s="15"/>
      <c r="D2" s="10" t="s">
        <v>7</v>
      </c>
      <c r="E2" s="11"/>
      <c r="F2" s="9"/>
      <c r="G2" s="9"/>
      <c r="H2" s="12"/>
    </row>
    <row r="3" spans="1:9" ht="13.2">
      <c r="A3" s="8"/>
      <c r="B3" s="8"/>
      <c r="C3" s="9"/>
      <c r="D3" s="10" t="s">
        <v>8</v>
      </c>
      <c r="E3" s="16"/>
      <c r="F3" s="9"/>
      <c r="G3" s="9"/>
      <c r="H3" s="12"/>
    </row>
    <row r="4" spans="1:9" ht="5.25" customHeight="1">
      <c r="A4" s="9"/>
      <c r="B4" s="9"/>
      <c r="C4" s="9"/>
      <c r="D4" s="17"/>
      <c r="E4" s="18"/>
      <c r="F4" s="9"/>
      <c r="G4" s="9"/>
      <c r="H4" s="9"/>
    </row>
    <row r="5" spans="1:9" ht="13.2">
      <c r="D5" s="19" t="s">
        <v>9</v>
      </c>
      <c r="H5" s="21"/>
    </row>
    <row r="6" spans="1:9" ht="13.2">
      <c r="D6" s="22" t="s">
        <v>4</v>
      </c>
      <c r="H6" s="21"/>
    </row>
    <row r="7" spans="1:9" ht="13.2">
      <c r="D7" s="22"/>
      <c r="H7" s="21"/>
    </row>
    <row r="8" spans="1:9" ht="13.2">
      <c r="D8" s="22"/>
      <c r="H8" s="21"/>
    </row>
    <row r="9" spans="1:9" ht="16.8">
      <c r="C9" s="23" t="s">
        <v>110</v>
      </c>
      <c r="D9" s="43"/>
      <c r="E9" s="24"/>
      <c r="F9" s="13"/>
      <c r="G9" s="24"/>
      <c r="H9" s="44"/>
    </row>
    <row r="10" spans="1:9" ht="16.8">
      <c r="C10" s="23" t="s">
        <v>111</v>
      </c>
      <c r="D10" s="43"/>
      <c r="E10" s="24"/>
      <c r="F10" s="13"/>
      <c r="G10" s="24"/>
      <c r="H10" s="50"/>
    </row>
    <row r="11" spans="1:9">
      <c r="H11" s="44"/>
    </row>
    <row r="12" spans="1:9" s="32" customFormat="1">
      <c r="A12" s="26" t="s">
        <v>12</v>
      </c>
      <c r="B12" s="26" t="s">
        <v>13</v>
      </c>
      <c r="C12" s="27" t="s">
        <v>14</v>
      </c>
      <c r="D12" s="28" t="s">
        <v>15</v>
      </c>
      <c r="E12" s="27" t="s">
        <v>16</v>
      </c>
      <c r="F12" s="28" t="s">
        <v>17</v>
      </c>
      <c r="G12" s="28" t="s">
        <v>18</v>
      </c>
      <c r="H12" s="27" t="s">
        <v>19</v>
      </c>
      <c r="I12" s="31" t="s">
        <v>20</v>
      </c>
    </row>
    <row r="13" spans="1:9" s="32" customFormat="1">
      <c r="A13" s="26" t="s">
        <v>21</v>
      </c>
      <c r="B13" s="26" t="s">
        <v>22</v>
      </c>
      <c r="C13" s="27" t="s">
        <v>23</v>
      </c>
      <c r="D13" s="28" t="s">
        <v>24</v>
      </c>
      <c r="E13" s="27" t="s">
        <v>25</v>
      </c>
      <c r="F13" s="27" t="s">
        <v>26</v>
      </c>
      <c r="G13" s="28" t="s">
        <v>27</v>
      </c>
      <c r="H13" s="27" t="s">
        <v>28</v>
      </c>
      <c r="I13" s="31"/>
    </row>
    <row r="14" spans="1:9" ht="18" customHeight="1">
      <c r="A14" s="34" t="s">
        <v>29</v>
      </c>
      <c r="B14" s="34" t="s">
        <v>44</v>
      </c>
      <c r="C14" s="55" t="s">
        <v>76</v>
      </c>
      <c r="D14" s="40">
        <v>37969</v>
      </c>
      <c r="E14" s="34" t="s">
        <v>40</v>
      </c>
      <c r="F14" s="56" t="s">
        <v>112</v>
      </c>
      <c r="G14" s="38" t="s">
        <v>113</v>
      </c>
      <c r="H14" s="39">
        <v>6</v>
      </c>
      <c r="I14" s="39" t="s">
        <v>114</v>
      </c>
    </row>
    <row r="15" spans="1:9" ht="18" customHeight="1">
      <c r="A15" s="34" t="s">
        <v>37</v>
      </c>
      <c r="B15" s="34" t="s">
        <v>63</v>
      </c>
      <c r="C15" s="55" t="s">
        <v>115</v>
      </c>
      <c r="D15" s="40">
        <v>38074</v>
      </c>
      <c r="E15" s="34" t="s">
        <v>58</v>
      </c>
      <c r="F15" s="56" t="s">
        <v>116</v>
      </c>
      <c r="G15" s="38" t="s">
        <v>117</v>
      </c>
      <c r="H15" s="39">
        <v>5</v>
      </c>
      <c r="I15" s="39">
        <v>8.48</v>
      </c>
    </row>
    <row r="16" spans="1:9" ht="18" customHeight="1">
      <c r="A16" s="34" t="s">
        <v>43</v>
      </c>
      <c r="B16" s="34" t="s">
        <v>56</v>
      </c>
      <c r="C16" s="55" t="s">
        <v>118</v>
      </c>
      <c r="D16" s="40">
        <v>37649</v>
      </c>
      <c r="E16" s="34" t="s">
        <v>58</v>
      </c>
      <c r="F16" s="56" t="s">
        <v>119</v>
      </c>
      <c r="G16" s="38" t="s">
        <v>120</v>
      </c>
      <c r="H16" s="39">
        <v>4</v>
      </c>
      <c r="I16" s="39">
        <v>8.31</v>
      </c>
    </row>
    <row r="17" spans="1:9" ht="18" customHeight="1">
      <c r="A17" s="34" t="s">
        <v>48</v>
      </c>
      <c r="B17" s="34" t="s">
        <v>38</v>
      </c>
      <c r="C17" s="55" t="s">
        <v>121</v>
      </c>
      <c r="D17" s="40">
        <v>37782</v>
      </c>
      <c r="E17" s="34" t="s">
        <v>40</v>
      </c>
      <c r="F17" s="56" t="s">
        <v>119</v>
      </c>
      <c r="G17" s="38" t="s">
        <v>122</v>
      </c>
      <c r="H17" s="39">
        <v>3</v>
      </c>
      <c r="I17" s="39" t="s">
        <v>123</v>
      </c>
    </row>
    <row r="18" spans="1:9" ht="18" customHeight="1">
      <c r="A18" s="34" t="s">
        <v>55</v>
      </c>
      <c r="B18" s="34" t="s">
        <v>30</v>
      </c>
      <c r="C18" s="55" t="s">
        <v>124</v>
      </c>
      <c r="D18" s="40" t="s">
        <v>125</v>
      </c>
      <c r="E18" s="34" t="s">
        <v>33</v>
      </c>
      <c r="F18" s="56" t="s">
        <v>126</v>
      </c>
      <c r="G18" s="38" t="s">
        <v>127</v>
      </c>
      <c r="H18" s="39">
        <v>2</v>
      </c>
      <c r="I18" s="39" t="s">
        <v>128</v>
      </c>
    </row>
    <row r="19" spans="1:9" ht="18" customHeight="1">
      <c r="A19" s="34"/>
      <c r="B19" s="34" t="s">
        <v>49</v>
      </c>
      <c r="C19" s="55" t="s">
        <v>129</v>
      </c>
      <c r="D19" s="40" t="s">
        <v>130</v>
      </c>
      <c r="E19" s="34" t="s">
        <v>33</v>
      </c>
      <c r="F19" s="56" t="s">
        <v>131</v>
      </c>
      <c r="G19" s="38" t="s">
        <v>122</v>
      </c>
      <c r="H19" s="39"/>
      <c r="I19" s="39" t="s">
        <v>132</v>
      </c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E25" sqref="E25"/>
    </sheetView>
  </sheetViews>
  <sheetFormatPr defaultColWidth="9.109375" defaultRowHeight="10.199999999999999"/>
  <cols>
    <col min="1" max="1" width="5.109375" style="14" customWidth="1"/>
    <col min="2" max="2" width="6.44140625" style="14" customWidth="1"/>
    <col min="3" max="3" width="25.44140625" style="14" customWidth="1"/>
    <col min="4" max="4" width="11" style="14" customWidth="1"/>
    <col min="5" max="5" width="6.5546875" style="20" customWidth="1"/>
    <col min="6" max="6" width="10" style="14" customWidth="1"/>
    <col min="7" max="7" width="6.109375" style="14" customWidth="1"/>
    <col min="8" max="8" width="9" style="14" customWidth="1"/>
    <col min="9" max="9" width="7.109375" style="14" hidden="1" customWidth="1"/>
    <col min="10" max="16384" width="9.109375" style="14"/>
  </cols>
  <sheetData>
    <row r="1" spans="1:9" ht="13.2">
      <c r="A1" s="8"/>
      <c r="B1" s="8"/>
      <c r="C1" s="9"/>
      <c r="D1" s="10" t="s">
        <v>6</v>
      </c>
      <c r="E1" s="11"/>
      <c r="F1" s="9"/>
      <c r="G1" s="9"/>
      <c r="H1" s="12"/>
      <c r="I1" s="13"/>
    </row>
    <row r="2" spans="1:9" ht="13.2">
      <c r="A2" s="8"/>
      <c r="B2" s="8"/>
      <c r="C2" s="15"/>
      <c r="D2" s="10" t="s">
        <v>7</v>
      </c>
      <c r="E2" s="11"/>
      <c r="F2" s="9"/>
      <c r="G2" s="9"/>
      <c r="H2" s="12"/>
      <c r="I2" s="13"/>
    </row>
    <row r="3" spans="1:9" ht="13.2">
      <c r="A3" s="8"/>
      <c r="B3" s="8"/>
      <c r="C3" s="9"/>
      <c r="D3" s="10" t="s">
        <v>8</v>
      </c>
      <c r="E3" s="16"/>
      <c r="F3" s="9"/>
      <c r="G3" s="9"/>
      <c r="H3" s="12"/>
      <c r="I3" s="13"/>
    </row>
    <row r="4" spans="1:9" ht="5.25" customHeight="1">
      <c r="A4" s="9"/>
      <c r="B4" s="9"/>
      <c r="C4" s="9"/>
      <c r="D4" s="17"/>
      <c r="E4" s="18"/>
      <c r="F4" s="9"/>
      <c r="G4" s="9"/>
      <c r="H4" s="9"/>
      <c r="I4" s="13"/>
    </row>
    <row r="5" spans="1:9" ht="13.2">
      <c r="D5" s="19" t="s">
        <v>9</v>
      </c>
      <c r="H5" s="21"/>
      <c r="I5" s="13"/>
    </row>
    <row r="6" spans="1:9" ht="13.2">
      <c r="D6" s="22" t="s">
        <v>4</v>
      </c>
      <c r="H6" s="21"/>
      <c r="I6" s="13"/>
    </row>
    <row r="7" spans="1:9">
      <c r="D7" s="41"/>
      <c r="E7" s="42"/>
    </row>
    <row r="8" spans="1:9">
      <c r="H8" s="21"/>
    </row>
    <row r="9" spans="1:9" ht="16.8">
      <c r="C9" s="23" t="s">
        <v>246</v>
      </c>
      <c r="D9" s="43"/>
      <c r="E9" s="154"/>
      <c r="F9" s="155"/>
      <c r="G9" s="155"/>
      <c r="H9" s="44"/>
    </row>
    <row r="10" spans="1:9" ht="16.8">
      <c r="C10" s="23" t="s">
        <v>247</v>
      </c>
      <c r="D10" s="43"/>
      <c r="E10" s="24"/>
      <c r="F10" s="24"/>
      <c r="G10" s="24"/>
      <c r="H10" s="44"/>
    </row>
    <row r="11" spans="1:9" ht="9" customHeight="1">
      <c r="C11" s="23"/>
      <c r="D11" s="43"/>
      <c r="E11" s="24"/>
      <c r="F11" s="24"/>
      <c r="G11" s="24"/>
      <c r="H11" s="44"/>
    </row>
    <row r="12" spans="1:9" ht="16.5" customHeight="1">
      <c r="C12" s="156"/>
      <c r="D12" s="43"/>
      <c r="E12" s="24"/>
      <c r="F12" s="24"/>
      <c r="G12" s="24"/>
      <c r="H12" s="44"/>
    </row>
    <row r="13" spans="1:9" ht="8.25" customHeight="1">
      <c r="D13" s="43"/>
      <c r="E13" s="24"/>
      <c r="F13" s="24"/>
      <c r="G13" s="24"/>
      <c r="H13" s="44"/>
    </row>
    <row r="14" spans="1:9" s="32" customFormat="1">
      <c r="A14" s="26" t="s">
        <v>12</v>
      </c>
      <c r="B14" s="26" t="s">
        <v>13</v>
      </c>
      <c r="C14" s="27" t="s">
        <v>14</v>
      </c>
      <c r="D14" s="28" t="s">
        <v>15</v>
      </c>
      <c r="E14" s="27" t="s">
        <v>16</v>
      </c>
      <c r="F14" s="28" t="s">
        <v>17</v>
      </c>
      <c r="G14" s="28" t="s">
        <v>18</v>
      </c>
      <c r="H14" s="27" t="s">
        <v>19</v>
      </c>
      <c r="I14" s="31" t="s">
        <v>20</v>
      </c>
    </row>
    <row r="15" spans="1:9" s="32" customFormat="1">
      <c r="A15" s="26" t="s">
        <v>21</v>
      </c>
      <c r="B15" s="26" t="s">
        <v>22</v>
      </c>
      <c r="C15" s="27" t="s">
        <v>23</v>
      </c>
      <c r="D15" s="28" t="s">
        <v>24</v>
      </c>
      <c r="E15" s="27" t="s">
        <v>25</v>
      </c>
      <c r="F15" s="27" t="s">
        <v>26</v>
      </c>
      <c r="G15" s="28" t="s">
        <v>27</v>
      </c>
      <c r="H15" s="27" t="s">
        <v>28</v>
      </c>
      <c r="I15" s="31"/>
    </row>
    <row r="16" spans="1:9" ht="18" customHeight="1">
      <c r="A16" s="34" t="s">
        <v>29</v>
      </c>
      <c r="B16" s="34" t="s">
        <v>30</v>
      </c>
      <c r="C16" s="35" t="s">
        <v>50</v>
      </c>
      <c r="D16" s="40" t="s">
        <v>51</v>
      </c>
      <c r="E16" s="34" t="s">
        <v>33</v>
      </c>
      <c r="F16" s="37" t="s">
        <v>248</v>
      </c>
      <c r="G16" s="37" t="s">
        <v>249</v>
      </c>
      <c r="H16" s="39">
        <v>6</v>
      </c>
      <c r="I16" s="39" t="s">
        <v>250</v>
      </c>
    </row>
    <row r="17" spans="1:9" ht="18" customHeight="1">
      <c r="A17" s="34" t="s">
        <v>37</v>
      </c>
      <c r="B17" s="34" t="s">
        <v>56</v>
      </c>
      <c r="C17" s="35" t="s">
        <v>251</v>
      </c>
      <c r="D17" s="40">
        <v>38206</v>
      </c>
      <c r="E17" s="34" t="s">
        <v>58</v>
      </c>
      <c r="F17" s="37" t="s">
        <v>252</v>
      </c>
      <c r="G17" s="37" t="s">
        <v>253</v>
      </c>
      <c r="H17" s="39">
        <v>5</v>
      </c>
      <c r="I17" s="39">
        <v>41.67</v>
      </c>
    </row>
    <row r="18" spans="1:9" ht="18" customHeight="1">
      <c r="A18" s="34" t="s">
        <v>43</v>
      </c>
      <c r="B18" s="34" t="s">
        <v>44</v>
      </c>
      <c r="C18" s="35" t="s">
        <v>254</v>
      </c>
      <c r="D18" s="40">
        <v>37820</v>
      </c>
      <c r="E18" s="34" t="s">
        <v>40</v>
      </c>
      <c r="F18" s="37" t="s">
        <v>255</v>
      </c>
      <c r="G18" s="37" t="s">
        <v>256</v>
      </c>
      <c r="H18" s="39">
        <v>4</v>
      </c>
      <c r="I18" s="39">
        <v>41.64</v>
      </c>
    </row>
    <row r="19" spans="1:9" ht="18" customHeight="1">
      <c r="A19" s="34" t="s">
        <v>48</v>
      </c>
      <c r="B19" s="34" t="s">
        <v>38</v>
      </c>
      <c r="C19" s="35" t="s">
        <v>39</v>
      </c>
      <c r="D19" s="40">
        <v>37636</v>
      </c>
      <c r="E19" s="34" t="s">
        <v>40</v>
      </c>
      <c r="F19" s="37" t="s">
        <v>257</v>
      </c>
      <c r="G19" s="37" t="s">
        <v>253</v>
      </c>
      <c r="H19" s="39">
        <v>3</v>
      </c>
      <c r="I19" s="39">
        <v>25.36</v>
      </c>
    </row>
    <row r="20" spans="1:9" ht="18" customHeight="1">
      <c r="A20" s="34" t="s">
        <v>55</v>
      </c>
      <c r="B20" s="34" t="s">
        <v>63</v>
      </c>
      <c r="C20" s="35" t="s">
        <v>258</v>
      </c>
      <c r="D20" s="40">
        <v>38344</v>
      </c>
      <c r="E20" s="34" t="s">
        <v>58</v>
      </c>
      <c r="F20" s="37" t="s">
        <v>259</v>
      </c>
      <c r="G20" s="37" t="s">
        <v>122</v>
      </c>
      <c r="H20" s="39">
        <v>2</v>
      </c>
      <c r="I20" s="151">
        <v>42.5</v>
      </c>
    </row>
    <row r="21" spans="1:9" ht="18" customHeight="1">
      <c r="A21" s="34" t="s">
        <v>62</v>
      </c>
      <c r="B21" s="34" t="s">
        <v>49</v>
      </c>
      <c r="C21" s="35" t="s">
        <v>260</v>
      </c>
      <c r="D21" s="40" t="s">
        <v>261</v>
      </c>
      <c r="E21" s="34" t="s">
        <v>33</v>
      </c>
      <c r="F21" s="37" t="s">
        <v>262</v>
      </c>
      <c r="G21" s="37" t="s">
        <v>263</v>
      </c>
      <c r="H21" s="39">
        <v>1</v>
      </c>
      <c r="I21" s="39" t="s">
        <v>264</v>
      </c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F25" sqref="F25"/>
    </sheetView>
  </sheetViews>
  <sheetFormatPr defaultColWidth="9.109375" defaultRowHeight="10.199999999999999"/>
  <cols>
    <col min="1" max="1" width="5.109375" style="14" customWidth="1"/>
    <col min="2" max="2" width="6.88671875" style="14" customWidth="1"/>
    <col min="3" max="3" width="22.33203125" style="14" customWidth="1"/>
    <col min="4" max="4" width="11.44140625" style="14" customWidth="1"/>
    <col min="5" max="5" width="7.33203125" style="20" customWidth="1"/>
    <col min="6" max="6" width="10.6640625" style="14" customWidth="1"/>
    <col min="7" max="7" width="6.88671875" style="14" customWidth="1"/>
    <col min="8" max="8" width="8.6640625" style="14" customWidth="1"/>
    <col min="9" max="9" width="7.109375" style="14" hidden="1" customWidth="1"/>
    <col min="10" max="16384" width="9.109375" style="14"/>
  </cols>
  <sheetData>
    <row r="1" spans="1:9" ht="13.2">
      <c r="A1" s="8"/>
      <c r="B1" s="8"/>
      <c r="C1" s="9"/>
      <c r="D1" s="10" t="s">
        <v>6</v>
      </c>
      <c r="E1" s="11"/>
      <c r="F1" s="9"/>
      <c r="G1" s="12"/>
      <c r="H1" s="13"/>
    </row>
    <row r="2" spans="1:9" ht="13.2">
      <c r="A2" s="8"/>
      <c r="B2" s="8"/>
      <c r="C2" s="15"/>
      <c r="D2" s="10" t="s">
        <v>7</v>
      </c>
      <c r="E2" s="11"/>
      <c r="F2" s="9"/>
      <c r="G2" s="12"/>
      <c r="H2" s="13"/>
    </row>
    <row r="3" spans="1:9" ht="13.2">
      <c r="A3" s="8"/>
      <c r="B3" s="8"/>
      <c r="C3" s="9"/>
      <c r="D3" s="10" t="s">
        <v>8</v>
      </c>
      <c r="E3" s="16"/>
      <c r="F3" s="9"/>
      <c r="G3" s="12"/>
      <c r="H3" s="13"/>
    </row>
    <row r="4" spans="1:9" ht="5.25" customHeight="1">
      <c r="A4" s="9"/>
      <c r="B4" s="9"/>
      <c r="C4" s="9"/>
      <c r="D4" s="17"/>
      <c r="E4" s="18"/>
      <c r="F4" s="9"/>
      <c r="G4" s="9"/>
      <c r="H4" s="13"/>
    </row>
    <row r="5" spans="1:9" ht="13.2">
      <c r="D5" s="19" t="s">
        <v>9</v>
      </c>
      <c r="G5" s="21"/>
      <c r="H5" s="13"/>
    </row>
    <row r="6" spans="1:9" ht="13.2">
      <c r="D6" s="22" t="s">
        <v>4</v>
      </c>
      <c r="G6" s="21"/>
      <c r="H6" s="13"/>
    </row>
    <row r="7" spans="1:9">
      <c r="H7" s="21"/>
    </row>
    <row r="8" spans="1:9">
      <c r="H8" s="21"/>
    </row>
    <row r="9" spans="1:9" ht="16.8">
      <c r="C9" s="23" t="s">
        <v>265</v>
      </c>
      <c r="D9" s="43"/>
      <c r="E9" s="154"/>
      <c r="F9" s="155"/>
      <c r="H9" s="44"/>
    </row>
    <row r="10" spans="1:9" ht="16.8">
      <c r="C10" s="23" t="s">
        <v>266</v>
      </c>
      <c r="D10" s="43"/>
      <c r="E10" s="24"/>
      <c r="F10" s="24"/>
      <c r="G10" s="24"/>
      <c r="H10" s="44"/>
    </row>
    <row r="11" spans="1:9" ht="8.25" customHeight="1">
      <c r="H11" s="44"/>
    </row>
    <row r="12" spans="1:9" ht="6" customHeight="1">
      <c r="H12" s="44"/>
    </row>
    <row r="13" spans="1:9" s="32" customFormat="1">
      <c r="A13" s="26" t="s">
        <v>12</v>
      </c>
      <c r="B13" s="26" t="s">
        <v>13</v>
      </c>
      <c r="C13" s="27" t="s">
        <v>14</v>
      </c>
      <c r="D13" s="28" t="s">
        <v>15</v>
      </c>
      <c r="E13" s="27" t="s">
        <v>16</v>
      </c>
      <c r="F13" s="28" t="s">
        <v>17</v>
      </c>
      <c r="G13" s="28" t="s">
        <v>18</v>
      </c>
      <c r="H13" s="27" t="s">
        <v>19</v>
      </c>
      <c r="I13" s="31" t="s">
        <v>20</v>
      </c>
    </row>
    <row r="14" spans="1:9" s="32" customFormat="1">
      <c r="A14" s="26" t="s">
        <v>21</v>
      </c>
      <c r="B14" s="157" t="s">
        <v>22</v>
      </c>
      <c r="C14" s="27" t="s">
        <v>23</v>
      </c>
      <c r="D14" s="28" t="s">
        <v>24</v>
      </c>
      <c r="E14" s="27" t="s">
        <v>25</v>
      </c>
      <c r="F14" s="27" t="s">
        <v>26</v>
      </c>
      <c r="G14" s="28" t="s">
        <v>27</v>
      </c>
      <c r="H14" s="27" t="s">
        <v>28</v>
      </c>
      <c r="I14" s="31"/>
    </row>
    <row r="15" spans="1:9" ht="18" customHeight="1">
      <c r="A15" s="34" t="s">
        <v>29</v>
      </c>
      <c r="B15" s="34" t="s">
        <v>44</v>
      </c>
      <c r="C15" s="55" t="s">
        <v>267</v>
      </c>
      <c r="D15" s="40">
        <v>37806</v>
      </c>
      <c r="E15" s="34" t="s">
        <v>40</v>
      </c>
      <c r="F15" s="37" t="s">
        <v>268</v>
      </c>
      <c r="G15" s="158">
        <v>0.17499999999999999</v>
      </c>
      <c r="H15" s="39">
        <v>6</v>
      </c>
      <c r="I15" s="34" t="s">
        <v>269</v>
      </c>
    </row>
    <row r="16" spans="1:9" ht="18" customHeight="1">
      <c r="A16" s="34" t="s">
        <v>37</v>
      </c>
      <c r="B16" s="34" t="s">
        <v>56</v>
      </c>
      <c r="C16" s="55" t="s">
        <v>270</v>
      </c>
      <c r="D16" s="40">
        <v>37970</v>
      </c>
      <c r="E16" s="34" t="s">
        <v>58</v>
      </c>
      <c r="F16" s="39">
        <v>36.18</v>
      </c>
      <c r="G16" s="158">
        <v>0.184</v>
      </c>
      <c r="H16" s="39">
        <v>5</v>
      </c>
      <c r="I16" s="34">
        <v>35.39</v>
      </c>
    </row>
    <row r="17" spans="1:9" ht="18" customHeight="1">
      <c r="A17" s="34" t="s">
        <v>43</v>
      </c>
      <c r="B17" s="34" t="s">
        <v>63</v>
      </c>
      <c r="C17" s="55" t="s">
        <v>271</v>
      </c>
      <c r="D17" s="40">
        <v>37854</v>
      </c>
      <c r="E17" s="34" t="s">
        <v>58</v>
      </c>
      <c r="F17" s="39">
        <v>36.93</v>
      </c>
      <c r="G17" s="158">
        <v>0.193</v>
      </c>
      <c r="H17" s="39">
        <v>4</v>
      </c>
      <c r="I17" s="34">
        <v>36.369999999999997</v>
      </c>
    </row>
    <row r="18" spans="1:9" ht="18" customHeight="1">
      <c r="A18" s="34" t="s">
        <v>48</v>
      </c>
      <c r="B18" s="34" t="s">
        <v>38</v>
      </c>
      <c r="C18" s="55" t="s">
        <v>272</v>
      </c>
      <c r="D18" s="40">
        <v>37646</v>
      </c>
      <c r="E18" s="34" t="s">
        <v>40</v>
      </c>
      <c r="F18" s="37" t="s">
        <v>273</v>
      </c>
      <c r="G18" s="158">
        <v>0.182</v>
      </c>
      <c r="H18" s="39">
        <v>3</v>
      </c>
      <c r="I18" s="34"/>
    </row>
    <row r="19" spans="1:9" ht="18" customHeight="1">
      <c r="A19" s="34" t="s">
        <v>55</v>
      </c>
      <c r="B19" s="34" t="s">
        <v>49</v>
      </c>
      <c r="C19" s="55" t="s">
        <v>274</v>
      </c>
      <c r="D19" s="36" t="s">
        <v>275</v>
      </c>
      <c r="E19" s="34" t="s">
        <v>33</v>
      </c>
      <c r="F19" s="37" t="s">
        <v>276</v>
      </c>
      <c r="G19" s="158">
        <v>0.17</v>
      </c>
      <c r="H19" s="39">
        <v>2</v>
      </c>
      <c r="I19" s="34" t="s">
        <v>277</v>
      </c>
    </row>
    <row r="20" spans="1:9" ht="18" customHeight="1">
      <c r="A20" s="34" t="s">
        <v>62</v>
      </c>
      <c r="B20" s="34" t="s">
        <v>30</v>
      </c>
      <c r="C20" s="55" t="s">
        <v>278</v>
      </c>
      <c r="D20" s="40">
        <v>38100</v>
      </c>
      <c r="E20" s="34" t="s">
        <v>33</v>
      </c>
      <c r="F20" s="37" t="s">
        <v>279</v>
      </c>
      <c r="G20" s="158">
        <v>0.23499999999999999</v>
      </c>
      <c r="H20" s="39">
        <v>1</v>
      </c>
      <c r="I20" s="34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workbookViewId="0">
      <selection activeCell="C23" sqref="C23"/>
    </sheetView>
  </sheetViews>
  <sheetFormatPr defaultRowHeight="13.2"/>
  <cols>
    <col min="1" max="1" width="5.109375" style="14" customWidth="1"/>
    <col min="2" max="2" width="10" style="14" customWidth="1"/>
    <col min="3" max="3" width="23.6640625" style="14" customWidth="1"/>
    <col min="4" max="4" width="11.33203125" style="14" customWidth="1"/>
    <col min="5" max="5" width="6.5546875" style="20" customWidth="1"/>
    <col min="6" max="6" width="11.44140625" style="14" customWidth="1"/>
    <col min="7" max="7" width="10.109375" style="14" customWidth="1"/>
    <col min="8" max="8" width="8" style="14" hidden="1" customWidth="1"/>
    <col min="9" max="255" width="9.109375" style="14" customWidth="1"/>
  </cols>
  <sheetData>
    <row r="1" spans="1:256" s="14" customFormat="1">
      <c r="A1" s="8"/>
      <c r="B1" s="8"/>
      <c r="C1" s="9"/>
      <c r="D1" s="10" t="s">
        <v>6</v>
      </c>
      <c r="E1" s="11"/>
      <c r="F1" s="9"/>
      <c r="G1" s="12"/>
      <c r="H1" s="13"/>
    </row>
    <row r="2" spans="1:256" s="14" customFormat="1">
      <c r="A2" s="8"/>
      <c r="B2" s="8"/>
      <c r="C2" s="15"/>
      <c r="D2" s="10" t="s">
        <v>7</v>
      </c>
      <c r="E2" s="11"/>
      <c r="F2" s="9"/>
      <c r="G2" s="12"/>
      <c r="H2" s="13"/>
    </row>
    <row r="3" spans="1:256" s="14" customFormat="1">
      <c r="A3" s="8"/>
      <c r="B3" s="8"/>
      <c r="C3" s="9"/>
      <c r="D3" s="10" t="s">
        <v>8</v>
      </c>
      <c r="E3" s="16"/>
      <c r="F3" s="9"/>
      <c r="G3" s="12"/>
      <c r="H3" s="13"/>
    </row>
    <row r="4" spans="1:256" s="14" customFormat="1" ht="5.25" customHeight="1">
      <c r="A4" s="9"/>
      <c r="B4" s="9"/>
      <c r="C4" s="9"/>
      <c r="D4" s="17"/>
      <c r="E4" s="18"/>
      <c r="F4" s="9"/>
      <c r="G4" s="9"/>
      <c r="H4" s="13"/>
    </row>
    <row r="5" spans="1:256" s="14" customFormat="1">
      <c r="D5" s="19" t="s">
        <v>9</v>
      </c>
      <c r="E5" s="20"/>
      <c r="G5" s="21"/>
      <c r="H5" s="13"/>
    </row>
    <row r="6" spans="1:256" s="14" customFormat="1">
      <c r="D6" s="22" t="s">
        <v>4</v>
      </c>
      <c r="E6" s="20"/>
      <c r="G6" s="21"/>
      <c r="H6" s="13"/>
    </row>
    <row r="7" spans="1:256">
      <c r="D7" s="41"/>
      <c r="E7" s="42"/>
    </row>
    <row r="8" spans="1:256">
      <c r="G8" s="21"/>
    </row>
    <row r="9" spans="1:256" ht="16.8">
      <c r="C9" s="23" t="s">
        <v>174</v>
      </c>
      <c r="D9" s="43"/>
      <c r="E9" s="24"/>
      <c r="F9" s="24"/>
      <c r="G9" s="44"/>
    </row>
    <row r="10" spans="1:256" ht="16.8">
      <c r="C10" s="23" t="s">
        <v>175</v>
      </c>
      <c r="D10" s="43"/>
      <c r="E10" s="24"/>
      <c r="F10" s="24"/>
      <c r="G10" s="44"/>
    </row>
    <row r="11" spans="1:256" ht="8.25" customHeight="1">
      <c r="D11" s="43"/>
      <c r="E11" s="24"/>
      <c r="F11" s="24"/>
      <c r="G11" s="44"/>
    </row>
    <row r="12" spans="1:256" s="32" customFormat="1">
      <c r="A12" s="70" t="s">
        <v>12</v>
      </c>
      <c r="B12" s="26" t="s">
        <v>13</v>
      </c>
      <c r="C12" s="27" t="s">
        <v>14</v>
      </c>
      <c r="D12" s="28" t="s">
        <v>15</v>
      </c>
      <c r="E12" s="27" t="s">
        <v>16</v>
      </c>
      <c r="F12" s="28" t="s">
        <v>17</v>
      </c>
      <c r="G12" s="27" t="s">
        <v>19</v>
      </c>
      <c r="H12" s="31" t="s">
        <v>20</v>
      </c>
      <c r="IV12"/>
    </row>
    <row r="13" spans="1:256" s="32" customFormat="1">
      <c r="A13" s="70" t="s">
        <v>21</v>
      </c>
      <c r="B13" s="26" t="s">
        <v>22</v>
      </c>
      <c r="C13" s="27" t="s">
        <v>23</v>
      </c>
      <c r="D13" s="28" t="s">
        <v>24</v>
      </c>
      <c r="E13" s="27" t="s">
        <v>25</v>
      </c>
      <c r="F13" s="27" t="s">
        <v>26</v>
      </c>
      <c r="G13" s="27" t="s">
        <v>28</v>
      </c>
      <c r="H13" s="31"/>
      <c r="IV13"/>
    </row>
    <row r="14" spans="1:256" ht="18" customHeight="1">
      <c r="A14" s="34" t="s">
        <v>29</v>
      </c>
      <c r="B14" s="34" t="s">
        <v>56</v>
      </c>
      <c r="C14" s="114" t="s">
        <v>176</v>
      </c>
      <c r="D14" s="115">
        <v>37825</v>
      </c>
      <c r="E14" s="116" t="s">
        <v>58</v>
      </c>
      <c r="F14" s="37" t="s">
        <v>177</v>
      </c>
      <c r="G14" s="39">
        <v>6</v>
      </c>
      <c r="H14" s="48" t="s">
        <v>178</v>
      </c>
    </row>
    <row r="15" spans="1:256" ht="18" customHeight="1">
      <c r="A15" s="34" t="s">
        <v>37</v>
      </c>
      <c r="B15" s="34" t="s">
        <v>63</v>
      </c>
      <c r="C15" s="114" t="s">
        <v>179</v>
      </c>
      <c r="D15" s="115">
        <v>37897</v>
      </c>
      <c r="E15" s="116" t="s">
        <v>58</v>
      </c>
      <c r="F15" s="37" t="s">
        <v>180</v>
      </c>
      <c r="G15" s="39">
        <v>5</v>
      </c>
      <c r="H15" s="48" t="s">
        <v>181</v>
      </c>
    </row>
    <row r="16" spans="1:256" ht="18" customHeight="1">
      <c r="A16" s="34" t="s">
        <v>43</v>
      </c>
      <c r="B16" s="34" t="s">
        <v>30</v>
      </c>
      <c r="C16" s="114" t="s">
        <v>182</v>
      </c>
      <c r="D16" s="115" t="s">
        <v>183</v>
      </c>
      <c r="E16" s="116" t="s">
        <v>33</v>
      </c>
      <c r="F16" s="37" t="s">
        <v>184</v>
      </c>
      <c r="G16" s="39">
        <v>4</v>
      </c>
      <c r="H16" s="48" t="s">
        <v>185</v>
      </c>
    </row>
    <row r="17" spans="1:8" ht="18" customHeight="1">
      <c r="A17" s="34" t="s">
        <v>48</v>
      </c>
      <c r="B17" s="34" t="s">
        <v>49</v>
      </c>
      <c r="C17" s="114" t="s">
        <v>186</v>
      </c>
      <c r="D17" s="115" t="s">
        <v>187</v>
      </c>
      <c r="E17" s="116" t="s">
        <v>33</v>
      </c>
      <c r="F17" s="37" t="s">
        <v>188</v>
      </c>
      <c r="G17" s="39">
        <v>3</v>
      </c>
      <c r="H17" s="48"/>
    </row>
    <row r="18" spans="1:8" ht="18" customHeight="1">
      <c r="A18" s="34" t="s">
        <v>55</v>
      </c>
      <c r="B18" s="34" t="s">
        <v>44</v>
      </c>
      <c r="C18" s="114" t="s">
        <v>189</v>
      </c>
      <c r="D18" s="115">
        <v>38031</v>
      </c>
      <c r="E18" s="116" t="s">
        <v>40</v>
      </c>
      <c r="F18" s="37" t="s">
        <v>190</v>
      </c>
      <c r="G18" s="39">
        <v>2</v>
      </c>
      <c r="H18" s="48" t="s">
        <v>191</v>
      </c>
    </row>
    <row r="19" spans="1:8" ht="18" customHeight="1">
      <c r="A19" s="34" t="s">
        <v>62</v>
      </c>
      <c r="B19" s="34" t="s">
        <v>38</v>
      </c>
      <c r="C19" s="114" t="s">
        <v>192</v>
      </c>
      <c r="D19" s="115">
        <v>38294</v>
      </c>
      <c r="E19" s="116" t="s">
        <v>40</v>
      </c>
      <c r="F19" s="37" t="s">
        <v>193</v>
      </c>
      <c r="G19" s="39">
        <v>1</v>
      </c>
      <c r="H19" s="48" t="s">
        <v>194</v>
      </c>
    </row>
    <row r="20" spans="1:8">
      <c r="E20" s="14"/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workbookViewId="0">
      <selection activeCell="D24" sqref="D24"/>
    </sheetView>
  </sheetViews>
  <sheetFormatPr defaultRowHeight="13.2"/>
  <cols>
    <col min="1" max="1" width="5.109375" style="14" customWidth="1"/>
    <col min="2" max="2" width="7" style="14" customWidth="1"/>
    <col min="3" max="3" width="23.6640625" style="14" customWidth="1"/>
    <col min="4" max="4" width="11.33203125" style="14" customWidth="1"/>
    <col min="5" max="5" width="7.109375" style="20" customWidth="1"/>
    <col min="6" max="6" width="10.6640625" style="14" customWidth="1"/>
    <col min="7" max="7" width="10.44140625" style="14" customWidth="1"/>
    <col min="8" max="8" width="7.6640625" style="14" hidden="1" customWidth="1"/>
    <col min="9" max="255" width="9.109375" style="14" customWidth="1"/>
  </cols>
  <sheetData>
    <row r="1" spans="1:256" s="14" customFormat="1">
      <c r="A1" s="8"/>
      <c r="B1" s="8"/>
      <c r="C1" s="9"/>
      <c r="D1" s="10" t="s">
        <v>6</v>
      </c>
      <c r="E1" s="11"/>
      <c r="F1" s="9"/>
      <c r="G1" s="12"/>
      <c r="H1" s="13"/>
    </row>
    <row r="2" spans="1:256" s="14" customFormat="1">
      <c r="A2" s="8"/>
      <c r="B2" s="8"/>
      <c r="C2" s="15"/>
      <c r="D2" s="10" t="s">
        <v>7</v>
      </c>
      <c r="E2" s="11"/>
      <c r="F2" s="9"/>
      <c r="G2" s="12"/>
      <c r="H2" s="13"/>
    </row>
    <row r="3" spans="1:256" s="14" customFormat="1">
      <c r="A3" s="8"/>
      <c r="B3" s="8"/>
      <c r="C3" s="9"/>
      <c r="D3" s="10" t="s">
        <v>8</v>
      </c>
      <c r="E3" s="16"/>
      <c r="F3" s="9"/>
      <c r="G3" s="12"/>
      <c r="H3" s="13"/>
    </row>
    <row r="4" spans="1:256" s="14" customFormat="1" ht="5.25" customHeight="1">
      <c r="A4" s="9"/>
      <c r="B4" s="9"/>
      <c r="C4" s="9"/>
      <c r="D4" s="17"/>
      <c r="E4" s="18"/>
      <c r="F4" s="9"/>
      <c r="G4" s="9"/>
      <c r="H4" s="13"/>
    </row>
    <row r="5" spans="1:256" s="14" customFormat="1">
      <c r="D5" s="19" t="s">
        <v>9</v>
      </c>
      <c r="E5" s="20"/>
      <c r="G5" s="21"/>
      <c r="H5" s="13"/>
    </row>
    <row r="6" spans="1:256" s="14" customFormat="1">
      <c r="D6" s="22" t="s">
        <v>4</v>
      </c>
      <c r="E6" s="20"/>
      <c r="G6" s="21"/>
      <c r="H6" s="13"/>
    </row>
    <row r="7" spans="1:256">
      <c r="D7" s="41"/>
      <c r="E7" s="42"/>
    </row>
    <row r="8" spans="1:256">
      <c r="G8" s="21"/>
    </row>
    <row r="9" spans="1:256" ht="16.8">
      <c r="C9" s="23" t="s">
        <v>215</v>
      </c>
      <c r="D9" s="43"/>
      <c r="E9" s="24"/>
      <c r="F9" s="13"/>
      <c r="G9" s="44"/>
    </row>
    <row r="10" spans="1:256" ht="16.8">
      <c r="C10" s="23" t="s">
        <v>216</v>
      </c>
      <c r="D10" s="43"/>
      <c r="E10" s="24"/>
      <c r="F10" s="24"/>
      <c r="G10" s="44"/>
    </row>
    <row r="11" spans="1:256">
      <c r="G11" s="44"/>
    </row>
    <row r="12" spans="1:256" s="32" customFormat="1">
      <c r="A12" s="70" t="s">
        <v>12</v>
      </c>
      <c r="B12" s="26" t="s">
        <v>13</v>
      </c>
      <c r="C12" s="27" t="s">
        <v>14</v>
      </c>
      <c r="D12" s="28" t="s">
        <v>15</v>
      </c>
      <c r="E12" s="27" t="s">
        <v>16</v>
      </c>
      <c r="F12" s="28" t="s">
        <v>17</v>
      </c>
      <c r="G12" s="27" t="s">
        <v>19</v>
      </c>
      <c r="H12" s="31" t="s">
        <v>20</v>
      </c>
      <c r="IV12"/>
    </row>
    <row r="13" spans="1:256" s="32" customFormat="1">
      <c r="A13" s="70" t="s">
        <v>21</v>
      </c>
      <c r="B13" s="31" t="s">
        <v>22</v>
      </c>
      <c r="C13" s="31" t="s">
        <v>23</v>
      </c>
      <c r="D13" s="31" t="s">
        <v>24</v>
      </c>
      <c r="E13" s="153" t="s">
        <v>25</v>
      </c>
      <c r="F13" s="27" t="s">
        <v>26</v>
      </c>
      <c r="G13" s="27" t="s">
        <v>28</v>
      </c>
      <c r="H13" s="31"/>
      <c r="IV13"/>
    </row>
    <row r="14" spans="1:256" ht="18" customHeight="1">
      <c r="A14" s="34" t="s">
        <v>29</v>
      </c>
      <c r="B14" s="34" t="s">
        <v>63</v>
      </c>
      <c r="C14" s="52" t="s">
        <v>217</v>
      </c>
      <c r="D14" s="46">
        <v>37767</v>
      </c>
      <c r="E14" s="51" t="s">
        <v>58</v>
      </c>
      <c r="F14" s="37" t="s">
        <v>218</v>
      </c>
      <c r="G14" s="39">
        <v>6</v>
      </c>
      <c r="H14" s="48" t="s">
        <v>219</v>
      </c>
    </row>
    <row r="15" spans="1:256" ht="15.6">
      <c r="A15" s="34" t="s">
        <v>37</v>
      </c>
      <c r="B15" s="34" t="s">
        <v>56</v>
      </c>
      <c r="C15" s="52" t="s">
        <v>220</v>
      </c>
      <c r="D15" s="46">
        <v>37791</v>
      </c>
      <c r="E15" s="51" t="s">
        <v>58</v>
      </c>
      <c r="F15" s="37" t="s">
        <v>221</v>
      </c>
      <c r="G15" s="39">
        <v>5</v>
      </c>
      <c r="H15" s="48" t="s">
        <v>222</v>
      </c>
    </row>
    <row r="16" spans="1:256" ht="18" customHeight="1">
      <c r="A16" s="34" t="s">
        <v>43</v>
      </c>
      <c r="B16" s="34" t="s">
        <v>30</v>
      </c>
      <c r="C16" s="52" t="s">
        <v>223</v>
      </c>
      <c r="D16" s="46" t="s">
        <v>224</v>
      </c>
      <c r="E16" s="51" t="s">
        <v>33</v>
      </c>
      <c r="F16" s="37" t="s">
        <v>225</v>
      </c>
      <c r="G16" s="39">
        <v>4</v>
      </c>
      <c r="H16" s="48" t="s">
        <v>226</v>
      </c>
    </row>
    <row r="17" spans="1:8" ht="18" customHeight="1">
      <c r="A17" s="34" t="s">
        <v>48</v>
      </c>
      <c r="B17" s="34" t="s">
        <v>38</v>
      </c>
      <c r="C17" s="52" t="s">
        <v>227</v>
      </c>
      <c r="D17" s="46">
        <v>38136</v>
      </c>
      <c r="E17" s="51" t="s">
        <v>40</v>
      </c>
      <c r="F17" s="37" t="s">
        <v>228</v>
      </c>
      <c r="G17" s="39">
        <v>3</v>
      </c>
      <c r="H17" s="48" t="s">
        <v>229</v>
      </c>
    </row>
    <row r="18" spans="1:8" ht="18" customHeight="1">
      <c r="A18" s="34" t="s">
        <v>55</v>
      </c>
      <c r="B18" s="34" t="s">
        <v>49</v>
      </c>
      <c r="C18" s="52" t="s">
        <v>230</v>
      </c>
      <c r="D18" s="46" t="s">
        <v>231</v>
      </c>
      <c r="E18" s="51" t="s">
        <v>33</v>
      </c>
      <c r="F18" s="37" t="s">
        <v>232</v>
      </c>
      <c r="G18" s="39">
        <v>2</v>
      </c>
      <c r="H18" s="48"/>
    </row>
    <row r="19" spans="1:8" ht="18" customHeight="1">
      <c r="A19" s="34" t="s">
        <v>62</v>
      </c>
      <c r="B19" s="34" t="s">
        <v>44</v>
      </c>
      <c r="C19" s="52" t="s">
        <v>233</v>
      </c>
      <c r="D19" s="46">
        <v>38038</v>
      </c>
      <c r="E19" s="51" t="s">
        <v>40</v>
      </c>
      <c r="F19" s="37" t="s">
        <v>234</v>
      </c>
      <c r="G19" s="39">
        <v>1</v>
      </c>
      <c r="H19" s="48" t="s">
        <v>235</v>
      </c>
    </row>
  </sheetData>
  <printOptions horizontalCentered="1"/>
  <pageMargins left="0.74791666666666667" right="0.74791666666666667" top="0.98402777777777783" bottom="0.66944444444444451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Lapas1</vt:lpstr>
      <vt:lpstr>60 W</vt:lpstr>
      <vt:lpstr>60 M</vt:lpstr>
      <vt:lpstr>60H W</vt:lpstr>
      <vt:lpstr>60H M</vt:lpstr>
      <vt:lpstr>300 W</vt:lpstr>
      <vt:lpstr>300 M</vt:lpstr>
      <vt:lpstr>800 W</vt:lpstr>
      <vt:lpstr>800 M</vt:lpstr>
      <vt:lpstr>3000 W</vt:lpstr>
      <vt:lpstr>3000 M</vt:lpstr>
      <vt:lpstr>4x200 W</vt:lpstr>
      <vt:lpstr>4x200 M</vt:lpstr>
      <vt:lpstr>HJ W</vt:lpstr>
      <vt:lpstr>HJ M</vt:lpstr>
      <vt:lpstr>PV W</vt:lpstr>
      <vt:lpstr>PV M</vt:lpstr>
      <vt:lpstr>LJ W</vt:lpstr>
      <vt:lpstr>LJ M</vt:lpstr>
      <vt:lpstr>TJ W</vt:lpstr>
      <vt:lpstr>TJ M</vt:lpstr>
      <vt:lpstr>SP W</vt:lpstr>
      <vt:lpstr>SP M</vt:lpstr>
      <vt:lpstr>Team W</vt:lpstr>
      <vt:lpstr>Team M</vt:lpstr>
      <vt:lpstr>Team</vt:lpstr>
      <vt:lpstr>'Team M'!Print_Area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NaNo</dc:creator>
  <cp:lastModifiedBy>Step</cp:lastModifiedBy>
  <cp:lastPrinted>2020-03-07T14:52:56Z</cp:lastPrinted>
  <dcterms:created xsi:type="dcterms:W3CDTF">2020-03-07T11:08:40Z</dcterms:created>
  <dcterms:modified xsi:type="dcterms:W3CDTF">2020-03-07T15:07:09Z</dcterms:modified>
</cp:coreProperties>
</file>