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0" yWindow="0" windowWidth="23040" windowHeight="9192" tabRatio="881" firstSheet="19" activeTab="37"/>
  </bookViews>
  <sheets>
    <sheet name="100 W" sheetId="9" r:id="rId1"/>
    <sheet name="100 M" sheetId="14" r:id="rId2"/>
    <sheet name="200 W" sheetId="42" r:id="rId3"/>
    <sheet name="200 M" sheetId="43" r:id="rId4"/>
    <sheet name="400 W" sheetId="10" r:id="rId5"/>
    <sheet name="400 M" sheetId="11" r:id="rId6"/>
    <sheet name="800 W" sheetId="44" r:id="rId7"/>
    <sheet name="800 M" sheetId="45" r:id="rId8"/>
    <sheet name="1500 W" sheetId="12" r:id="rId9"/>
    <sheet name="1500 M" sheetId="13" r:id="rId10"/>
    <sheet name="3000 W" sheetId="46" r:id="rId11"/>
    <sheet name="3000 M" sheetId="47" r:id="rId12"/>
    <sheet name="100H W" sheetId="15" r:id="rId13"/>
    <sheet name="110H M" sheetId="16" r:id="rId14"/>
    <sheet name="400H W" sheetId="48" r:id="rId15"/>
    <sheet name="400H M" sheetId="49" r:id="rId16"/>
    <sheet name="2000S W" sheetId="50" r:id="rId17"/>
    <sheet name="2000S M" sheetId="51" r:id="rId18"/>
    <sheet name="4x100 W" sheetId="39" r:id="rId19"/>
    <sheet name="4x100 M" sheetId="40" r:id="rId20"/>
    <sheet name="4x400 Mix" sheetId="52" r:id="rId21"/>
    <sheet name="HJ W" sheetId="2" r:id="rId22"/>
    <sheet name="HJ M" sheetId="6" r:id="rId23"/>
    <sheet name="PV W" sheetId="53" r:id="rId24"/>
    <sheet name="PV M" sheetId="54" r:id="rId25"/>
    <sheet name="LJ W" sheetId="4" r:id="rId26"/>
    <sheet name="LJ M" sheetId="7" r:id="rId27"/>
    <sheet name="TJ W" sheetId="55" r:id="rId28"/>
    <sheet name="TJ M" sheetId="56" r:id="rId29"/>
    <sheet name="SP W" sheetId="57" r:id="rId30"/>
    <sheet name="SP M" sheetId="58" r:id="rId31"/>
    <sheet name="DT W" sheetId="5" r:id="rId32"/>
    <sheet name="DT M" sheetId="8" r:id="rId33"/>
    <sheet name="JT W" sheetId="59" r:id="rId34"/>
    <sheet name="JT M" sheetId="60" r:id="rId35"/>
    <sheet name="HT W" sheetId="3" r:id="rId36"/>
    <sheet name="HT M" sheetId="1" r:id="rId37"/>
    <sheet name="Team W M" sheetId="61" r:id="rId38"/>
  </sheets>
  <definedNames>
    <definedName name="Sektoriu_Tolis_V_List" localSheetId="37">#REF!</definedName>
    <definedName name="Sektoriu_Tolis_V_List">#REF!</definedName>
    <definedName name="Sektoriu_Tolis_V_List_21" localSheetId="37">#REF!</definedName>
    <definedName name="Sektoriu_Tolis_V_List_21">#REF!</definedName>
    <definedName name="Sektoriu_Tolis_V_List_22" localSheetId="37">#REF!</definedName>
    <definedName name="Sektoriu_Tolis_V_List_22">#REF!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61" l="1"/>
  <c r="H11" i="61"/>
  <c r="H12" i="61"/>
  <c r="H13" i="61"/>
  <c r="H14" i="61"/>
  <c r="H15" i="61"/>
  <c r="H16" i="61"/>
  <c r="H17" i="61"/>
  <c r="H18" i="61"/>
  <c r="H19" i="61"/>
  <c r="H20" i="61"/>
  <c r="H21" i="61"/>
  <c r="H22" i="61"/>
  <c r="H23" i="61"/>
  <c r="H24" i="61"/>
  <c r="H25" i="61"/>
  <c r="H26" i="61"/>
  <c r="H27" i="61"/>
  <c r="H28" i="61"/>
  <c r="H74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75" i="61"/>
  <c r="H76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74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50" i="61"/>
  <c r="E51" i="61"/>
  <c r="E52" i="61"/>
  <c r="E53" i="61"/>
  <c r="E54" i="61"/>
  <c r="E75" i="61"/>
  <c r="E76" i="61"/>
  <c r="K10" i="61"/>
  <c r="K11" i="61"/>
  <c r="K12" i="61"/>
  <c r="K13" i="61"/>
  <c r="K14" i="61"/>
  <c r="K15" i="61"/>
  <c r="K16" i="61"/>
  <c r="K17" i="61"/>
  <c r="K18" i="61"/>
  <c r="K19" i="61"/>
  <c r="K20" i="61"/>
  <c r="K21" i="61"/>
  <c r="K22" i="61"/>
  <c r="K23" i="61"/>
  <c r="K24" i="61"/>
  <c r="K25" i="61"/>
  <c r="K26" i="61"/>
  <c r="K27" i="61"/>
  <c r="K28" i="61"/>
  <c r="K74" i="61"/>
  <c r="K36" i="61"/>
  <c r="K37" i="61"/>
  <c r="K38" i="61"/>
  <c r="K39" i="61"/>
  <c r="K40" i="61"/>
  <c r="K41" i="61"/>
  <c r="K42" i="61"/>
  <c r="K43" i="61"/>
  <c r="K44" i="61"/>
  <c r="K45" i="61"/>
  <c r="K46" i="61"/>
  <c r="K47" i="61"/>
  <c r="K48" i="61"/>
  <c r="K49" i="61"/>
  <c r="K50" i="61"/>
  <c r="K51" i="61"/>
  <c r="K52" i="61"/>
  <c r="K53" i="61"/>
  <c r="K54" i="61"/>
  <c r="K75" i="61"/>
  <c r="K76" i="61"/>
  <c r="H77" i="61"/>
  <c r="E77" i="61"/>
  <c r="P76" i="61"/>
  <c r="O76" i="61"/>
  <c r="N76" i="61"/>
  <c r="P74" i="61"/>
  <c r="P75" i="61"/>
  <c r="O74" i="61"/>
  <c r="O75" i="61"/>
  <c r="N74" i="61"/>
  <c r="N75" i="61"/>
  <c r="K55" i="61"/>
  <c r="E55" i="61"/>
  <c r="H55" i="61"/>
  <c r="K56" i="61"/>
  <c r="H56" i="61"/>
  <c r="E56" i="61"/>
  <c r="P55" i="61"/>
  <c r="O55" i="61"/>
  <c r="N55" i="61"/>
  <c r="P46" i="61"/>
  <c r="O46" i="61"/>
  <c r="N46" i="61"/>
  <c r="P45" i="61"/>
  <c r="O45" i="61"/>
  <c r="N45" i="61"/>
  <c r="P44" i="61"/>
  <c r="O44" i="61"/>
  <c r="N44" i="61"/>
  <c r="P41" i="61"/>
  <c r="P42" i="61"/>
  <c r="P43" i="61"/>
  <c r="O41" i="61"/>
  <c r="O42" i="61"/>
  <c r="O43" i="61"/>
  <c r="N41" i="61"/>
  <c r="N42" i="61"/>
  <c r="N43" i="61"/>
  <c r="P40" i="61"/>
  <c r="O40" i="61"/>
  <c r="N40" i="61"/>
  <c r="P38" i="61"/>
  <c r="P39" i="61"/>
  <c r="O38" i="61"/>
  <c r="O39" i="61"/>
  <c r="N38" i="61"/>
  <c r="N39" i="61"/>
  <c r="P36" i="61"/>
  <c r="P37" i="61"/>
  <c r="O36" i="61"/>
  <c r="O37" i="61"/>
  <c r="N36" i="61"/>
  <c r="N37" i="61"/>
  <c r="K29" i="61"/>
  <c r="E29" i="61"/>
  <c r="H29" i="61"/>
  <c r="K30" i="61"/>
  <c r="H30" i="61"/>
  <c r="E30" i="61"/>
  <c r="P29" i="61"/>
  <c r="O29" i="61"/>
  <c r="N29" i="61"/>
  <c r="P27" i="61"/>
  <c r="O27" i="61"/>
  <c r="N27" i="61"/>
  <c r="P21" i="61"/>
  <c r="O21" i="61"/>
  <c r="N21" i="61"/>
  <c r="P20" i="61"/>
  <c r="O20" i="61"/>
  <c r="N20" i="61"/>
  <c r="P19" i="61"/>
  <c r="O19" i="61"/>
  <c r="N19" i="61"/>
  <c r="P18" i="61"/>
  <c r="O18" i="61"/>
  <c r="N18" i="61"/>
  <c r="P15" i="61"/>
  <c r="P16" i="61"/>
  <c r="P17" i="61"/>
  <c r="O15" i="61"/>
  <c r="O16" i="61"/>
  <c r="O17" i="61"/>
  <c r="N15" i="61"/>
  <c r="N16" i="61"/>
  <c r="N17" i="61"/>
  <c r="P11" i="61"/>
  <c r="P12" i="61"/>
  <c r="P13" i="61"/>
  <c r="P14" i="61"/>
  <c r="O11" i="61"/>
  <c r="O12" i="61"/>
  <c r="O13" i="61"/>
  <c r="O14" i="61"/>
  <c r="N11" i="61"/>
  <c r="N12" i="61"/>
  <c r="N13" i="61"/>
  <c r="N14" i="61"/>
  <c r="P10" i="61"/>
  <c r="O10" i="61"/>
  <c r="N10" i="61"/>
  <c r="M22" i="55"/>
  <c r="M20" i="55"/>
  <c r="M18" i="55"/>
  <c r="M16" i="55"/>
  <c r="M14" i="55"/>
  <c r="M12" i="55"/>
  <c r="M10" i="55"/>
  <c r="M15" i="58"/>
  <c r="M14" i="58"/>
  <c r="M13" i="58"/>
  <c r="M12" i="58"/>
  <c r="M11" i="58"/>
  <c r="M10" i="58"/>
  <c r="M15" i="60"/>
  <c r="M14" i="60"/>
  <c r="M13" i="60"/>
  <c r="M12" i="60"/>
  <c r="M11" i="60"/>
  <c r="M10" i="60"/>
  <c r="M20" i="56"/>
  <c r="M18" i="56"/>
  <c r="M16" i="56"/>
  <c r="M14" i="56"/>
  <c r="M12" i="56"/>
  <c r="M10" i="56"/>
  <c r="M15" i="59"/>
  <c r="M11" i="59"/>
  <c r="M13" i="59"/>
  <c r="M14" i="59"/>
  <c r="M12" i="59"/>
  <c r="M10" i="59"/>
  <c r="M16" i="57"/>
  <c r="M10" i="57"/>
  <c r="M11" i="57"/>
  <c r="M15" i="57"/>
  <c r="M14" i="57"/>
  <c r="M12" i="57"/>
  <c r="M13" i="57"/>
  <c r="M15" i="8"/>
  <c r="M14" i="8"/>
  <c r="M13" i="8"/>
  <c r="M12" i="8"/>
  <c r="M11" i="8"/>
  <c r="M10" i="8"/>
  <c r="M20" i="7"/>
  <c r="M18" i="7"/>
  <c r="M16" i="7"/>
  <c r="M14" i="7"/>
  <c r="M12" i="7"/>
  <c r="M10" i="7"/>
  <c r="M20" i="4"/>
  <c r="M18" i="4"/>
  <c r="M16" i="4"/>
  <c r="M14" i="4"/>
  <c r="M12" i="4"/>
  <c r="M10" i="4"/>
  <c r="M14" i="1"/>
  <c r="M13" i="1"/>
  <c r="M12" i="1"/>
  <c r="M11" i="1"/>
  <c r="M10" i="1"/>
  <c r="M11" i="3"/>
  <c r="M14" i="3"/>
  <c r="M10" i="3"/>
  <c r="M13" i="3"/>
  <c r="M15" i="3"/>
  <c r="M12" i="3"/>
  <c r="M16" i="3"/>
  <c r="M17" i="5"/>
  <c r="M16" i="5"/>
  <c r="M12" i="5"/>
  <c r="M13" i="5"/>
  <c r="M14" i="5"/>
  <c r="M10" i="5"/>
  <c r="M11" i="5"/>
  <c r="M15" i="5"/>
</calcChain>
</file>

<file path=xl/sharedStrings.xml><?xml version="1.0" encoding="utf-8"?>
<sst xmlns="http://schemas.openxmlformats.org/spreadsheetml/2006/main" count="3052" uniqueCount="756">
  <si>
    <t>Vilnius, Lithuania</t>
  </si>
  <si>
    <t>ESTIJA-LATVIJA-LIETUVA</t>
  </si>
  <si>
    <t>ESTONIA-LATVIA-LITHUANIA</t>
  </si>
  <si>
    <t>Kūjo (5 kg) metimas vyrams</t>
  </si>
  <si>
    <t>Hammer (5 kg) Men</t>
  </si>
  <si>
    <t>Vieta</t>
  </si>
  <si>
    <t>Nr.</t>
  </si>
  <si>
    <t>Vardas, pavardė</t>
  </si>
  <si>
    <t>Gim.data</t>
  </si>
  <si>
    <t>Šalis</t>
  </si>
  <si>
    <t>Bandymai / Attempts</t>
  </si>
  <si>
    <t>Rezultatas</t>
  </si>
  <si>
    <t>Taškai</t>
  </si>
  <si>
    <t>Place</t>
  </si>
  <si>
    <t>Bib</t>
  </si>
  <si>
    <t>Name, surname</t>
  </si>
  <si>
    <t>Born</t>
  </si>
  <si>
    <t>Nation</t>
  </si>
  <si>
    <t>Eilė</t>
  </si>
  <si>
    <t>Result</t>
  </si>
  <si>
    <t>Points</t>
  </si>
  <si>
    <t>LAT</t>
  </si>
  <si>
    <t>EST</t>
  </si>
  <si>
    <t>LTU</t>
  </si>
  <si>
    <t>Šuolis į aukštį moterims</t>
  </si>
  <si>
    <t>Hight Jump  Women</t>
  </si>
  <si>
    <t>Kūjo (3 kg) metimas moterims</t>
  </si>
  <si>
    <t>Hammer (3 kg) Women</t>
  </si>
  <si>
    <t>Šuolis į tolį moterims</t>
  </si>
  <si>
    <t>Long Jump Women</t>
  </si>
  <si>
    <t>Disko (1 kg) metimas moterims</t>
  </si>
  <si>
    <t>Discus (1 kg) Women</t>
  </si>
  <si>
    <t>Šuolis į aukštį vyrams</t>
  </si>
  <si>
    <t>Hight Jump  Men</t>
  </si>
  <si>
    <t>Šuolis į tolį vyrams</t>
  </si>
  <si>
    <t>Long Jump Men</t>
  </si>
  <si>
    <t>Disko (1.5 kg) metimas vyrams</t>
  </si>
  <si>
    <t>Discus (1.5 kg) Men</t>
  </si>
  <si>
    <t>100 m bėgimas moterims</t>
  </si>
  <si>
    <t>100 m Women</t>
  </si>
  <si>
    <t>Vėjas/wind:</t>
  </si>
  <si>
    <t>400 m bėgimas moterims</t>
  </si>
  <si>
    <t>400 m  Women</t>
  </si>
  <si>
    <t>400 m bėgimas vyrams</t>
  </si>
  <si>
    <t>400 m  Men</t>
  </si>
  <si>
    <t>1500 m bėgimas moterims</t>
  </si>
  <si>
    <t>1500 m Women</t>
  </si>
  <si>
    <t>1500 m bėgimas vyrams</t>
  </si>
  <si>
    <t>1500 m Men</t>
  </si>
  <si>
    <t>100 m bėgimas vyrams</t>
  </si>
  <si>
    <t>100 m Men</t>
  </si>
  <si>
    <t>MOTERYS / WOMEN</t>
  </si>
  <si>
    <t>4x100 m</t>
  </si>
  <si>
    <t>Komanda</t>
  </si>
  <si>
    <t>Etapas</t>
  </si>
  <si>
    <t>Team</t>
  </si>
  <si>
    <t>Stage</t>
  </si>
  <si>
    <t>VYRAI / MEN</t>
  </si>
  <si>
    <t>Komandų taškai / Teams Score</t>
  </si>
  <si>
    <t>W o m e n</t>
  </si>
  <si>
    <t>Rungtys</t>
  </si>
  <si>
    <t>L T U</t>
  </si>
  <si>
    <t>E S T</t>
  </si>
  <si>
    <t>L A T</t>
  </si>
  <si>
    <t>Po</t>
  </si>
  <si>
    <t>No.</t>
  </si>
  <si>
    <t>Events</t>
  </si>
  <si>
    <t>Tšk./Points</t>
  </si>
  <si>
    <t>Suma/Sum</t>
  </si>
  <si>
    <t>rungčių</t>
  </si>
  <si>
    <t>Aukštis / HJ</t>
  </si>
  <si>
    <t>100 bb / 100 H</t>
  </si>
  <si>
    <t>Kūjis / HT</t>
  </si>
  <si>
    <t>Tolis / LJ</t>
  </si>
  <si>
    <t>Diskas / DT</t>
  </si>
  <si>
    <t>4x100</t>
  </si>
  <si>
    <t>4x400</t>
  </si>
  <si>
    <t>Iš viso / Total:</t>
  </si>
  <si>
    <t>Vieta / Place:</t>
  </si>
  <si>
    <t xml:space="preserve">Men </t>
  </si>
  <si>
    <t>110 bb / 110 H</t>
  </si>
  <si>
    <t>After</t>
  </si>
  <si>
    <t>Tšk. /</t>
  </si>
  <si>
    <t>Women</t>
  </si>
  <si>
    <t>Men</t>
  </si>
  <si>
    <t>2019-08-02</t>
  </si>
  <si>
    <t>BALTIJOS ŠALIŲ JAUNIŲ KOMANDINIS ČEMPIONATAS</t>
  </si>
  <si>
    <t>BALTIC YOUTH TEAM CHAMPIONSHIP ESTONIA-LATVIA-LITHUANIA</t>
  </si>
  <si>
    <t>BALTIC YOUTH TEAM CHAMPIONSHIP</t>
  </si>
  <si>
    <t>EST1</t>
  </si>
  <si>
    <t>Kristjan Markus Eelmaa</t>
  </si>
  <si>
    <t>EST2</t>
  </si>
  <si>
    <t>Andreas Laksberg</t>
  </si>
  <si>
    <t>LAT1</t>
  </si>
  <si>
    <t>Vladislavs Čemis</t>
  </si>
  <si>
    <t>2002-02-24</t>
  </si>
  <si>
    <t>LAT2</t>
  </si>
  <si>
    <t>Ričards Alans Kļaviņs</t>
  </si>
  <si>
    <t>2003-05-03</t>
  </si>
  <si>
    <t>LTU1</t>
  </si>
  <si>
    <t>Adomas Nakrošis</t>
  </si>
  <si>
    <t>2003-07-08</t>
  </si>
  <si>
    <t>11.22</t>
  </si>
  <si>
    <t>LTU2</t>
  </si>
  <si>
    <t>Elonas Dalinskas</t>
  </si>
  <si>
    <t>2002-04-04</t>
  </si>
  <si>
    <t>11.34</t>
  </si>
  <si>
    <t>Steven Sepp</t>
  </si>
  <si>
    <t>14,70</t>
  </si>
  <si>
    <t>Tony Ats Tamm</t>
  </si>
  <si>
    <t>14,60</t>
  </si>
  <si>
    <t>Jānis Sausais</t>
  </si>
  <si>
    <t>2002-08-17</t>
  </si>
  <si>
    <t>Ralfs Lipenīts</t>
  </si>
  <si>
    <t>2002-07-09</t>
  </si>
  <si>
    <t>Titas Tamašauskas</t>
  </si>
  <si>
    <t>2002-03-01</t>
  </si>
  <si>
    <t>15.32</t>
  </si>
  <si>
    <t>Tadas Daugėla</t>
  </si>
  <si>
    <t>2002-12-16</t>
  </si>
  <si>
    <t>Kristian Otlot</t>
  </si>
  <si>
    <t>4.06,56</t>
  </si>
  <si>
    <t>Eduard Sapogs</t>
  </si>
  <si>
    <t>4.23,10</t>
  </si>
  <si>
    <t>Lauris Lapsa</t>
  </si>
  <si>
    <t>2002-02-22</t>
  </si>
  <si>
    <t>Aleksandrs Mironovs</t>
  </si>
  <si>
    <t>2002-12-27</t>
  </si>
  <si>
    <t>Justas Sažinas</t>
  </si>
  <si>
    <t>2002-05-05</t>
  </si>
  <si>
    <t>4:04.25</t>
  </si>
  <si>
    <t>Justas Budrikas</t>
  </si>
  <si>
    <t>2002-03-26</t>
  </si>
  <si>
    <t>4:06.15</t>
  </si>
  <si>
    <t>Marcus Mäll</t>
  </si>
  <si>
    <t>Matīss Gržibovskis</t>
  </si>
  <si>
    <t>Nedas Talalas</t>
  </si>
  <si>
    <t>2003-10-16</t>
  </si>
  <si>
    <t>Eerik Oolup</t>
  </si>
  <si>
    <t>Artūrs Ignatjevs</t>
  </si>
  <si>
    <t>2002-03-15</t>
  </si>
  <si>
    <t>Denisas Belčenkov</t>
  </si>
  <si>
    <t>2002-01-21</t>
  </si>
  <si>
    <t>Julius Kalindra</t>
  </si>
  <si>
    <t>2002-09-24</t>
  </si>
  <si>
    <t>Jānis Etjantens</t>
  </si>
  <si>
    <t>2003-05-10</t>
  </si>
  <si>
    <t>Ann Marii Kivikas</t>
  </si>
  <si>
    <t>Pippi-Lotta Enok</t>
  </si>
  <si>
    <t>Amanda Hilda Gromova</t>
  </si>
  <si>
    <t>2002-12-14</t>
  </si>
  <si>
    <t>Daniela Supe</t>
  </si>
  <si>
    <t>2003-09-17</t>
  </si>
  <si>
    <t>Paula Katrīna Skalberga</t>
  </si>
  <si>
    <t>2002-05-18</t>
  </si>
  <si>
    <t>Elena Jasaitė</t>
  </si>
  <si>
    <t>2003-09-06</t>
  </si>
  <si>
    <t>Miglė Mincytė</t>
  </si>
  <si>
    <t>2003-03-12</t>
  </si>
  <si>
    <t>Augustė Markevičiūtė</t>
  </si>
  <si>
    <t>2002-01-30</t>
  </si>
  <si>
    <t>Sander Süvaorg</t>
  </si>
  <si>
    <t>51,99</t>
  </si>
  <si>
    <t>49.97</t>
  </si>
  <si>
    <t>Albert Beilinson</t>
  </si>
  <si>
    <t>2.03</t>
  </si>
  <si>
    <t>David Jaanson</t>
  </si>
  <si>
    <t>1.86</t>
  </si>
  <si>
    <t>Roberts Mažrims</t>
  </si>
  <si>
    <t>2003-10-30</t>
  </si>
  <si>
    <t>Mārtiņš Konošonoks</t>
  </si>
  <si>
    <t>2002-04-17</t>
  </si>
  <si>
    <t>Gytis Ščipokas</t>
  </si>
  <si>
    <t>2002-09-23</t>
  </si>
  <si>
    <t>1.90</t>
  </si>
  <si>
    <t>Evaldas Šidlauskas</t>
  </si>
  <si>
    <t>Rasmus Roosleht</t>
  </si>
  <si>
    <t>53.21</t>
  </si>
  <si>
    <t>Hannes Remmelgas</t>
  </si>
  <si>
    <t>49.87</t>
  </si>
  <si>
    <t>Lauris Krists Lūsis</t>
  </si>
  <si>
    <t>2003-10-17</t>
  </si>
  <si>
    <t>Roberts Sorokins</t>
  </si>
  <si>
    <t>2003-07-15</t>
  </si>
  <si>
    <t>Mykolas Alekna</t>
  </si>
  <si>
    <t>2002-09-18</t>
  </si>
  <si>
    <t>58.45</t>
  </si>
  <si>
    <t>Matas Makaravičius</t>
  </si>
  <si>
    <t>2002-03-19</t>
  </si>
  <si>
    <t>52.54</t>
  </si>
  <si>
    <t>2002-05-17</t>
  </si>
  <si>
    <t>Kaaro Saatmäe</t>
  </si>
  <si>
    <t>51.49</t>
  </si>
  <si>
    <t>Oskar Filip Tammik</t>
  </si>
  <si>
    <t>51.63</t>
  </si>
  <si>
    <t>Makars Korotkovs</t>
  </si>
  <si>
    <t>2002-03-08</t>
  </si>
  <si>
    <t>Nils Muraška</t>
  </si>
  <si>
    <t>2002-03-07</t>
  </si>
  <si>
    <t>Gustas Pritulskis</t>
  </si>
  <si>
    <t>2002-02-28</t>
  </si>
  <si>
    <t>58.32</t>
  </si>
  <si>
    <t>Rokas Balčiūnas</t>
  </si>
  <si>
    <t>2002-03-29</t>
  </si>
  <si>
    <t>51.37</t>
  </si>
  <si>
    <t>2003-12-05</t>
  </si>
  <si>
    <t>Oliver Kruuspan</t>
  </si>
  <si>
    <t>6.50</t>
  </si>
  <si>
    <t>6.89</t>
  </si>
  <si>
    <t>Kristiāns Lauva</t>
  </si>
  <si>
    <t>2003-07-03</t>
  </si>
  <si>
    <t>Airidas Zabaras</t>
  </si>
  <si>
    <t>2003-01-12</t>
  </si>
  <si>
    <t>6.75</t>
  </si>
  <si>
    <t>Osvaldas Guščius</t>
  </si>
  <si>
    <t>2002-08-05</t>
  </si>
  <si>
    <t>6.67</t>
  </si>
  <si>
    <t>Aleksandrs Korčagins</t>
  </si>
  <si>
    <t>2002-07-12</t>
  </si>
  <si>
    <t>Marit Kutman</t>
  </si>
  <si>
    <t>Triine-Marie Land</t>
  </si>
  <si>
    <t>Māra Anna Zīverte</t>
  </si>
  <si>
    <t>2002-12-18</t>
  </si>
  <si>
    <t>Andrė Ožechauskaitė</t>
  </si>
  <si>
    <t>2003-11-03</t>
  </si>
  <si>
    <t>11.93</t>
  </si>
  <si>
    <t>Eivilė Cemnolonskytė</t>
  </si>
  <si>
    <t>2002-06-01</t>
  </si>
  <si>
    <t>12.54</t>
  </si>
  <si>
    <t>Marianne Kivi</t>
  </si>
  <si>
    <t>Marta Marksa</t>
  </si>
  <si>
    <t>2002-07-06</t>
  </si>
  <si>
    <t>Emmija Ivule</t>
  </si>
  <si>
    <t>2003-05-30</t>
  </si>
  <si>
    <t>Gabija Klimukaitė</t>
  </si>
  <si>
    <t>2003-02-25</t>
  </si>
  <si>
    <t>14.34</t>
  </si>
  <si>
    <t>Olivija Vaitaitytė</t>
  </si>
  <si>
    <t>2002-03-10</t>
  </si>
  <si>
    <t>Christelle Vall</t>
  </si>
  <si>
    <t>4.52,19</t>
  </si>
  <si>
    <t>Anete Randma</t>
  </si>
  <si>
    <t>5.06,37</t>
  </si>
  <si>
    <t>Kamilla Vanadziņa</t>
  </si>
  <si>
    <t>2003-10-03</t>
  </si>
  <si>
    <t>Elīza Lapiņa</t>
  </si>
  <si>
    <t>2002-12-03</t>
  </si>
  <si>
    <t>Marija Jekabsone</t>
  </si>
  <si>
    <t>2003-05-20</t>
  </si>
  <si>
    <t>4:43.53</t>
  </si>
  <si>
    <t>Sandra Gurskaitė</t>
  </si>
  <si>
    <t>2002-07-23</t>
  </si>
  <si>
    <t>4:55.36</t>
  </si>
  <si>
    <t>Karolina Talalaitė</t>
  </si>
  <si>
    <t>Mia Heleen Herman</t>
  </si>
  <si>
    <t>Kristīne Grīnberga</t>
  </si>
  <si>
    <t>2002-04-30</t>
  </si>
  <si>
    <t>Liisbet Saar</t>
  </si>
  <si>
    <t>59.00</t>
  </si>
  <si>
    <t>1:00.25</t>
  </si>
  <si>
    <t>1</t>
  </si>
  <si>
    <t>Laura Lokotar</t>
  </si>
  <si>
    <t>1.70</t>
  </si>
  <si>
    <t>Sofia Marlene Haug</t>
  </si>
  <si>
    <t>1.73</t>
  </si>
  <si>
    <t>Lāsma Zemīte</t>
  </si>
  <si>
    <t>2003-05-08</t>
  </si>
  <si>
    <t>Krista Brasla</t>
  </si>
  <si>
    <t>Satera Balčaitytė</t>
  </si>
  <si>
    <t>1.75</t>
  </si>
  <si>
    <t>Kornelija Vičytė</t>
  </si>
  <si>
    <t>2002-07-02</t>
  </si>
  <si>
    <t>2</t>
  </si>
  <si>
    <t>Neda Daugėlaitė</t>
  </si>
  <si>
    <t>4</t>
  </si>
  <si>
    <t>Gertu Küttmann</t>
  </si>
  <si>
    <t>Kelly Heinpõld</t>
  </si>
  <si>
    <t>38.41</t>
  </si>
  <si>
    <t>Mariliis Lääniste</t>
  </si>
  <si>
    <t>36.84</t>
  </si>
  <si>
    <t>Vineta Krūmiņa</t>
  </si>
  <si>
    <t>2003-05-15</t>
  </si>
  <si>
    <t>Elza Elizabete Stīpniece</t>
  </si>
  <si>
    <t>2002-07-13</t>
  </si>
  <si>
    <t>Deimantė Andriulionytė</t>
  </si>
  <si>
    <t>2002-06-13</t>
  </si>
  <si>
    <t>33.65</t>
  </si>
  <si>
    <t>Nerilė Dikšaitė</t>
  </si>
  <si>
    <t>2003-08-24</t>
  </si>
  <si>
    <t>36.47</t>
  </si>
  <si>
    <t>2003-12-08</t>
  </si>
  <si>
    <t>3</t>
  </si>
  <si>
    <t>59.99</t>
  </si>
  <si>
    <t>Annabella Altjõe</t>
  </si>
  <si>
    <t>47.91</t>
  </si>
  <si>
    <t>Elva Vestarta</t>
  </si>
  <si>
    <t>Liāna Roze</t>
  </si>
  <si>
    <t>Gerda Balsevičiūtė</t>
  </si>
  <si>
    <t>2002-01-19</t>
  </si>
  <si>
    <t>35.18</t>
  </si>
  <si>
    <t>Deivina Kačiulytė</t>
  </si>
  <si>
    <t>2003-07-31</t>
  </si>
  <si>
    <t>5.45</t>
  </si>
  <si>
    <t>Jelizaveta Mišina</t>
  </si>
  <si>
    <t>5.30</t>
  </si>
  <si>
    <t>Sonora Sergejeva</t>
  </si>
  <si>
    <t>2003-03-18</t>
  </si>
  <si>
    <t>Darja Sopova</t>
  </si>
  <si>
    <t>2002-02-18</t>
  </si>
  <si>
    <t>5.59</t>
  </si>
  <si>
    <t>Urtė Kščenavičiūtė</t>
  </si>
  <si>
    <t>2002-04-22</t>
  </si>
  <si>
    <t>5.61</t>
  </si>
  <si>
    <t>6</t>
  </si>
  <si>
    <t>5</t>
  </si>
  <si>
    <t>SB</t>
  </si>
  <si>
    <t>100 m barjerinis(76.2-8.50) bėgimas moterims</t>
  </si>
  <si>
    <t>100 m Hurdles(76.2-8.50) Women</t>
  </si>
  <si>
    <t>110 m barjerinis (91.4-9.14) bėgimas vyrams</t>
  </si>
  <si>
    <t>110 m Hurdles (91.4-9.14) Men</t>
  </si>
  <si>
    <t>2019 08 02-03</t>
  </si>
  <si>
    <t>2019 08 02-03,</t>
  </si>
  <si>
    <t xml:space="preserve"> </t>
  </si>
  <si>
    <t>X</t>
  </si>
  <si>
    <t>NM</t>
  </si>
  <si>
    <t>1,55</t>
  </si>
  <si>
    <t>1,60</t>
  </si>
  <si>
    <t>1,65</t>
  </si>
  <si>
    <t>1,68</t>
  </si>
  <si>
    <t>1,71</t>
  </si>
  <si>
    <t>1,74</t>
  </si>
  <si>
    <t>O</t>
  </si>
  <si>
    <t>14,47</t>
  </si>
  <si>
    <t>15,37</t>
  </si>
  <si>
    <t>15,01</t>
  </si>
  <si>
    <t>14,77</t>
  </si>
  <si>
    <t>15,77</t>
  </si>
  <si>
    <t>R.l.</t>
  </si>
  <si>
    <t>0,132</t>
  </si>
  <si>
    <t>R.t.</t>
  </si>
  <si>
    <t>14,39</t>
  </si>
  <si>
    <t>14,59</t>
  </si>
  <si>
    <t>13,90</t>
  </si>
  <si>
    <t>14,72</t>
  </si>
  <si>
    <t>16,62</t>
  </si>
  <si>
    <t>14,21</t>
  </si>
  <si>
    <t>11,07</t>
  </si>
  <si>
    <t>11,10</t>
  </si>
  <si>
    <t>11,31</t>
  </si>
  <si>
    <t>10,96</t>
  </si>
  <si>
    <t>11,17</t>
  </si>
  <si>
    <t>11,37</t>
  </si>
  <si>
    <t>12,05</t>
  </si>
  <si>
    <t>12,72</t>
  </si>
  <si>
    <t>12,37</t>
  </si>
  <si>
    <t>12,76</t>
  </si>
  <si>
    <t>12,99</t>
  </si>
  <si>
    <t>12,59</t>
  </si>
  <si>
    <t>0.0</t>
  </si>
  <si>
    <t>2,9</t>
  </si>
  <si>
    <t>2,3</t>
  </si>
  <si>
    <t>1,3</t>
  </si>
  <si>
    <t>0,8</t>
  </si>
  <si>
    <t>1,8</t>
  </si>
  <si>
    <t>0,3</t>
  </si>
  <si>
    <t>0,5</t>
  </si>
  <si>
    <t>-0,4</t>
  </si>
  <si>
    <t>1,7</t>
  </si>
  <si>
    <t>-0,9</t>
  </si>
  <si>
    <t>-</t>
  </si>
  <si>
    <t>0,7</t>
  </si>
  <si>
    <t>2,4</t>
  </si>
  <si>
    <t>3,3</t>
  </si>
  <si>
    <t>3,5</t>
  </si>
  <si>
    <t>-0,2</t>
  </si>
  <si>
    <t>0,4</t>
  </si>
  <si>
    <t>1,4</t>
  </si>
  <si>
    <t>2,8</t>
  </si>
  <si>
    <t>-0,7</t>
  </si>
  <si>
    <t>2,1</t>
  </si>
  <si>
    <t>0,6</t>
  </si>
  <si>
    <t>-0,8</t>
  </si>
  <si>
    <t>1,1</t>
  </si>
  <si>
    <t>0,2</t>
  </si>
  <si>
    <t>-1,0</t>
  </si>
  <si>
    <t>-0,0</t>
  </si>
  <si>
    <t>1,5</t>
  </si>
  <si>
    <t>4:10,24</t>
  </si>
  <si>
    <t>4:27,23</t>
  </si>
  <si>
    <t>4:10,50</t>
  </si>
  <si>
    <t>4:10,42</t>
  </si>
  <si>
    <t>4:10,47</t>
  </si>
  <si>
    <t>4:16,78</t>
  </si>
  <si>
    <t>1,75</t>
  </si>
  <si>
    <t>1,80</t>
  </si>
  <si>
    <t>1,85</t>
  </si>
  <si>
    <t>1,90</t>
  </si>
  <si>
    <t>1,93</t>
  </si>
  <si>
    <t>1,96</t>
  </si>
  <si>
    <t>2,00</t>
  </si>
  <si>
    <t>4:41,40</t>
  </si>
  <si>
    <t>4:44,64</t>
  </si>
  <si>
    <t>4:50,95</t>
  </si>
  <si>
    <t>5:22,54</t>
  </si>
  <si>
    <t>4:54,70</t>
  </si>
  <si>
    <t>5:05,27</t>
  </si>
  <si>
    <t>51,35</t>
  </si>
  <si>
    <t>50,10</t>
  </si>
  <si>
    <t>49,39</t>
  </si>
  <si>
    <t>49,79</t>
  </si>
  <si>
    <t>50,58</t>
  </si>
  <si>
    <t>51,04</t>
  </si>
  <si>
    <t>1:01,29</t>
  </si>
  <si>
    <t>57,67</t>
  </si>
  <si>
    <t>1:00,49</t>
  </si>
  <si>
    <t>57,41</t>
  </si>
  <si>
    <t>59,16</t>
  </si>
  <si>
    <t>1:02,43</t>
  </si>
  <si>
    <t>0,1</t>
  </si>
  <si>
    <t>1,2</t>
  </si>
  <si>
    <t>1,6</t>
  </si>
  <si>
    <t>3,8</t>
  </si>
  <si>
    <t>2,0</t>
  </si>
  <si>
    <t>-0,5</t>
  </si>
  <si>
    <t>1,9</t>
  </si>
  <si>
    <t>0,9</t>
  </si>
  <si>
    <t>1,0</t>
  </si>
  <si>
    <t>47,67</t>
  </si>
  <si>
    <t>48,66</t>
  </si>
  <si>
    <t>48,73</t>
  </si>
  <si>
    <t>43,41</t>
  </si>
  <si>
    <t>43,86</t>
  </si>
  <si>
    <t>DNF</t>
  </si>
  <si>
    <t>2019-08-03</t>
  </si>
  <si>
    <t>200 m bėgimas moterims</t>
  </si>
  <si>
    <t>200 m  Women</t>
  </si>
  <si>
    <t>25.42</t>
  </si>
  <si>
    <t>25.22</t>
  </si>
  <si>
    <t>200 m bėgimas vyrams</t>
  </si>
  <si>
    <t>200 m  Men</t>
  </si>
  <si>
    <t>2003-12-15</t>
  </si>
  <si>
    <t>22.66</t>
  </si>
  <si>
    <t>22.64</t>
  </si>
  <si>
    <t>800 m bėgimas moterims</t>
  </si>
  <si>
    <t>800 m  Women</t>
  </si>
  <si>
    <t>2:21.43</t>
  </si>
  <si>
    <t>Laura Mõik</t>
  </si>
  <si>
    <t>2.27,39</t>
  </si>
  <si>
    <t>Eglė Vaitulevičiūtė</t>
  </si>
  <si>
    <t>2002-06-09</t>
  </si>
  <si>
    <t>2.26,26</t>
  </si>
  <si>
    <t>Simona Prikule</t>
  </si>
  <si>
    <t>2003-01-31</t>
  </si>
  <si>
    <t>800 m bėgimas vyrams</t>
  </si>
  <si>
    <t>800 m  Men</t>
  </si>
  <si>
    <t>Kārlis Romanovs</t>
  </si>
  <si>
    <t>2002-12-23</t>
  </si>
  <si>
    <t>Dariuš Zabelo</t>
  </si>
  <si>
    <t>1:58.60</t>
  </si>
  <si>
    <t>1.55,48</t>
  </si>
  <si>
    <t>1:58.75</t>
  </si>
  <si>
    <t>2.02,35</t>
  </si>
  <si>
    <t>3000 m bėgimas moterims</t>
  </si>
  <si>
    <t>3000 m Women</t>
  </si>
  <si>
    <t>10.47,09</t>
  </si>
  <si>
    <t>Veronika Masjuka</t>
  </si>
  <si>
    <t>2002-04-07</t>
  </si>
  <si>
    <t>Deimantė Bendaravičiūtė</t>
  </si>
  <si>
    <t>2003-03-21</t>
  </si>
  <si>
    <t>11:13.76</t>
  </si>
  <si>
    <t>Jekaterina Mirotvortseva</t>
  </si>
  <si>
    <t>10.43,66</t>
  </si>
  <si>
    <t>Daniela Keita Lielupe</t>
  </si>
  <si>
    <t>2002-10-15</t>
  </si>
  <si>
    <t>11:05.94</t>
  </si>
  <si>
    <t>3000 m bėgimas vyrams</t>
  </si>
  <si>
    <t>3000 m Men</t>
  </si>
  <si>
    <t>9:27.82</t>
  </si>
  <si>
    <t>Edvard Kallas</t>
  </si>
  <si>
    <t>9.35,8</t>
  </si>
  <si>
    <t>Tomas Jotkus</t>
  </si>
  <si>
    <t>2003-01-01</t>
  </si>
  <si>
    <t>9:36.84</t>
  </si>
  <si>
    <t>Ragnar Rooba</t>
  </si>
  <si>
    <t>9.47,87</t>
  </si>
  <si>
    <t>Arsēnijs Kadiševs</t>
  </si>
  <si>
    <t>2002-03-28</t>
  </si>
  <si>
    <t>400 m barjerinis (76.2) bėgimas moterims</t>
  </si>
  <si>
    <t>400 m Hurdles (76.2) Women</t>
  </si>
  <si>
    <t>Amanda Radava</t>
  </si>
  <si>
    <t>2002-07-16</t>
  </si>
  <si>
    <t>1:02.59</t>
  </si>
  <si>
    <t>1:06.60</t>
  </si>
  <si>
    <t>Triinu Lamp</t>
  </si>
  <si>
    <t>400 m barjerinis (83.8) bėgimas vyrams</t>
  </si>
  <si>
    <t>400 m Hurdles (83.8) Men</t>
  </si>
  <si>
    <t>Kristjan Murro</t>
  </si>
  <si>
    <t>Dmitrijs Ļašenko</t>
  </si>
  <si>
    <t>2002-06-06</t>
  </si>
  <si>
    <t>Klaidas Taroza</t>
  </si>
  <si>
    <t>2002-04-03</t>
  </si>
  <si>
    <t>1:01.78</t>
  </si>
  <si>
    <t>Aleksis Belovs</t>
  </si>
  <si>
    <t>2002-09-13</t>
  </si>
  <si>
    <t>Titas Vaitekūnas</t>
  </si>
  <si>
    <t>2003-01-23</t>
  </si>
  <si>
    <t>1:04,48</t>
  </si>
  <si>
    <t>2000 m kl/bėgimas moterims</t>
  </si>
  <si>
    <t>2000 m St Women</t>
  </si>
  <si>
    <t>Anna Lensment</t>
  </si>
  <si>
    <t>8.30,36</t>
  </si>
  <si>
    <t>Daido Dagne Brūvere</t>
  </si>
  <si>
    <t>2002-08-29</t>
  </si>
  <si>
    <t>Meda Repšytė</t>
  </si>
  <si>
    <t>2002-03-30</t>
  </si>
  <si>
    <t>7:19.10</t>
  </si>
  <si>
    <t>Stella Reinumägi</t>
  </si>
  <si>
    <t>8.40,78</t>
  </si>
  <si>
    <t>Una Kraupša</t>
  </si>
  <si>
    <t>2003-06-13</t>
  </si>
  <si>
    <t>Ugnė Jonikaitė</t>
  </si>
  <si>
    <t>2003-10-29</t>
  </si>
  <si>
    <t>7:46.23</t>
  </si>
  <si>
    <t>2000 m kl/bėgimas vyrams</t>
  </si>
  <si>
    <t>2000 m St Men</t>
  </si>
  <si>
    <t>Deividas Davydovas</t>
  </si>
  <si>
    <t>6:29.94</t>
  </si>
  <si>
    <t>Kert Kask</t>
  </si>
  <si>
    <t>6.48,85</t>
  </si>
  <si>
    <t>Artūrs Lapiņš</t>
  </si>
  <si>
    <t>2002-06-27</t>
  </si>
  <si>
    <t>Tomas Bačiulis</t>
  </si>
  <si>
    <t>2002-02-26</t>
  </si>
  <si>
    <t>6:32.35</t>
  </si>
  <si>
    <t>Ragnar Kolesnikovs</t>
  </si>
  <si>
    <t>7.08,04</t>
  </si>
  <si>
    <t>Artjoms Sitņuks</t>
  </si>
  <si>
    <t>2003-06-05</t>
  </si>
  <si>
    <t>4x400 m</t>
  </si>
  <si>
    <t>Mix</t>
  </si>
  <si>
    <t>Šuolis su kartimi moterims</t>
  </si>
  <si>
    <t>Pole Vault  Women</t>
  </si>
  <si>
    <t>Ērika Līna Rivseniece</t>
  </si>
  <si>
    <t>2003-10-22</t>
  </si>
  <si>
    <t>Neringa Skipskytė</t>
  </si>
  <si>
    <t>2002-11-22</t>
  </si>
  <si>
    <t>2.90</t>
  </si>
  <si>
    <t>3.55</t>
  </si>
  <si>
    <t>Aušra Guigaitė</t>
  </si>
  <si>
    <t>2.40</t>
  </si>
  <si>
    <t>Mona Linda Sikkal</t>
  </si>
  <si>
    <t>3.10</t>
  </si>
  <si>
    <t>Caroline Lehes</t>
  </si>
  <si>
    <t>3.40</t>
  </si>
  <si>
    <t>Šuolis su kartimi vyrams</t>
  </si>
  <si>
    <t>Pole Vault  Men</t>
  </si>
  <si>
    <t>Madis Kaare</t>
  </si>
  <si>
    <t>4.50</t>
  </si>
  <si>
    <t>Uvis Pošeika</t>
  </si>
  <si>
    <t>Modestas Šalnaitis</t>
  </si>
  <si>
    <t>2003-09-21</t>
  </si>
  <si>
    <t>3.60</t>
  </si>
  <si>
    <t>Mikk Saarse</t>
  </si>
  <si>
    <t>4.25</t>
  </si>
  <si>
    <t>Niks Maulis</t>
  </si>
  <si>
    <t>2003-09-05</t>
  </si>
  <si>
    <t>Andrius Šimkus</t>
  </si>
  <si>
    <t>2003-07-10</t>
  </si>
  <si>
    <t>3.25</t>
  </si>
  <si>
    <t>Trišuolis moterims</t>
  </si>
  <si>
    <t>Triple Jump Women</t>
  </si>
  <si>
    <t>Emilija Strupaitė</t>
  </si>
  <si>
    <t>2002-10-10</t>
  </si>
  <si>
    <t>11.06</t>
  </si>
  <si>
    <t>Maria Dudareva</t>
  </si>
  <si>
    <t>Olga Ignatjeva</t>
  </si>
  <si>
    <t>2002-02-08</t>
  </si>
  <si>
    <t>Deimantė Raudytė</t>
  </si>
  <si>
    <t>2002-06-10</t>
  </si>
  <si>
    <t>12.35</t>
  </si>
  <si>
    <t>Jūlija Ignatjeva</t>
  </si>
  <si>
    <t>11.71</t>
  </si>
  <si>
    <t>11.47</t>
  </si>
  <si>
    <t>Trišuolis vyrams</t>
  </si>
  <si>
    <t>Triple Jump Men</t>
  </si>
  <si>
    <t>Aurimas Narijauskas</t>
  </si>
  <si>
    <t>2003-03-11</t>
  </si>
  <si>
    <t>13.88</t>
  </si>
  <si>
    <t>Grigori Velikanov</t>
  </si>
  <si>
    <t>14.24</t>
  </si>
  <si>
    <t>Evars Geršebeks</t>
  </si>
  <si>
    <t>14.26</t>
  </si>
  <si>
    <t>Kristjan Kesselmann</t>
  </si>
  <si>
    <t>12.72</t>
  </si>
  <si>
    <t>Rutulio (3 kg) stūmimas moterims</t>
  </si>
  <si>
    <t>Shot Put (3 kg) Women</t>
  </si>
  <si>
    <t>Gintarė Paulauskaitė</t>
  </si>
  <si>
    <t>2002-03-25</t>
  </si>
  <si>
    <t>12.79</t>
  </si>
  <si>
    <t>14.75</t>
  </si>
  <si>
    <t>Paula Emīlija Retiķe</t>
  </si>
  <si>
    <t>2003-06-25</t>
  </si>
  <si>
    <t>12.82</t>
  </si>
  <si>
    <t>14.74</t>
  </si>
  <si>
    <t>Rutulio (5 kg)  stūmimas vyrams</t>
  </si>
  <si>
    <t>Shot Put (5 kg) Men</t>
  </si>
  <si>
    <t>17.35</t>
  </si>
  <si>
    <t>Jēkabs Tomsons</t>
  </si>
  <si>
    <t>2002-02-25</t>
  </si>
  <si>
    <t>Karolis Gelažius</t>
  </si>
  <si>
    <t>2002-03-21</t>
  </si>
  <si>
    <t>18.90</t>
  </si>
  <si>
    <t>15.70</t>
  </si>
  <si>
    <t>Sandis Šaškovs</t>
  </si>
  <si>
    <t>2002-01-23</t>
  </si>
  <si>
    <t>Rokas Domanaitis</t>
  </si>
  <si>
    <t>17.19</t>
  </si>
  <si>
    <t>Ieties (500 g) metimas moterims</t>
  </si>
  <si>
    <t>Javelin (500 g) Women</t>
  </si>
  <si>
    <t>Katre Marit Liiv</t>
  </si>
  <si>
    <t>50.36</t>
  </si>
  <si>
    <t xml:space="preserve">Elva Vestarta </t>
  </si>
  <si>
    <t>41.34</t>
  </si>
  <si>
    <t>49.48</t>
  </si>
  <si>
    <t>Ieva Annija Stepiņa</t>
  </si>
  <si>
    <t>2002-05-14</t>
  </si>
  <si>
    <t>Paulina Kėsėlytė</t>
  </si>
  <si>
    <t>2003-12-31</t>
  </si>
  <si>
    <t>39.80</t>
  </si>
  <si>
    <t>Ieties (700 g) metimas vyrams</t>
  </si>
  <si>
    <t>Javelin (700 g) Men</t>
  </si>
  <si>
    <t>Marius Rudzevičius</t>
  </si>
  <si>
    <t>70.06</t>
  </si>
  <si>
    <t>62.87</t>
  </si>
  <si>
    <t>Artis Čakšs</t>
  </si>
  <si>
    <t>2002-01-25</t>
  </si>
  <si>
    <t>Erikas Kanapeckas</t>
  </si>
  <si>
    <t>2003-04-03</t>
  </si>
  <si>
    <t>52.08</t>
  </si>
  <si>
    <t>Rasmus Virks</t>
  </si>
  <si>
    <t>54.97</t>
  </si>
  <si>
    <t>Dāvis Krauklis</t>
  </si>
  <si>
    <t>2002-05-10</t>
  </si>
  <si>
    <t>1:00,12</t>
  </si>
  <si>
    <t>53,89</t>
  </si>
  <si>
    <t>1:11,48</t>
  </si>
  <si>
    <t>54,54</t>
  </si>
  <si>
    <t>DNS</t>
  </si>
  <si>
    <t>1:05,54</t>
  </si>
  <si>
    <t>1:03,21</t>
  </si>
  <si>
    <t>1:05,41</t>
  </si>
  <si>
    <t>1:07,24</t>
  </si>
  <si>
    <t>1:04,00</t>
  </si>
  <si>
    <t>1:07,80</t>
  </si>
  <si>
    <t>1:08,83</t>
  </si>
  <si>
    <t>22,71</t>
  </si>
  <si>
    <t>22,44</t>
  </si>
  <si>
    <t>22,91</t>
  </si>
  <si>
    <t>23,24</t>
  </si>
  <si>
    <t>22,48</t>
  </si>
  <si>
    <t>22,58</t>
  </si>
  <si>
    <t>-0,3</t>
  </si>
  <si>
    <t>3,2</t>
  </si>
  <si>
    <t>-0,6</t>
  </si>
  <si>
    <t>25,40</t>
  </si>
  <si>
    <t>26,40</t>
  </si>
  <si>
    <t>25,46</t>
  </si>
  <si>
    <t>25,17</t>
  </si>
  <si>
    <t>25,98</t>
  </si>
  <si>
    <t>25,68</t>
  </si>
  <si>
    <t>2.00</t>
  </si>
  <si>
    <t>2.20</t>
  </si>
  <si>
    <t>2.60</t>
  </si>
  <si>
    <t>2.70</t>
  </si>
  <si>
    <t>2.80</t>
  </si>
  <si>
    <t>3.00</t>
  </si>
  <si>
    <t>3.20</t>
  </si>
  <si>
    <t>3.30</t>
  </si>
  <si>
    <t>3.50</t>
  </si>
  <si>
    <t>3.70</t>
  </si>
  <si>
    <t>3.80</t>
  </si>
  <si>
    <t>2,90</t>
  </si>
  <si>
    <t>2,80</t>
  </si>
  <si>
    <t>3,70</t>
  </si>
  <si>
    <t>2,40</t>
  </si>
  <si>
    <t>3,50</t>
  </si>
  <si>
    <t>3,40</t>
  </si>
  <si>
    <t>6:23,99</t>
  </si>
  <si>
    <t>6:54,26</t>
  </si>
  <si>
    <t>6:16,97</t>
  </si>
  <si>
    <t>6:37,12</t>
  </si>
  <si>
    <t>6:44,64</t>
  </si>
  <si>
    <t>6:21,04</t>
  </si>
  <si>
    <t>b/k</t>
  </si>
  <si>
    <t>EST-ind.</t>
  </si>
  <si>
    <t>LTU-ind.</t>
  </si>
  <si>
    <t>8:34,18</t>
  </si>
  <si>
    <t>8:45,08</t>
  </si>
  <si>
    <t>7:14,87</t>
  </si>
  <si>
    <t>8:24,59</t>
  </si>
  <si>
    <t>8:02,50</t>
  </si>
  <si>
    <t>8:05,53</t>
  </si>
  <si>
    <t>1:59,73</t>
  </si>
  <si>
    <t>1:57,32</t>
  </si>
  <si>
    <t>2:01,55</t>
  </si>
  <si>
    <t>1:56,94</t>
  </si>
  <si>
    <t>1:57,49</t>
  </si>
  <si>
    <t>2:02,35</t>
  </si>
  <si>
    <t>2:20,95</t>
  </si>
  <si>
    <t>2:31,58</t>
  </si>
  <si>
    <t>2:13,80</t>
  </si>
  <si>
    <t>2:17,97</t>
  </si>
  <si>
    <t>2:26,03</t>
  </si>
  <si>
    <t>2:18,69</t>
  </si>
  <si>
    <t>10:51,29</t>
  </si>
  <si>
    <t>11:53,07</t>
  </si>
  <si>
    <t>11:35,20</t>
  </si>
  <si>
    <t>10:31,79</t>
  </si>
  <si>
    <t>12:07,48</t>
  </si>
  <si>
    <t>10:41,83</t>
  </si>
  <si>
    <t>-3,2</t>
  </si>
  <si>
    <t>-1,1</t>
  </si>
  <si>
    <t>-1,8</t>
  </si>
  <si>
    <t>-1,3</t>
  </si>
  <si>
    <t>-1,6</t>
  </si>
  <si>
    <t>ind.</t>
  </si>
  <si>
    <t>9:04,35</t>
  </si>
  <si>
    <t>9:11,72</t>
  </si>
  <si>
    <t>9:05,34</t>
  </si>
  <si>
    <t>9:49,71</t>
  </si>
  <si>
    <t>9:14,42</t>
  </si>
  <si>
    <t>9:01,95</t>
  </si>
  <si>
    <t>3:34,04</t>
  </si>
  <si>
    <t>3:42,15</t>
  </si>
  <si>
    <t>3:39,18</t>
  </si>
  <si>
    <t>4,60</t>
  </si>
  <si>
    <t>4,10</t>
  </si>
  <si>
    <t>3,60</t>
  </si>
  <si>
    <t>4,40</t>
  </si>
  <si>
    <t>3,20</t>
  </si>
  <si>
    <t>3.90</t>
  </si>
  <si>
    <t>4.00</t>
  </si>
  <si>
    <t>4.10</t>
  </si>
  <si>
    <t>4.20</t>
  </si>
  <si>
    <t>4.30</t>
  </si>
  <si>
    <t>4.40</t>
  </si>
  <si>
    <t>4.60</t>
  </si>
  <si>
    <t>4.70</t>
  </si>
  <si>
    <t xml:space="preserve"> -</t>
  </si>
  <si>
    <t>400 bb / 400 H</t>
  </si>
  <si>
    <t>Rutulys / SP</t>
  </si>
  <si>
    <t>Kartis / PV</t>
  </si>
  <si>
    <t>2000 kl / St</t>
  </si>
  <si>
    <t>Ietis / JT</t>
  </si>
  <si>
    <t>Trišuolis / TJ</t>
  </si>
  <si>
    <t>4x400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</si>
</sst>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#,##0;\-#,##0;\-"/>
    <numFmt numFmtId="165" formatCode="#,##0.00;\-#,##0.00;\-"/>
    <numFmt numFmtId="166" formatCode="#,##0%;\-#,##0%;&quot;- &quot;"/>
    <numFmt numFmtId="167" formatCode="#,##0.0%;\-#,##0.0%;&quot;- &quot;"/>
    <numFmt numFmtId="168" formatCode="#,##0.00%;\-#,##0.00%;&quot;- &quot;"/>
    <numFmt numFmtId="169" formatCode="#,##0.0;\-#,##0.0;\-"/>
    <numFmt numFmtId="170" formatCode="_-* #,##0_-;\-* #,##0_-;_-* \-_-;_-@_-"/>
    <numFmt numFmtId="171" formatCode="_-* #,##0.00_-;\-* #,##0.00_-;_-* \-??_-;_-@_-"/>
    <numFmt numFmtId="172" formatCode="[Red]0%;[Red]\(0%\)"/>
    <numFmt numFmtId="173" formatCode="0%;\(0%\)"/>
    <numFmt numFmtId="174" formatCode="0.00\ %"/>
    <numFmt numFmtId="175" formatCode="_-&quot;IRL&quot;* #,##0_-;&quot;-IRL&quot;* #,##0_-;_-&quot;IRL&quot;* \-_-;_-@_-"/>
    <numFmt numFmtId="176" formatCode="_-&quot;IRL&quot;* #,##0.00_-;&quot;-IRL&quot;* #,##0.00_-;_-&quot;IRL&quot;* \-??_-;_-@_-"/>
    <numFmt numFmtId="177" formatCode="0.0"/>
    <numFmt numFmtId="178" formatCode="yyyy/mm/dd;@"/>
    <numFmt numFmtId="179" formatCode="yyyy\-mm\-dd;@"/>
    <numFmt numFmtId="180" formatCode="0.000"/>
  </numFmts>
  <fonts count="49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3"/>
      <name val="Times New Roman"/>
      <family val="1"/>
      <charset val="186"/>
    </font>
    <font>
      <i/>
      <sz val="8"/>
      <name val="Times New Roman"/>
      <family val="1"/>
      <charset val="186"/>
    </font>
    <font>
      <sz val="12"/>
      <name val="Times New Roman"/>
      <family val="1"/>
      <charset val="204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186"/>
    </font>
    <font>
      <sz val="10"/>
      <color indexed="14"/>
      <name val="Arial"/>
      <family val="2"/>
    </font>
    <font>
      <sz val="8"/>
      <name val="Arial Narrow"/>
      <family val="2"/>
      <charset val="186"/>
    </font>
    <font>
      <sz val="10"/>
      <color indexed="10"/>
      <name val="Arial"/>
      <family val="2"/>
    </font>
    <font>
      <sz val="10"/>
      <name val="Arial Baltic"/>
      <family val="2"/>
      <charset val="186"/>
    </font>
    <font>
      <sz val="8"/>
      <name val="Arial Baltic"/>
      <family val="2"/>
      <charset val="186"/>
    </font>
    <font>
      <b/>
      <sz val="8"/>
      <name val="Arial Baltic"/>
      <family val="2"/>
      <charset val="186"/>
    </font>
    <font>
      <b/>
      <sz val="13"/>
      <name val="Times New Roman"/>
      <family val="1"/>
      <charset val="1"/>
    </font>
    <font>
      <i/>
      <sz val="8"/>
      <name val="Arial Baltic"/>
      <family val="2"/>
      <charset val="186"/>
    </font>
    <font>
      <sz val="11"/>
      <name val="Times New Roman"/>
      <family val="1"/>
    </font>
    <font>
      <b/>
      <sz val="12"/>
      <name val="Times New Roman"/>
      <family val="1"/>
      <charset val="204"/>
    </font>
    <font>
      <b/>
      <sz val="10"/>
      <color indexed="10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i/>
      <sz val="8"/>
      <name val="Times New Roman"/>
      <family val="1"/>
    </font>
    <font>
      <sz val="12"/>
      <name val="Arial Baltic"/>
      <family val="2"/>
      <charset val="186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4"/>
      <name val="Arial"/>
      <family val="2"/>
      <charset val="186"/>
    </font>
    <font>
      <b/>
      <sz val="16"/>
      <name val="Times New Roman"/>
      <family val="1"/>
      <charset val="186"/>
    </font>
    <font>
      <sz val="16"/>
      <name val="Times New Roman"/>
      <family val="1"/>
      <charset val="186"/>
    </font>
    <font>
      <b/>
      <sz val="18"/>
      <name val="Times New Roman"/>
      <family val="1"/>
    </font>
    <font>
      <b/>
      <sz val="18"/>
      <name val="Times New Roman"/>
      <family val="1"/>
      <charset val="186"/>
    </font>
    <font>
      <sz val="18"/>
      <name val="Times New Roman"/>
      <family val="1"/>
      <charset val="186"/>
    </font>
    <font>
      <b/>
      <sz val="20"/>
      <color theme="1"/>
      <name val="Calibri"/>
      <family val="2"/>
      <scheme val="minor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186"/>
    </font>
    <font>
      <sz val="10.5"/>
      <name val="Arial Baltic"/>
      <family val="2"/>
      <charset val="186"/>
    </font>
    <font>
      <sz val="8"/>
      <color theme="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135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</borders>
  <cellStyleXfs count="52">
    <xf numFmtId="0" fontId="0" fillId="0" borderId="0"/>
    <xf numFmtId="164" fontId="14" fillId="0" borderId="0" applyFill="0" applyBorder="0" applyAlignment="0"/>
    <xf numFmtId="165" fontId="14" fillId="0" borderId="0" applyFill="0" applyBorder="0" applyAlignment="0"/>
    <xf numFmtId="166" fontId="14" fillId="0" borderId="0" applyFill="0" applyBorder="0" applyAlignment="0"/>
    <xf numFmtId="167" fontId="14" fillId="0" borderId="0" applyFill="0" applyBorder="0" applyAlignment="0"/>
    <xf numFmtId="168" fontId="14" fillId="0" borderId="0" applyFill="0" applyBorder="0" applyAlignment="0"/>
    <xf numFmtId="164" fontId="14" fillId="0" borderId="0" applyFill="0" applyBorder="0" applyAlignment="0"/>
    <xf numFmtId="169" fontId="14" fillId="0" borderId="0" applyFill="0" applyBorder="0" applyAlignment="0"/>
    <xf numFmtId="165" fontId="14" fillId="0" borderId="0" applyFill="0" applyBorder="0" applyAlignment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14" fontId="14" fillId="0" borderId="0" applyFill="0" applyBorder="0" applyAlignment="0"/>
    <xf numFmtId="170" fontId="1" fillId="0" borderId="0" applyFill="0" applyBorder="0" applyAlignment="0" applyProtection="0"/>
    <xf numFmtId="171" fontId="1" fillId="0" borderId="0" applyFill="0" applyBorder="0" applyAlignment="0" applyProtection="0"/>
    <xf numFmtId="164" fontId="15" fillId="0" borderId="0" applyFill="0" applyBorder="0" applyAlignment="0"/>
    <xf numFmtId="165" fontId="15" fillId="0" borderId="0" applyFill="0" applyBorder="0" applyAlignment="0"/>
    <xf numFmtId="164" fontId="15" fillId="0" borderId="0" applyFill="0" applyBorder="0" applyAlignment="0"/>
    <xf numFmtId="169" fontId="15" fillId="0" borderId="0" applyFill="0" applyBorder="0" applyAlignment="0"/>
    <xf numFmtId="165" fontId="15" fillId="0" borderId="0" applyFill="0" applyBorder="0" applyAlignment="0"/>
    <xf numFmtId="0" fontId="16" fillId="2" borderId="0" applyNumberFormat="0" applyBorder="0" applyAlignment="0" applyProtection="0"/>
    <xf numFmtId="0" fontId="17" fillId="0" borderId="1" applyNumberFormat="0" applyAlignment="0" applyProtection="0"/>
    <xf numFmtId="0" fontId="17" fillId="0" borderId="2">
      <alignment horizontal="left" vertical="center"/>
    </xf>
    <xf numFmtId="0" fontId="18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19" fillId="0" borderId="0" applyFill="0" applyBorder="0" applyAlignment="0"/>
    <xf numFmtId="165" fontId="19" fillId="0" borderId="0" applyFill="0" applyBorder="0" applyAlignment="0"/>
    <xf numFmtId="164" fontId="19" fillId="0" borderId="0" applyFill="0" applyBorder="0" applyAlignment="0"/>
    <xf numFmtId="169" fontId="19" fillId="0" borderId="0" applyFill="0" applyBorder="0" applyAlignment="0"/>
    <xf numFmtId="165" fontId="19" fillId="0" borderId="0" applyFill="0" applyBorder="0" applyAlignment="0"/>
    <xf numFmtId="172" fontId="20" fillId="0" borderId="0"/>
    <xf numFmtId="0" fontId="1" fillId="0" borderId="0"/>
    <xf numFmtId="0" fontId="34" fillId="0" borderId="0"/>
    <xf numFmtId="0" fontId="1" fillId="0" borderId="0"/>
    <xf numFmtId="0" fontId="30" fillId="0" borderId="0"/>
    <xf numFmtId="0" fontId="34" fillId="0" borderId="0"/>
    <xf numFmtId="168" fontId="1" fillId="0" borderId="0" applyFill="0" applyBorder="0" applyAlignment="0" applyProtection="0"/>
    <xf numFmtId="173" fontId="1" fillId="0" borderId="0" applyFill="0" applyBorder="0" applyAlignment="0" applyProtection="0"/>
    <xf numFmtId="174" fontId="1" fillId="0" borderId="0" applyFill="0" applyBorder="0" applyAlignment="0" applyProtection="0"/>
    <xf numFmtId="164" fontId="21" fillId="0" borderId="0" applyFill="0" applyBorder="0" applyAlignment="0"/>
    <xf numFmtId="165" fontId="21" fillId="0" borderId="0" applyFill="0" applyBorder="0" applyAlignment="0"/>
    <xf numFmtId="164" fontId="21" fillId="0" borderId="0" applyFill="0" applyBorder="0" applyAlignment="0"/>
    <xf numFmtId="169" fontId="21" fillId="0" borderId="0" applyFill="0" applyBorder="0" applyAlignment="0"/>
    <xf numFmtId="165" fontId="21" fillId="0" borderId="0" applyFill="0" applyBorder="0" applyAlignment="0"/>
    <xf numFmtId="49" fontId="14" fillId="0" borderId="0" applyFill="0" applyBorder="0" applyAlignment="0"/>
    <xf numFmtId="49" fontId="14" fillId="0" borderId="0" applyFill="0" applyBorder="0" applyAlignment="0"/>
    <xf numFmtId="49" fontId="14" fillId="0" borderId="0" applyFill="0" applyBorder="0" applyAlignment="0"/>
    <xf numFmtId="175" fontId="1" fillId="0" borderId="0" applyFill="0" applyBorder="0" applyAlignment="0" applyProtection="0"/>
    <xf numFmtId="176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0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Border="1"/>
    <xf numFmtId="2" fontId="7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0" fontId="9" fillId="0" borderId="0" xfId="0" applyFont="1" applyAlignment="1"/>
    <xf numFmtId="0" fontId="4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49" fontId="10" fillId="0" borderId="0" xfId="0" applyNumberFormat="1" applyFont="1" applyAlignment="1">
      <alignment horizontal="right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5" xfId="0" applyFont="1" applyBorder="1" applyAlignment="1">
      <alignment horizontal="center"/>
    </xf>
    <xf numFmtId="0" fontId="10" fillId="0" borderId="0" xfId="0" applyFont="1" applyAlignment="1"/>
    <xf numFmtId="0" fontId="10" fillId="0" borderId="7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8" xfId="0" applyFont="1" applyBorder="1" applyAlignment="1">
      <alignment horizontal="center"/>
    </xf>
    <xf numFmtId="49" fontId="11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0" fontId="22" fillId="0" borderId="0" xfId="0" applyFont="1" applyAlignment="1"/>
    <xf numFmtId="0" fontId="22" fillId="0" borderId="0" xfId="0" applyFont="1" applyBorder="1" applyAlignment="1"/>
    <xf numFmtId="0" fontId="22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/>
    <xf numFmtId="0" fontId="23" fillId="0" borderId="0" xfId="0" applyFont="1" applyBorder="1" applyAlignment="1"/>
    <xf numFmtId="0" fontId="24" fillId="0" borderId="0" xfId="0" applyFont="1" applyBorder="1" applyAlignment="1">
      <alignment horizontal="center"/>
    </xf>
    <xf numFmtId="0" fontId="25" fillId="0" borderId="0" xfId="0" applyFont="1" applyAlignment="1"/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49" fontId="26" fillId="0" borderId="0" xfId="0" applyNumberFormat="1" applyFont="1" applyAlignment="1">
      <alignment horizontal="right"/>
    </xf>
    <xf numFmtId="0" fontId="26" fillId="0" borderId="0" xfId="0" applyFont="1" applyAlignment="1"/>
    <xf numFmtId="49" fontId="27" fillId="0" borderId="9" xfId="0" applyNumberFormat="1" applyFont="1" applyBorder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49" fontId="27" fillId="0" borderId="10" xfId="0" applyNumberFormat="1" applyFont="1" applyBorder="1" applyAlignment="1">
      <alignment horizontal="center"/>
    </xf>
    <xf numFmtId="49" fontId="11" fillId="0" borderId="8" xfId="0" applyNumberFormat="1" applyFont="1" applyBorder="1" applyAlignment="1">
      <alignment horizontal="center"/>
    </xf>
    <xf numFmtId="49" fontId="11" fillId="0" borderId="8" xfId="0" applyNumberFormat="1" applyFont="1" applyBorder="1" applyAlignment="1">
      <alignment horizontal="left"/>
    </xf>
    <xf numFmtId="14" fontId="11" fillId="0" borderId="8" xfId="0" applyNumberFormat="1" applyFont="1" applyBorder="1" applyAlignment="1">
      <alignment horizontal="center"/>
    </xf>
    <xf numFmtId="49" fontId="11" fillId="0" borderId="12" xfId="0" applyNumberFormat="1" applyFont="1" applyBorder="1" applyAlignment="1">
      <alignment horizontal="center"/>
    </xf>
    <xf numFmtId="14" fontId="11" fillId="0" borderId="1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0" xfId="0" applyFont="1" applyBorder="1"/>
    <xf numFmtId="0" fontId="29" fillId="0" borderId="0" xfId="0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center" vertical="top"/>
    </xf>
    <xf numFmtId="2" fontId="2" fillId="0" borderId="0" xfId="0" applyNumberFormat="1" applyFont="1" applyBorder="1" applyAlignment="1">
      <alignment horizontal="center" vertical="top"/>
    </xf>
    <xf numFmtId="0" fontId="3" fillId="0" borderId="0" xfId="33" applyFont="1" applyAlignment="1"/>
    <xf numFmtId="0" fontId="2" fillId="0" borderId="0" xfId="33" applyFont="1" applyAlignment="1">
      <alignment horizontal="left"/>
    </xf>
    <xf numFmtId="0" fontId="3" fillId="0" borderId="0" xfId="33" applyFont="1" applyBorder="1" applyAlignment="1">
      <alignment horizontal="center"/>
    </xf>
    <xf numFmtId="0" fontId="2" fillId="0" borderId="0" xfId="33" applyFont="1" applyAlignment="1">
      <alignment horizontal="right"/>
    </xf>
    <xf numFmtId="0" fontId="3" fillId="0" borderId="0" xfId="33" applyFont="1" applyAlignment="1">
      <alignment horizontal="left"/>
    </xf>
    <xf numFmtId="49" fontId="3" fillId="0" borderId="0" xfId="33" applyNumberFormat="1" applyFont="1" applyBorder="1" applyAlignment="1">
      <alignment horizontal="center"/>
    </xf>
    <xf numFmtId="0" fontId="3" fillId="0" borderId="0" xfId="33" applyFont="1" applyAlignment="1">
      <alignment horizontal="center"/>
    </xf>
    <xf numFmtId="0" fontId="4" fillId="0" borderId="0" xfId="33" applyFont="1" applyAlignment="1"/>
    <xf numFmtId="0" fontId="3" fillId="0" borderId="0" xfId="33" applyFont="1" applyBorder="1" applyAlignment="1">
      <alignment horizontal="right"/>
    </xf>
    <xf numFmtId="0" fontId="5" fillId="0" borderId="0" xfId="33" applyFont="1" applyBorder="1" applyAlignment="1">
      <alignment horizontal="center"/>
    </xf>
    <xf numFmtId="0" fontId="4" fillId="0" borderId="0" xfId="33" applyFont="1" applyAlignment="1">
      <alignment horizontal="center"/>
    </xf>
    <xf numFmtId="0" fontId="9" fillId="0" borderId="0" xfId="33" applyFont="1" applyAlignment="1"/>
    <xf numFmtId="0" fontId="4" fillId="0" borderId="0" xfId="33" applyFont="1" applyAlignment="1">
      <alignment horizontal="right"/>
    </xf>
    <xf numFmtId="177" fontId="4" fillId="0" borderId="0" xfId="33" applyNumberFormat="1" applyFont="1" applyAlignment="1">
      <alignment horizontal="left"/>
    </xf>
    <xf numFmtId="0" fontId="10" fillId="0" borderId="3" xfId="33" applyFont="1" applyBorder="1" applyAlignment="1">
      <alignment horizontal="center"/>
    </xf>
    <xf numFmtId="0" fontId="10" fillId="0" borderId="4" xfId="33" applyFont="1" applyBorder="1" applyAlignment="1">
      <alignment horizontal="center"/>
    </xf>
    <xf numFmtId="0" fontId="10" fillId="0" borderId="5" xfId="33" applyFont="1" applyBorder="1" applyAlignment="1">
      <alignment horizontal="center"/>
    </xf>
    <xf numFmtId="0" fontId="10" fillId="0" borderId="0" xfId="33" applyFont="1" applyAlignment="1"/>
    <xf numFmtId="49" fontId="11" fillId="0" borderId="4" xfId="33" applyNumberFormat="1" applyFont="1" applyBorder="1" applyAlignment="1">
      <alignment horizontal="center"/>
    </xf>
    <xf numFmtId="49" fontId="28" fillId="0" borderId="4" xfId="33" applyNumberFormat="1" applyFont="1" applyBorder="1" applyAlignment="1">
      <alignment horizontal="center"/>
    </xf>
    <xf numFmtId="0" fontId="11" fillId="0" borderId="4" xfId="33" applyFont="1" applyBorder="1" applyAlignment="1">
      <alignment horizontal="center"/>
    </xf>
    <xf numFmtId="0" fontId="11" fillId="0" borderId="0" xfId="33" applyFont="1" applyAlignment="1"/>
    <xf numFmtId="0" fontId="10" fillId="0" borderId="0" xfId="33" applyFont="1" applyAlignment="1">
      <alignment horizontal="right"/>
    </xf>
    <xf numFmtId="0" fontId="12" fillId="0" borderId="0" xfId="33" applyFont="1" applyAlignment="1"/>
    <xf numFmtId="49" fontId="4" fillId="0" borderId="0" xfId="33" applyNumberFormat="1" applyFont="1" applyAlignment="1">
      <alignment horizontal="left"/>
    </xf>
    <xf numFmtId="49" fontId="10" fillId="0" borderId="0" xfId="33" applyNumberFormat="1" applyFont="1" applyAlignment="1">
      <alignment horizontal="right"/>
    </xf>
    <xf numFmtId="0" fontId="4" fillId="0" borderId="0" xfId="33" applyFont="1" applyAlignment="1">
      <alignment horizontal="left"/>
    </xf>
    <xf numFmtId="0" fontId="2" fillId="0" borderId="0" xfId="33" applyFont="1" applyBorder="1" applyAlignment="1"/>
    <xf numFmtId="0" fontId="3" fillId="0" borderId="0" xfId="33" applyFont="1" applyBorder="1" applyAlignment="1">
      <alignment horizontal="left"/>
    </xf>
    <xf numFmtId="2" fontId="3" fillId="0" borderId="0" xfId="33" applyNumberFormat="1" applyFont="1" applyBorder="1" applyAlignment="1">
      <alignment horizontal="center"/>
    </xf>
    <xf numFmtId="0" fontId="10" fillId="0" borderId="0" xfId="33" applyFont="1" applyAlignment="1">
      <alignment horizontal="left"/>
    </xf>
    <xf numFmtId="0" fontId="11" fillId="0" borderId="0" xfId="33" applyFont="1" applyAlignment="1">
      <alignment horizontal="left"/>
    </xf>
    <xf numFmtId="0" fontId="4" fillId="0" borderId="0" xfId="34" applyFont="1" applyAlignment="1"/>
    <xf numFmtId="0" fontId="31" fillId="0" borderId="0" xfId="0" applyFont="1" applyAlignment="1">
      <alignment horizontal="center"/>
    </xf>
    <xf numFmtId="0" fontId="31" fillId="0" borderId="0" xfId="0" applyFont="1" applyBorder="1" applyAlignment="1">
      <alignment horizontal="center"/>
    </xf>
    <xf numFmtId="0" fontId="43" fillId="0" borderId="0" xfId="0" applyFont="1" applyAlignment="1">
      <alignment horizontal="left"/>
    </xf>
    <xf numFmtId="0" fontId="2" fillId="0" borderId="0" xfId="33" applyFont="1" applyAlignment="1">
      <alignment horizontal="center"/>
    </xf>
    <xf numFmtId="49" fontId="13" fillId="0" borderId="62" xfId="0" applyNumberFormat="1" applyFont="1" applyBorder="1"/>
    <xf numFmtId="49" fontId="13" fillId="0" borderId="63" xfId="0" applyNumberFormat="1" applyFont="1" applyBorder="1"/>
    <xf numFmtId="178" fontId="13" fillId="0" borderId="13" xfId="0" applyNumberFormat="1" applyFont="1" applyBorder="1" applyAlignment="1">
      <alignment horizontal="center"/>
    </xf>
    <xf numFmtId="178" fontId="13" fillId="0" borderId="20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center"/>
    </xf>
    <xf numFmtId="49" fontId="13" fillId="0" borderId="63" xfId="0" applyNumberFormat="1" applyFont="1" applyBorder="1" applyAlignment="1">
      <alignment horizontal="center"/>
    </xf>
    <xf numFmtId="178" fontId="13" fillId="0" borderId="63" xfId="0" applyNumberFormat="1" applyFont="1" applyBorder="1" applyAlignment="1">
      <alignment horizontal="center"/>
    </xf>
    <xf numFmtId="179" fontId="13" fillId="0" borderId="13" xfId="0" applyNumberFormat="1" applyFont="1" applyBorder="1" applyAlignment="1">
      <alignment horizontal="center"/>
    </xf>
    <xf numFmtId="179" fontId="13" fillId="0" borderId="63" xfId="0" applyNumberFormat="1" applyFont="1" applyBorder="1" applyAlignment="1">
      <alignment horizontal="center"/>
    </xf>
    <xf numFmtId="49" fontId="44" fillId="0" borderId="0" xfId="0" applyNumberFormat="1" applyFont="1" applyAlignment="1">
      <alignment horizontal="center"/>
    </xf>
    <xf numFmtId="49" fontId="13" fillId="0" borderId="62" xfId="0" applyNumberFormat="1" applyFont="1" applyBorder="1" applyAlignment="1">
      <alignment horizontal="center"/>
    </xf>
    <xf numFmtId="0" fontId="10" fillId="0" borderId="64" xfId="33" applyFont="1" applyBorder="1" applyAlignment="1">
      <alignment horizontal="center"/>
    </xf>
    <xf numFmtId="0" fontId="10" fillId="0" borderId="65" xfId="33" applyFont="1" applyBorder="1" applyAlignment="1">
      <alignment horizontal="center"/>
    </xf>
    <xf numFmtId="0" fontId="45" fillId="0" borderId="4" xfId="33" applyFont="1" applyBorder="1" applyAlignment="1">
      <alignment horizontal="center"/>
    </xf>
    <xf numFmtId="49" fontId="11" fillId="0" borderId="6" xfId="33" applyNumberFormat="1" applyFont="1" applyBorder="1" applyAlignment="1">
      <alignment horizontal="center"/>
    </xf>
    <xf numFmtId="49" fontId="13" fillId="0" borderId="13" xfId="0" applyNumberFormat="1" applyFont="1" applyBorder="1"/>
    <xf numFmtId="49" fontId="28" fillId="0" borderId="5" xfId="33" applyNumberFormat="1" applyFont="1" applyBorder="1" applyAlignment="1">
      <alignment horizontal="center"/>
    </xf>
    <xf numFmtId="0" fontId="10" fillId="0" borderId="8" xfId="33" applyFont="1" applyBorder="1" applyAlignment="1">
      <alignment horizontal="center"/>
    </xf>
    <xf numFmtId="0" fontId="10" fillId="0" borderId="7" xfId="33" applyFont="1" applyBorder="1" applyAlignment="1">
      <alignment horizontal="center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178" fontId="11" fillId="0" borderId="8" xfId="0" applyNumberFormat="1" applyFont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49" fontId="13" fillId="4" borderId="4" xfId="0" applyNumberFormat="1" applyFont="1" applyFill="1" applyBorder="1" applyAlignment="1">
      <alignment horizontal="center"/>
    </xf>
    <xf numFmtId="49" fontId="11" fillId="0" borderId="8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/>
    </xf>
    <xf numFmtId="2" fontId="28" fillId="0" borderId="8" xfId="0" applyNumberFormat="1" applyFont="1" applyBorder="1" applyAlignment="1">
      <alignment horizontal="center"/>
    </xf>
    <xf numFmtId="49" fontId="11" fillId="0" borderId="68" xfId="0" applyNumberFormat="1" applyFont="1" applyBorder="1" applyAlignment="1">
      <alignment horizontal="center"/>
    </xf>
    <xf numFmtId="49" fontId="13" fillId="0" borderId="68" xfId="0" applyNumberFormat="1" applyFont="1" applyBorder="1"/>
    <xf numFmtId="49" fontId="13" fillId="0" borderId="69" xfId="0" applyNumberFormat="1" applyFont="1" applyBorder="1"/>
    <xf numFmtId="179" fontId="13" fillId="0" borderId="70" xfId="0" applyNumberFormat="1" applyFont="1" applyBorder="1" applyAlignment="1">
      <alignment horizontal="center"/>
    </xf>
    <xf numFmtId="49" fontId="13" fillId="0" borderId="7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178" fontId="13" fillId="0" borderId="71" xfId="0" applyNumberFormat="1" applyFont="1" applyBorder="1" applyAlignment="1">
      <alignment horizontal="center"/>
    </xf>
    <xf numFmtId="49" fontId="11" fillId="0" borderId="70" xfId="0" applyNumberFormat="1" applyFont="1" applyBorder="1" applyAlignment="1">
      <alignment horizontal="center"/>
    </xf>
    <xf numFmtId="49" fontId="13" fillId="0" borderId="70" xfId="0" applyNumberFormat="1" applyFont="1" applyBorder="1"/>
    <xf numFmtId="0" fontId="10" fillId="0" borderId="72" xfId="33" applyFont="1" applyBorder="1" applyAlignment="1">
      <alignment horizontal="center"/>
    </xf>
    <xf numFmtId="0" fontId="10" fillId="0" borderId="73" xfId="33" applyFont="1" applyBorder="1" applyAlignment="1">
      <alignment horizontal="center"/>
    </xf>
    <xf numFmtId="49" fontId="13" fillId="0" borderId="70" xfId="0" applyNumberFormat="1" applyFont="1" applyBorder="1" applyAlignment="1">
      <alignment horizontal="center"/>
    </xf>
    <xf numFmtId="179" fontId="13" fillId="0" borderId="69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49" fontId="12" fillId="0" borderId="11" xfId="0" applyNumberFormat="1" applyFont="1" applyBorder="1" applyAlignment="1">
      <alignment horizontal="center" vertical="center"/>
    </xf>
    <xf numFmtId="178" fontId="13" fillId="0" borderId="70" xfId="0" applyNumberFormat="1" applyFont="1" applyBorder="1" applyAlignment="1">
      <alignment horizontal="center"/>
    </xf>
    <xf numFmtId="49" fontId="6" fillId="0" borderId="74" xfId="0" applyNumberFormat="1" applyFont="1" applyBorder="1" applyAlignment="1">
      <alignment horizontal="center"/>
    </xf>
    <xf numFmtId="49" fontId="27" fillId="0" borderId="75" xfId="0" applyNumberFormat="1" applyFont="1" applyBorder="1" applyAlignment="1">
      <alignment horizontal="center"/>
    </xf>
    <xf numFmtId="49" fontId="27" fillId="0" borderId="76" xfId="0" applyNumberFormat="1" applyFont="1" applyBorder="1" applyAlignment="1">
      <alignment horizontal="center"/>
    </xf>
    <xf numFmtId="49" fontId="6" fillId="0" borderId="75" xfId="0" applyNumberFormat="1" applyFont="1" applyBorder="1" applyAlignment="1">
      <alignment horizontal="center"/>
    </xf>
    <xf numFmtId="49" fontId="6" fillId="0" borderId="76" xfId="0" applyNumberFormat="1" applyFont="1" applyBorder="1" applyAlignment="1">
      <alignment horizontal="center"/>
    </xf>
    <xf numFmtId="49" fontId="27" fillId="0" borderId="74" xfId="0" applyNumberFormat="1" applyFont="1" applyBorder="1" applyAlignment="1">
      <alignment horizontal="center"/>
    </xf>
    <xf numFmtId="49" fontId="12" fillId="0" borderId="74" xfId="0" applyNumberFormat="1" applyFont="1" applyBorder="1" applyAlignment="1">
      <alignment horizontal="center" vertical="center"/>
    </xf>
    <xf numFmtId="49" fontId="11" fillId="0" borderId="75" xfId="0" applyNumberFormat="1" applyFont="1" applyBorder="1" applyAlignment="1">
      <alignment horizontal="center" vertical="center"/>
    </xf>
    <xf numFmtId="49" fontId="28" fillId="0" borderId="6" xfId="33" applyNumberFormat="1" applyFont="1" applyBorder="1" applyAlignment="1">
      <alignment horizontal="center"/>
    </xf>
    <xf numFmtId="0" fontId="11" fillId="0" borderId="5" xfId="33" applyFont="1" applyBorder="1" applyAlignment="1">
      <alignment horizontal="center"/>
    </xf>
    <xf numFmtId="177" fontId="4" fillId="0" borderId="13" xfId="33" applyNumberFormat="1" applyFont="1" applyBorder="1" applyAlignment="1">
      <alignment horizontal="center"/>
    </xf>
    <xf numFmtId="180" fontId="4" fillId="0" borderId="13" xfId="33" applyNumberFormat="1" applyFont="1" applyBorder="1" applyAlignment="1">
      <alignment horizontal="center"/>
    </xf>
    <xf numFmtId="0" fontId="4" fillId="0" borderId="4" xfId="33" applyFont="1" applyBorder="1" applyAlignment="1"/>
    <xf numFmtId="49" fontId="11" fillId="0" borderId="0" xfId="33" applyNumberFormat="1" applyFont="1" applyBorder="1" applyAlignment="1">
      <alignment horizontal="center"/>
    </xf>
    <xf numFmtId="0" fontId="10" fillId="0" borderId="2" xfId="33" applyFont="1" applyBorder="1" applyAlignment="1">
      <alignment horizontal="center"/>
    </xf>
    <xf numFmtId="0" fontId="11" fillId="0" borderId="12" xfId="33" applyFont="1" applyBorder="1" applyAlignment="1">
      <alignment horizontal="center"/>
    </xf>
    <xf numFmtId="0" fontId="10" fillId="0" borderId="13" xfId="33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49" fontId="11" fillId="0" borderId="77" xfId="0" applyNumberFormat="1" applyFont="1" applyBorder="1" applyAlignment="1">
      <alignment horizontal="center" vertical="center"/>
    </xf>
    <xf numFmtId="49" fontId="11" fillId="0" borderId="70" xfId="0" applyNumberFormat="1" applyFont="1" applyBorder="1" applyAlignment="1">
      <alignment horizontal="center" vertical="center"/>
    </xf>
    <xf numFmtId="49" fontId="11" fillId="0" borderId="70" xfId="32" applyNumberFormat="1" applyFont="1" applyBorder="1" applyAlignment="1">
      <alignment horizontal="left" vertical="center"/>
    </xf>
    <xf numFmtId="178" fontId="11" fillId="0" borderId="78" xfId="32" applyNumberFormat="1" applyFont="1" applyBorder="1" applyAlignment="1">
      <alignment horizontal="center" vertical="center"/>
    </xf>
    <xf numFmtId="49" fontId="11" fillId="0" borderId="76" xfId="32" applyNumberFormat="1" applyFont="1" applyBorder="1" applyAlignment="1">
      <alignment horizontal="center" vertical="center"/>
    </xf>
    <xf numFmtId="49" fontId="11" fillId="0" borderId="78" xfId="32" applyNumberFormat="1" applyFont="1" applyBorder="1" applyAlignment="1">
      <alignment horizontal="center" vertical="center"/>
    </xf>
    <xf numFmtId="49" fontId="13" fillId="0" borderId="69" xfId="0" applyNumberFormat="1" applyFont="1" applyBorder="1" applyAlignment="1">
      <alignment horizontal="center"/>
    </xf>
    <xf numFmtId="2" fontId="46" fillId="0" borderId="4" xfId="0" applyNumberFormat="1" applyFont="1" applyBorder="1" applyAlignment="1">
      <alignment horizontal="center"/>
    </xf>
    <xf numFmtId="178" fontId="13" fillId="0" borderId="69" xfId="0" applyNumberFormat="1" applyFont="1" applyBorder="1" applyAlignment="1">
      <alignment horizontal="center"/>
    </xf>
    <xf numFmtId="49" fontId="13" fillId="0" borderId="79" xfId="0" applyNumberFormat="1" applyFont="1" applyBorder="1"/>
    <xf numFmtId="0" fontId="31" fillId="0" borderId="0" xfId="48" applyFont="1" applyAlignment="1"/>
    <xf numFmtId="0" fontId="2" fillId="0" borderId="0" xfId="48" applyFont="1" applyAlignment="1">
      <alignment horizontal="left"/>
    </xf>
    <xf numFmtId="0" fontId="3" fillId="0" borderId="0" xfId="48" applyFont="1" applyAlignment="1"/>
    <xf numFmtId="0" fontId="2" fillId="0" borderId="0" xfId="48" applyFont="1" applyAlignment="1">
      <alignment horizontal="center"/>
    </xf>
    <xf numFmtId="0" fontId="2" fillId="0" borderId="0" xfId="48" applyFont="1" applyAlignment="1">
      <alignment horizontal="right"/>
    </xf>
    <xf numFmtId="0" fontId="3" fillId="0" borderId="0" xfId="48" applyFont="1" applyAlignment="1">
      <alignment horizontal="left"/>
    </xf>
    <xf numFmtId="0" fontId="23" fillId="0" borderId="0" xfId="48" applyFont="1" applyAlignment="1"/>
    <xf numFmtId="0" fontId="23" fillId="0" borderId="0" xfId="48" applyFont="1" applyAlignment="1">
      <alignment horizontal="center"/>
    </xf>
    <xf numFmtId="49" fontId="3" fillId="0" borderId="0" xfId="48" applyNumberFormat="1" applyFont="1" applyBorder="1" applyAlignment="1">
      <alignment horizontal="center"/>
    </xf>
    <xf numFmtId="0" fontId="4" fillId="0" borderId="0" xfId="48" applyFont="1" applyAlignment="1"/>
    <xf numFmtId="0" fontId="3" fillId="0" borderId="0" xfId="48" applyFont="1" applyBorder="1" applyAlignment="1">
      <alignment horizontal="center"/>
    </xf>
    <xf numFmtId="0" fontId="23" fillId="0" borderId="0" xfId="48" applyFont="1" applyBorder="1" applyAlignment="1"/>
    <xf numFmtId="0" fontId="25" fillId="0" borderId="0" xfId="48" applyFont="1" applyAlignment="1"/>
    <xf numFmtId="0" fontId="26" fillId="0" borderId="0" xfId="48" applyFont="1" applyAlignment="1">
      <alignment horizontal="right"/>
    </xf>
    <xf numFmtId="0" fontId="23" fillId="0" borderId="0" xfId="48" applyFont="1" applyBorder="1" applyAlignment="1">
      <alignment horizontal="right"/>
    </xf>
    <xf numFmtId="49" fontId="26" fillId="0" borderId="0" xfId="48" applyNumberFormat="1" applyFont="1" applyAlignment="1">
      <alignment horizontal="right"/>
    </xf>
    <xf numFmtId="0" fontId="32" fillId="0" borderId="3" xfId="48" applyFont="1" applyBorder="1" applyAlignment="1">
      <alignment horizontal="center"/>
    </xf>
    <xf numFmtId="0" fontId="10" fillId="0" borderId="3" xfId="48" applyFont="1" applyBorder="1" applyAlignment="1">
      <alignment horizontal="center"/>
    </xf>
    <xf numFmtId="0" fontId="32" fillId="0" borderId="15" xfId="48" applyFont="1" applyBorder="1" applyAlignment="1">
      <alignment horizontal="center"/>
    </xf>
    <xf numFmtId="0" fontId="32" fillId="0" borderId="5" xfId="48" applyFont="1" applyBorder="1" applyAlignment="1">
      <alignment horizontal="center"/>
    </xf>
    <xf numFmtId="0" fontId="32" fillId="0" borderId="4" xfId="48" applyFont="1" applyBorder="1" applyAlignment="1">
      <alignment horizontal="center"/>
    </xf>
    <xf numFmtId="0" fontId="32" fillId="0" borderId="0" xfId="48" applyFont="1" applyAlignment="1"/>
    <xf numFmtId="0" fontId="32" fillId="0" borderId="16" xfId="48" applyFont="1" applyBorder="1" applyAlignment="1">
      <alignment horizontal="center"/>
    </xf>
    <xf numFmtId="0" fontId="32" fillId="0" borderId="17" xfId="48" applyFont="1" applyBorder="1" applyAlignment="1">
      <alignment horizontal="center"/>
    </xf>
    <xf numFmtId="0" fontId="32" fillId="0" borderId="18" xfId="48" applyFont="1" applyBorder="1" applyAlignment="1">
      <alignment horizontal="center"/>
    </xf>
    <xf numFmtId="0" fontId="32" fillId="0" borderId="19" xfId="48" applyFont="1" applyBorder="1" applyAlignment="1">
      <alignment horizontal="center"/>
    </xf>
    <xf numFmtId="0" fontId="11" fillId="0" borderId="14" xfId="48" applyFont="1" applyBorder="1" applyAlignment="1">
      <alignment horizontal="center"/>
    </xf>
    <xf numFmtId="0" fontId="11" fillId="0" borderId="6" xfId="48" applyFont="1" applyBorder="1" applyAlignment="1">
      <alignment horizontal="center"/>
    </xf>
    <xf numFmtId="49" fontId="11" fillId="0" borderId="8" xfId="48" applyNumberFormat="1" applyFont="1" applyBorder="1" applyAlignment="1">
      <alignment horizontal="center"/>
    </xf>
    <xf numFmtId="179" fontId="13" fillId="0" borderId="13" xfId="30" applyNumberFormat="1" applyFont="1" applyBorder="1" applyAlignment="1">
      <alignment horizontal="center"/>
    </xf>
    <xf numFmtId="0" fontId="33" fillId="0" borderId="0" xfId="48" applyFont="1" applyAlignment="1"/>
    <xf numFmtId="0" fontId="11" fillId="0" borderId="16" xfId="48" applyFont="1" applyBorder="1" applyAlignment="1">
      <alignment horizontal="center"/>
    </xf>
    <xf numFmtId="179" fontId="13" fillId="0" borderId="80" xfId="30" applyNumberFormat="1" applyFont="1" applyBorder="1" applyAlignment="1">
      <alignment horizontal="center"/>
    </xf>
    <xf numFmtId="0" fontId="26" fillId="0" borderId="0" xfId="48" applyFont="1" applyAlignment="1"/>
    <xf numFmtId="14" fontId="11" fillId="0" borderId="6" xfId="48" applyNumberFormat="1" applyFont="1" applyBorder="1" applyAlignment="1">
      <alignment horizontal="center"/>
    </xf>
    <xf numFmtId="14" fontId="11" fillId="0" borderId="14" xfId="48" applyNumberFormat="1" applyFont="1" applyBorder="1" applyAlignment="1">
      <alignment horizontal="center"/>
    </xf>
    <xf numFmtId="14" fontId="11" fillId="0" borderId="16" xfId="48" applyNumberFormat="1" applyFont="1" applyBorder="1" applyAlignment="1">
      <alignment horizontal="center"/>
    </xf>
    <xf numFmtId="179" fontId="11" fillId="0" borderId="6" xfId="48" applyNumberFormat="1" applyFont="1" applyBorder="1" applyAlignment="1">
      <alignment horizontal="center"/>
    </xf>
    <xf numFmtId="179" fontId="11" fillId="0" borderId="14" xfId="48" applyNumberFormat="1" applyFont="1" applyBorder="1" applyAlignment="1">
      <alignment horizontal="center"/>
    </xf>
    <xf numFmtId="179" fontId="11" fillId="0" borderId="16" xfId="48" applyNumberFormat="1" applyFont="1" applyBorder="1" applyAlignment="1">
      <alignment horizontal="center"/>
    </xf>
    <xf numFmtId="0" fontId="1" fillId="0" borderId="0" xfId="48"/>
    <xf numFmtId="0" fontId="3" fillId="0" borderId="0" xfId="49" applyFont="1" applyAlignment="1"/>
    <xf numFmtId="0" fontId="3" fillId="0" borderId="0" xfId="49" applyFont="1" applyAlignment="1">
      <alignment horizontal="left"/>
    </xf>
    <xf numFmtId="0" fontId="5" fillId="0" borderId="0" xfId="49" applyFont="1" applyAlignment="1">
      <alignment horizontal="left"/>
    </xf>
    <xf numFmtId="0" fontId="3" fillId="0" borderId="0" xfId="49" applyFont="1"/>
    <xf numFmtId="49" fontId="3" fillId="0" borderId="0" xfId="49" applyNumberFormat="1" applyFont="1" applyBorder="1" applyAlignment="1">
      <alignment horizontal="right"/>
    </xf>
    <xf numFmtId="0" fontId="3" fillId="0" borderId="0" xfId="49" applyFont="1" applyBorder="1" applyAlignment="1">
      <alignment horizontal="left"/>
    </xf>
    <xf numFmtId="0" fontId="1" fillId="0" borderId="0" xfId="49"/>
    <xf numFmtId="0" fontId="5" fillId="0" borderId="0" xfId="49" applyFont="1" applyAlignment="1">
      <alignment horizontal="right"/>
    </xf>
    <xf numFmtId="0" fontId="2" fillId="0" borderId="0" xfId="49" applyFont="1" applyAlignment="1">
      <alignment horizontal="right"/>
    </xf>
    <xf numFmtId="0" fontId="36" fillId="0" borderId="0" xfId="49" applyFont="1"/>
    <xf numFmtId="0" fontId="35" fillId="0" borderId="0" xfId="49" applyFont="1"/>
    <xf numFmtId="0" fontId="35" fillId="0" borderId="0" xfId="49" applyFont="1" applyAlignment="1">
      <alignment horizontal="right"/>
    </xf>
    <xf numFmtId="0" fontId="35" fillId="0" borderId="0" xfId="49" applyFont="1" applyAlignment="1">
      <alignment horizontal="center"/>
    </xf>
    <xf numFmtId="0" fontId="37" fillId="0" borderId="0" xfId="49" applyFont="1"/>
    <xf numFmtId="0" fontId="4" fillId="0" borderId="21" xfId="49" applyFont="1" applyBorder="1" applyAlignment="1">
      <alignment horizontal="center"/>
    </xf>
    <xf numFmtId="0" fontId="4" fillId="0" borderId="22" xfId="49" applyFont="1" applyBorder="1" applyAlignment="1">
      <alignment horizontal="center"/>
    </xf>
    <xf numFmtId="0" fontId="5" fillId="0" borderId="0" xfId="49" applyFont="1" applyBorder="1" applyAlignment="1">
      <alignment horizontal="center"/>
    </xf>
    <xf numFmtId="0" fontId="4" fillId="0" borderId="23" xfId="49" applyFont="1" applyBorder="1" applyAlignment="1">
      <alignment horizontal="center"/>
    </xf>
    <xf numFmtId="0" fontId="2" fillId="0" borderId="23" xfId="49" applyFont="1" applyBorder="1" applyAlignment="1">
      <alignment horizontal="center"/>
    </xf>
    <xf numFmtId="0" fontId="4" fillId="0" borderId="0" xfId="49" applyFont="1"/>
    <xf numFmtId="0" fontId="4" fillId="0" borderId="24" xfId="49" applyFont="1" applyBorder="1" applyAlignment="1">
      <alignment horizontal="center"/>
    </xf>
    <xf numFmtId="0" fontId="4" fillId="0" borderId="25" xfId="49" applyFont="1" applyBorder="1" applyAlignment="1">
      <alignment horizontal="center"/>
    </xf>
    <xf numFmtId="0" fontId="4" fillId="0" borderId="0" xfId="49" applyFont="1" applyBorder="1" applyAlignment="1">
      <alignment horizontal="center"/>
    </xf>
    <xf numFmtId="0" fontId="4" fillId="0" borderId="26" xfId="49" applyFont="1" applyBorder="1" applyAlignment="1">
      <alignment horizontal="center"/>
    </xf>
    <xf numFmtId="0" fontId="4" fillId="0" borderId="26" xfId="49" applyFont="1" applyBorder="1"/>
    <xf numFmtId="0" fontId="2" fillId="0" borderId="0" xfId="49" applyFont="1" applyBorder="1" applyAlignment="1">
      <alignment horizontal="center"/>
    </xf>
    <xf numFmtId="0" fontId="7" fillId="0" borderId="7" xfId="49" applyFont="1" applyBorder="1" applyAlignment="1">
      <alignment horizontal="center"/>
    </xf>
    <xf numFmtId="0" fontId="7" fillId="0" borderId="66" xfId="49" applyFont="1" applyBorder="1" applyAlignment="1">
      <alignment horizontal="center"/>
    </xf>
    <xf numFmtId="0" fontId="8" fillId="0" borderId="67" xfId="49" applyFont="1" applyBorder="1" applyAlignment="1">
      <alignment horizontal="center"/>
    </xf>
    <xf numFmtId="0" fontId="7" fillId="0" borderId="32" xfId="49" applyFont="1" applyBorder="1" applyAlignment="1">
      <alignment horizontal="center"/>
    </xf>
    <xf numFmtId="0" fontId="3" fillId="0" borderId="27" xfId="49" applyFont="1" applyBorder="1"/>
    <xf numFmtId="0" fontId="3" fillId="0" borderId="28" xfId="49" applyFont="1" applyBorder="1" applyAlignment="1">
      <alignment horizontal="right"/>
    </xf>
    <xf numFmtId="0" fontId="13" fillId="0" borderId="29" xfId="49" applyFont="1" applyBorder="1"/>
    <xf numFmtId="0" fontId="13" fillId="0" borderId="0" xfId="49" applyFont="1" applyBorder="1"/>
    <xf numFmtId="0" fontId="38" fillId="0" borderId="30" xfId="49" applyFont="1" applyBorder="1" applyAlignment="1">
      <alignment horizontal="center"/>
    </xf>
    <xf numFmtId="0" fontId="39" fillId="0" borderId="31" xfId="49" applyFont="1" applyBorder="1"/>
    <xf numFmtId="0" fontId="39" fillId="0" borderId="0" xfId="49" applyFont="1" applyBorder="1"/>
    <xf numFmtId="0" fontId="12" fillId="0" borderId="0" xfId="49" applyFont="1" applyBorder="1" applyAlignment="1">
      <alignment horizontal="center"/>
    </xf>
    <xf numFmtId="0" fontId="3" fillId="0" borderId="32" xfId="49" applyFont="1" applyBorder="1"/>
    <xf numFmtId="0" fontId="3" fillId="0" borderId="33" xfId="49" applyFont="1" applyBorder="1" applyAlignment="1">
      <alignment horizontal="right"/>
    </xf>
    <xf numFmtId="0" fontId="13" fillId="0" borderId="32" xfId="49" applyFont="1" applyBorder="1"/>
    <xf numFmtId="0" fontId="13" fillId="0" borderId="34" xfId="49" applyFont="1" applyBorder="1"/>
    <xf numFmtId="0" fontId="12" fillId="0" borderId="35" xfId="49" applyFont="1" applyFill="1" applyBorder="1" applyAlignment="1">
      <alignment horizontal="center"/>
    </xf>
    <xf numFmtId="0" fontId="13" fillId="0" borderId="36" xfId="49" applyFont="1" applyBorder="1"/>
    <xf numFmtId="0" fontId="12" fillId="0" borderId="0" xfId="49" applyFont="1" applyFill="1" applyBorder="1" applyAlignment="1">
      <alignment horizontal="center"/>
    </xf>
    <xf numFmtId="0" fontId="3" fillId="0" borderId="0" xfId="49" applyFont="1" applyBorder="1"/>
    <xf numFmtId="0" fontId="3" fillId="0" borderId="0" xfId="49" applyFont="1" applyBorder="1" applyAlignment="1">
      <alignment horizontal="right"/>
    </xf>
    <xf numFmtId="0" fontId="3" fillId="0" borderId="38" xfId="49" applyFont="1" applyBorder="1"/>
    <xf numFmtId="0" fontId="7" fillId="0" borderId="0" xfId="49" applyFont="1" applyAlignment="1">
      <alignment horizontal="left"/>
    </xf>
    <xf numFmtId="0" fontId="13" fillId="0" borderId="28" xfId="49" applyFont="1" applyBorder="1"/>
    <xf numFmtId="0" fontId="38" fillId="0" borderId="39" xfId="49" applyFont="1" applyBorder="1" applyAlignment="1">
      <alignment horizontal="center"/>
    </xf>
    <xf numFmtId="0" fontId="39" fillId="0" borderId="27" xfId="49" applyFont="1" applyBorder="1"/>
    <xf numFmtId="0" fontId="39" fillId="0" borderId="28" xfId="49" applyFont="1" applyBorder="1"/>
    <xf numFmtId="0" fontId="3" fillId="0" borderId="40" xfId="49" applyFont="1" applyBorder="1"/>
    <xf numFmtId="0" fontId="3" fillId="0" borderId="41" xfId="49" applyFont="1" applyBorder="1" applyAlignment="1">
      <alignment horizontal="right"/>
    </xf>
    <xf numFmtId="0" fontId="13" fillId="0" borderId="41" xfId="49" applyFont="1" applyBorder="1"/>
    <xf numFmtId="0" fontId="12" fillId="0" borderId="42" xfId="49" applyFont="1" applyFill="1" applyBorder="1" applyAlignment="1">
      <alignment horizontal="center"/>
    </xf>
    <xf numFmtId="0" fontId="13" fillId="0" borderId="40" xfId="49" applyFont="1" applyBorder="1"/>
    <xf numFmtId="49" fontId="3" fillId="0" borderId="0" xfId="49" applyNumberFormat="1" applyFont="1" applyBorder="1" applyAlignment="1">
      <alignment horizontal="center"/>
    </xf>
    <xf numFmtId="0" fontId="3" fillId="0" borderId="0" xfId="49" applyFont="1" applyBorder="1" applyAlignment="1">
      <alignment horizontal="center"/>
    </xf>
    <xf numFmtId="0" fontId="38" fillId="0" borderId="0" xfId="49" applyFont="1"/>
    <xf numFmtId="0" fontId="36" fillId="0" borderId="0" xfId="49" applyFont="1" applyAlignment="1">
      <alignment horizontal="right"/>
    </xf>
    <xf numFmtId="0" fontId="40" fillId="0" borderId="0" xfId="49" applyFont="1" applyAlignment="1">
      <alignment horizontal="center"/>
    </xf>
    <xf numFmtId="0" fontId="4" fillId="0" borderId="43" xfId="49" applyFont="1" applyBorder="1" applyAlignment="1">
      <alignment horizontal="center"/>
    </xf>
    <xf numFmtId="0" fontId="4" fillId="0" borderId="44" xfId="49" applyFont="1" applyBorder="1" applyAlignment="1">
      <alignment horizontal="center"/>
    </xf>
    <xf numFmtId="0" fontId="4" fillId="0" borderId="48" xfId="49" applyFont="1" applyBorder="1" applyAlignment="1">
      <alignment horizontal="center"/>
    </xf>
    <xf numFmtId="0" fontId="4" fillId="0" borderId="49" xfId="49" applyFont="1" applyBorder="1" applyAlignment="1">
      <alignment horizontal="center"/>
    </xf>
    <xf numFmtId="0" fontId="3" fillId="0" borderId="48" xfId="49" applyFont="1" applyBorder="1" applyAlignment="1">
      <alignment horizontal="center"/>
    </xf>
    <xf numFmtId="0" fontId="35" fillId="0" borderId="0" xfId="49" applyFont="1" applyBorder="1" applyAlignment="1">
      <alignment horizontal="center"/>
    </xf>
    <xf numFmtId="0" fontId="3" fillId="0" borderId="45" xfId="49" applyFont="1" applyBorder="1" applyAlignment="1">
      <alignment horizontal="center"/>
    </xf>
    <xf numFmtId="0" fontId="3" fillId="0" borderId="46" xfId="49" applyFont="1" applyBorder="1" applyAlignment="1">
      <alignment horizontal="center"/>
    </xf>
    <xf numFmtId="0" fontId="12" fillId="0" borderId="47" xfId="49" applyFont="1" applyBorder="1" applyAlignment="1">
      <alignment horizontal="center"/>
    </xf>
    <xf numFmtId="0" fontId="13" fillId="0" borderId="45" xfId="49" applyFont="1" applyBorder="1" applyAlignment="1">
      <alignment horizontal="center"/>
    </xf>
    <xf numFmtId="0" fontId="13" fillId="0" borderId="46" xfId="49" applyFont="1" applyBorder="1" applyAlignment="1">
      <alignment horizontal="center"/>
    </xf>
    <xf numFmtId="0" fontId="3" fillId="0" borderId="50" xfId="49" applyFont="1" applyBorder="1" applyAlignment="1">
      <alignment horizontal="center"/>
    </xf>
    <xf numFmtId="0" fontId="35" fillId="0" borderId="33" xfId="49" applyFont="1" applyBorder="1" applyAlignment="1">
      <alignment horizontal="center"/>
    </xf>
    <xf numFmtId="0" fontId="3" fillId="0" borderId="43" xfId="49" applyFont="1" applyBorder="1"/>
    <xf numFmtId="0" fontId="3" fillId="0" borderId="51" xfId="49" applyFont="1" applyBorder="1" applyAlignment="1">
      <alignment horizontal="right"/>
    </xf>
    <xf numFmtId="0" fontId="3" fillId="0" borderId="52" xfId="49" applyFont="1" applyBorder="1"/>
    <xf numFmtId="0" fontId="3" fillId="0" borderId="53" xfId="49" applyFont="1" applyBorder="1"/>
    <xf numFmtId="0" fontId="41" fillId="0" borderId="54" xfId="49" applyFont="1" applyBorder="1" applyAlignment="1">
      <alignment horizontal="center"/>
    </xf>
    <xf numFmtId="0" fontId="42" fillId="0" borderId="29" xfId="49" applyFont="1" applyBorder="1"/>
    <xf numFmtId="0" fontId="42" fillId="0" borderId="53" xfId="49" applyFont="1" applyBorder="1"/>
    <xf numFmtId="0" fontId="3" fillId="0" borderId="50" xfId="49" applyFont="1" applyBorder="1"/>
    <xf numFmtId="0" fontId="3" fillId="0" borderId="55" xfId="49" applyFont="1" applyBorder="1" applyAlignment="1">
      <alignment horizontal="right"/>
    </xf>
    <xf numFmtId="0" fontId="3" fillId="0" borderId="41" xfId="49" applyFont="1" applyBorder="1"/>
    <xf numFmtId="0" fontId="2" fillId="0" borderId="0" xfId="49" applyFont="1" applyAlignment="1">
      <alignment horizontal="left"/>
    </xf>
    <xf numFmtId="0" fontId="3" fillId="0" borderId="0" xfId="48" applyFont="1" applyAlignment="1">
      <alignment horizontal="center"/>
    </xf>
    <xf numFmtId="0" fontId="4" fillId="0" borderId="0" xfId="49" applyFont="1" applyAlignment="1"/>
    <xf numFmtId="0" fontId="3" fillId="0" borderId="0" xfId="48" applyFont="1" applyBorder="1" applyAlignment="1">
      <alignment horizontal="right"/>
    </xf>
    <xf numFmtId="0" fontId="5" fillId="0" borderId="0" xfId="48" applyFont="1" applyBorder="1" applyAlignment="1">
      <alignment horizontal="center"/>
    </xf>
    <xf numFmtId="0" fontId="4" fillId="0" borderId="0" xfId="48" applyFont="1" applyAlignment="1">
      <alignment horizontal="center"/>
    </xf>
    <xf numFmtId="0" fontId="9" fillId="0" borderId="0" xfId="49" applyFont="1" applyAlignment="1"/>
    <xf numFmtId="0" fontId="12" fillId="0" borderId="0" xfId="49" applyFont="1" applyAlignment="1"/>
    <xf numFmtId="0" fontId="4" fillId="0" borderId="0" xfId="49" applyFont="1" applyAlignment="1">
      <alignment horizontal="center"/>
    </xf>
    <xf numFmtId="0" fontId="4" fillId="0" borderId="0" xfId="49" applyFont="1" applyAlignment="1">
      <alignment horizontal="right"/>
    </xf>
    <xf numFmtId="0" fontId="4" fillId="0" borderId="0" xfId="49" applyFont="1" applyAlignment="1">
      <alignment horizontal="left"/>
    </xf>
    <xf numFmtId="0" fontId="10" fillId="0" borderId="81" xfId="49" applyFont="1" applyBorder="1" applyAlignment="1">
      <alignment horizontal="center"/>
    </xf>
    <xf numFmtId="0" fontId="10" fillId="0" borderId="82" xfId="49" applyFont="1" applyBorder="1" applyAlignment="1">
      <alignment horizontal="center"/>
    </xf>
    <xf numFmtId="0" fontId="10" fillId="0" borderId="83" xfId="49" applyFont="1" applyBorder="1" applyAlignment="1">
      <alignment horizontal="center"/>
    </xf>
    <xf numFmtId="0" fontId="10" fillId="0" borderId="84" xfId="48" applyFont="1" applyBorder="1" applyAlignment="1">
      <alignment horizontal="center"/>
    </xf>
    <xf numFmtId="0" fontId="10" fillId="0" borderId="0" xfId="49" applyFont="1" applyAlignment="1"/>
    <xf numFmtId="0" fontId="10" fillId="0" borderId="73" xfId="48" applyFont="1" applyBorder="1" applyAlignment="1">
      <alignment horizontal="center"/>
    </xf>
    <xf numFmtId="49" fontId="11" fillId="0" borderId="82" xfId="49" applyNumberFormat="1" applyFont="1" applyBorder="1" applyAlignment="1">
      <alignment horizontal="center"/>
    </xf>
    <xf numFmtId="49" fontId="13" fillId="0" borderId="85" xfId="0" applyNumberFormat="1" applyFont="1" applyBorder="1" applyAlignment="1">
      <alignment horizontal="center"/>
    </xf>
    <xf numFmtId="49" fontId="13" fillId="0" borderId="85" xfId="0" applyNumberFormat="1" applyFont="1" applyBorder="1"/>
    <xf numFmtId="49" fontId="13" fillId="0" borderId="86" xfId="0" applyNumberFormat="1" applyFont="1" applyBorder="1"/>
    <xf numFmtId="179" fontId="13" fillId="0" borderId="87" xfId="0" applyNumberFormat="1" applyFont="1" applyBorder="1" applyAlignment="1">
      <alignment horizontal="center"/>
    </xf>
    <xf numFmtId="49" fontId="13" fillId="0" borderId="88" xfId="0" applyNumberFormat="1" applyFont="1" applyBorder="1" applyAlignment="1">
      <alignment horizontal="center"/>
    </xf>
    <xf numFmtId="49" fontId="28" fillId="0" borderId="82" xfId="49" applyNumberFormat="1" applyFont="1" applyBorder="1" applyAlignment="1">
      <alignment horizontal="center"/>
    </xf>
    <xf numFmtId="0" fontId="11" fillId="0" borderId="82" xfId="49" applyFont="1" applyBorder="1" applyAlignment="1">
      <alignment horizontal="center"/>
    </xf>
    <xf numFmtId="0" fontId="45" fillId="0" borderId="82" xfId="48" applyFont="1" applyBorder="1" applyAlignment="1">
      <alignment horizontal="center"/>
    </xf>
    <xf numFmtId="0" fontId="11" fillId="0" borderId="0" xfId="49" applyFont="1" applyAlignment="1"/>
    <xf numFmtId="178" fontId="13" fillId="0" borderId="88" xfId="0" applyNumberFormat="1" applyFont="1" applyBorder="1" applyAlignment="1">
      <alignment horizontal="center"/>
    </xf>
    <xf numFmtId="49" fontId="11" fillId="0" borderId="89" xfId="49" applyNumberFormat="1" applyFont="1" applyBorder="1" applyAlignment="1">
      <alignment horizontal="center"/>
    </xf>
    <xf numFmtId="49" fontId="13" fillId="0" borderId="86" xfId="0" applyNumberFormat="1" applyFont="1" applyBorder="1" applyAlignment="1">
      <alignment horizontal="center"/>
    </xf>
    <xf numFmtId="49" fontId="13" fillId="0" borderId="87" xfId="0" applyNumberFormat="1" applyFont="1" applyBorder="1"/>
    <xf numFmtId="49" fontId="4" fillId="0" borderId="0" xfId="49" applyNumberFormat="1" applyFont="1" applyAlignment="1">
      <alignment horizontal="left"/>
    </xf>
    <xf numFmtId="49" fontId="13" fillId="0" borderId="84" xfId="0" applyNumberFormat="1" applyFont="1" applyBorder="1" applyAlignment="1">
      <alignment horizontal="center"/>
    </xf>
    <xf numFmtId="49" fontId="13" fillId="0" borderId="84" xfId="0" applyNumberFormat="1" applyFont="1" applyBorder="1"/>
    <xf numFmtId="49" fontId="13" fillId="0" borderId="90" xfId="0" applyNumberFormat="1" applyFont="1" applyBorder="1"/>
    <xf numFmtId="178" fontId="13" fillId="0" borderId="87" xfId="0" applyNumberFormat="1" applyFont="1" applyBorder="1" applyAlignment="1">
      <alignment horizontal="center"/>
    </xf>
    <xf numFmtId="49" fontId="13" fillId="0" borderId="87" xfId="0" applyNumberFormat="1" applyFont="1" applyBorder="1" applyAlignment="1">
      <alignment horizontal="center"/>
    </xf>
    <xf numFmtId="0" fontId="10" fillId="0" borderId="0" xfId="49" applyFont="1" applyAlignment="1">
      <alignment horizontal="right"/>
    </xf>
    <xf numFmtId="49" fontId="10" fillId="0" borderId="0" xfId="49" applyNumberFormat="1" applyFont="1" applyAlignment="1">
      <alignment horizontal="right"/>
    </xf>
    <xf numFmtId="0" fontId="10" fillId="0" borderId="91" xfId="49" applyFont="1" applyBorder="1" applyAlignment="1">
      <alignment horizontal="center"/>
    </xf>
    <xf numFmtId="179" fontId="13" fillId="0" borderId="86" xfId="0" applyNumberFormat="1" applyFont="1" applyBorder="1" applyAlignment="1">
      <alignment horizontal="center"/>
    </xf>
    <xf numFmtId="49" fontId="28" fillId="0" borderId="83" xfId="49" applyNumberFormat="1" applyFont="1" applyBorder="1" applyAlignment="1">
      <alignment horizontal="center"/>
    </xf>
    <xf numFmtId="178" fontId="13" fillId="0" borderId="86" xfId="0" applyNumberFormat="1" applyFont="1" applyBorder="1" applyAlignment="1">
      <alignment horizontal="center"/>
    </xf>
    <xf numFmtId="0" fontId="35" fillId="0" borderId="0" xfId="49" applyFont="1" applyBorder="1" applyAlignment="1">
      <alignment horizontal="left"/>
    </xf>
    <xf numFmtId="0" fontId="2" fillId="0" borderId="0" xfId="49" applyFont="1" applyBorder="1" applyAlignment="1">
      <alignment horizontal="left"/>
    </xf>
    <xf numFmtId="2" fontId="3" fillId="0" borderId="0" xfId="49" applyNumberFormat="1" applyFont="1" applyBorder="1" applyAlignment="1">
      <alignment horizontal="center"/>
    </xf>
    <xf numFmtId="0" fontId="31" fillId="0" borderId="0" xfId="49" applyFont="1" applyAlignment="1"/>
    <xf numFmtId="0" fontId="23" fillId="0" borderId="0" xfId="49" applyFont="1" applyAlignment="1"/>
    <xf numFmtId="0" fontId="23" fillId="0" borderId="0" xfId="49" applyFont="1" applyAlignment="1">
      <alignment horizontal="center"/>
    </xf>
    <xf numFmtId="0" fontId="23" fillId="0" borderId="0" xfId="49" applyFont="1" applyBorder="1" applyAlignment="1"/>
    <xf numFmtId="0" fontId="25" fillId="0" borderId="0" xfId="49" applyFont="1" applyAlignment="1"/>
    <xf numFmtId="0" fontId="26" fillId="0" borderId="0" xfId="49" applyFont="1" applyAlignment="1">
      <alignment horizontal="right"/>
    </xf>
    <xf numFmtId="0" fontId="23" fillId="0" borderId="0" xfId="49" applyFont="1" applyBorder="1" applyAlignment="1">
      <alignment horizontal="right"/>
    </xf>
    <xf numFmtId="49" fontId="26" fillId="0" borderId="0" xfId="49" applyNumberFormat="1" applyFont="1" applyAlignment="1">
      <alignment horizontal="right"/>
    </xf>
    <xf numFmtId="0" fontId="32" fillId="0" borderId="81" xfId="49" applyFont="1" applyBorder="1" applyAlignment="1">
      <alignment horizontal="center"/>
    </xf>
    <xf numFmtId="0" fontId="32" fillId="0" borderId="92" xfId="49" applyFont="1" applyBorder="1" applyAlignment="1">
      <alignment horizontal="center"/>
    </xf>
    <xf numFmtId="0" fontId="32" fillId="0" borderId="83" xfId="49" applyFont="1" applyBorder="1" applyAlignment="1">
      <alignment horizontal="center"/>
    </xf>
    <xf numFmtId="0" fontId="32" fillId="0" borderId="82" xfId="49" applyFont="1" applyBorder="1" applyAlignment="1">
      <alignment horizontal="center"/>
    </xf>
    <xf numFmtId="0" fontId="26" fillId="0" borderId="0" xfId="49" applyFont="1" applyAlignment="1"/>
    <xf numFmtId="0" fontId="32" fillId="0" borderId="93" xfId="49" applyFont="1" applyBorder="1" applyAlignment="1">
      <alignment horizontal="center"/>
    </xf>
    <xf numFmtId="0" fontId="32" fillId="0" borderId="94" xfId="49" applyFont="1" applyBorder="1" applyAlignment="1">
      <alignment horizontal="center"/>
    </xf>
    <xf numFmtId="0" fontId="32" fillId="0" borderId="95" xfId="49" applyFont="1" applyBorder="1" applyAlignment="1">
      <alignment horizontal="center"/>
    </xf>
    <xf numFmtId="0" fontId="32" fillId="0" borderId="96" xfId="49" applyFont="1" applyBorder="1" applyAlignment="1">
      <alignment horizontal="center"/>
    </xf>
    <xf numFmtId="0" fontId="11" fillId="0" borderId="89" xfId="49" applyFont="1" applyBorder="1" applyAlignment="1">
      <alignment horizontal="center"/>
    </xf>
    <xf numFmtId="14" fontId="11" fillId="0" borderId="89" xfId="49" applyNumberFormat="1" applyFont="1" applyBorder="1" applyAlignment="1">
      <alignment horizontal="center"/>
    </xf>
    <xf numFmtId="0" fontId="11" fillId="0" borderId="93" xfId="49" applyFont="1" applyBorder="1" applyAlignment="1">
      <alignment horizontal="center"/>
    </xf>
    <xf numFmtId="14" fontId="11" fillId="0" borderId="93" xfId="49" applyNumberFormat="1" applyFont="1" applyBorder="1" applyAlignment="1">
      <alignment horizontal="center"/>
    </xf>
    <xf numFmtId="49" fontId="11" fillId="0" borderId="89" xfId="50" applyNumberFormat="1" applyFont="1" applyBorder="1" applyAlignment="1">
      <alignment horizontal="left"/>
    </xf>
    <xf numFmtId="14" fontId="11" fillId="0" borderId="89" xfId="50" applyNumberFormat="1" applyFont="1" applyBorder="1" applyAlignment="1">
      <alignment horizontal="center"/>
    </xf>
    <xf numFmtId="0" fontId="2" fillId="0" borderId="0" xfId="51" applyFont="1" applyAlignment="1">
      <alignment horizontal="left"/>
    </xf>
    <xf numFmtId="0" fontId="22" fillId="0" borderId="0" xfId="51" applyFont="1" applyAlignment="1">
      <alignment horizontal="left"/>
    </xf>
    <xf numFmtId="0" fontId="22" fillId="0" borderId="0" xfId="51" applyFont="1" applyBorder="1" applyAlignment="1"/>
    <xf numFmtId="0" fontId="22" fillId="0" borderId="0" xfId="51" applyFont="1" applyBorder="1" applyAlignment="1">
      <alignment horizontal="center"/>
    </xf>
    <xf numFmtId="0" fontId="22" fillId="0" borderId="0" xfId="51" applyFont="1" applyAlignment="1">
      <alignment horizontal="center"/>
    </xf>
    <xf numFmtId="49" fontId="22" fillId="0" borderId="0" xfId="51" applyNumberFormat="1" applyFont="1" applyAlignment="1"/>
    <xf numFmtId="0" fontId="22" fillId="0" borderId="0" xfId="51" applyFont="1" applyAlignment="1"/>
    <xf numFmtId="0" fontId="3" fillId="0" borderId="0" xfId="51" applyFont="1" applyBorder="1" applyAlignment="1">
      <alignment horizontal="center"/>
    </xf>
    <xf numFmtId="0" fontId="2" fillId="0" borderId="0" xfId="51" applyFont="1" applyAlignment="1">
      <alignment horizontal="right"/>
    </xf>
    <xf numFmtId="0" fontId="5" fillId="0" borderId="0" xfId="51" applyFont="1" applyAlignment="1">
      <alignment horizontal="left"/>
    </xf>
    <xf numFmtId="0" fontId="23" fillId="0" borderId="0" xfId="51" applyFont="1" applyAlignment="1"/>
    <xf numFmtId="0" fontId="23" fillId="0" borderId="0" xfId="51" applyFont="1" applyAlignment="1">
      <alignment horizontal="center"/>
    </xf>
    <xf numFmtId="49" fontId="23" fillId="0" borderId="0" xfId="51" applyNumberFormat="1" applyFont="1" applyAlignment="1"/>
    <xf numFmtId="0" fontId="5" fillId="0" borderId="0" xfId="51" applyFont="1" applyAlignment="1">
      <alignment horizontal="right"/>
    </xf>
    <xf numFmtId="0" fontId="23" fillId="0" borderId="0" xfId="51" applyFont="1" applyBorder="1" applyAlignment="1"/>
    <xf numFmtId="0" fontId="24" fillId="0" borderId="0" xfId="51" applyFont="1" applyBorder="1" applyAlignment="1">
      <alignment horizontal="center"/>
    </xf>
    <xf numFmtId="0" fontId="25" fillId="0" borderId="0" xfId="51" applyFont="1" applyAlignment="1"/>
    <xf numFmtId="0" fontId="47" fillId="0" borderId="0" xfId="51" applyFont="1" applyAlignment="1"/>
    <xf numFmtId="0" fontId="47" fillId="0" borderId="0" xfId="51" applyFont="1" applyAlignment="1">
      <alignment horizontal="left"/>
    </xf>
    <xf numFmtId="0" fontId="26" fillId="0" borderId="0" xfId="51" applyFont="1" applyAlignment="1">
      <alignment horizontal="right"/>
    </xf>
    <xf numFmtId="49" fontId="26" fillId="0" borderId="0" xfId="51" applyNumberFormat="1" applyFont="1" applyAlignment="1">
      <alignment horizontal="right"/>
    </xf>
    <xf numFmtId="0" fontId="10" fillId="0" borderId="81" xfId="51" applyFont="1" applyBorder="1" applyAlignment="1">
      <alignment horizontal="center"/>
    </xf>
    <xf numFmtId="0" fontId="10" fillId="0" borderId="82" xfId="51" applyFont="1" applyBorder="1" applyAlignment="1">
      <alignment horizontal="center"/>
    </xf>
    <xf numFmtId="0" fontId="10" fillId="0" borderId="83" xfId="51" applyFont="1" applyBorder="1" applyAlignment="1">
      <alignment horizontal="center"/>
    </xf>
    <xf numFmtId="0" fontId="10" fillId="0" borderId="84" xfId="51" applyFont="1" applyBorder="1" applyAlignment="1">
      <alignment horizontal="center"/>
    </xf>
    <xf numFmtId="0" fontId="26" fillId="0" borderId="0" xfId="51" applyFont="1" applyAlignment="1"/>
    <xf numFmtId="0" fontId="10" fillId="0" borderId="91" xfId="51" applyFont="1" applyBorder="1" applyAlignment="1">
      <alignment horizontal="center"/>
    </xf>
    <xf numFmtId="0" fontId="26" fillId="0" borderId="104" xfId="51" applyFont="1" applyBorder="1" applyAlignment="1">
      <alignment horizontal="center"/>
    </xf>
    <xf numFmtId="49" fontId="27" fillId="0" borderId="106" xfId="51" applyNumberFormat="1" applyFont="1" applyBorder="1" applyAlignment="1">
      <alignment horizontal="center"/>
    </xf>
    <xf numFmtId="49" fontId="27" fillId="0" borderId="82" xfId="51" applyNumberFormat="1" applyFont="1" applyBorder="1" applyAlignment="1">
      <alignment horizontal="center"/>
    </xf>
    <xf numFmtId="49" fontId="27" fillId="0" borderId="107" xfId="51" applyNumberFormat="1" applyFont="1" applyBorder="1" applyAlignment="1">
      <alignment horizontal="center"/>
    </xf>
    <xf numFmtId="49" fontId="22" fillId="0" borderId="0" xfId="0" applyNumberFormat="1" applyFont="1" applyAlignment="1"/>
    <xf numFmtId="49" fontId="23" fillId="0" borderId="0" xfId="0" applyNumberFormat="1" applyFont="1" applyAlignment="1"/>
    <xf numFmtId="0" fontId="47" fillId="0" borderId="0" xfId="0" applyFont="1" applyAlignment="1">
      <alignment horizontal="left"/>
    </xf>
    <xf numFmtId="0" fontId="10" fillId="0" borderId="81" xfId="0" applyFont="1" applyBorder="1" applyAlignment="1">
      <alignment horizontal="center"/>
    </xf>
    <xf numFmtId="0" fontId="10" fillId="0" borderId="82" xfId="0" applyFont="1" applyBorder="1" applyAlignment="1">
      <alignment horizontal="center"/>
    </xf>
    <xf numFmtId="0" fontId="10" fillId="0" borderId="83" xfId="0" applyFont="1" applyBorder="1" applyAlignment="1">
      <alignment horizontal="center"/>
    </xf>
    <xf numFmtId="0" fontId="26" fillId="0" borderId="84" xfId="0" applyFont="1" applyBorder="1" applyAlignment="1">
      <alignment horizontal="center"/>
    </xf>
    <xf numFmtId="0" fontId="10" fillId="0" borderId="91" xfId="0" applyFont="1" applyBorder="1" applyAlignment="1">
      <alignment horizontal="center"/>
    </xf>
    <xf numFmtId="0" fontId="26" fillId="0" borderId="104" xfId="0" applyFont="1" applyBorder="1" applyAlignment="1">
      <alignment horizontal="center"/>
    </xf>
    <xf numFmtId="49" fontId="27" fillId="0" borderId="108" xfId="0" applyNumberFormat="1" applyFont="1" applyBorder="1" applyAlignment="1">
      <alignment horizontal="center"/>
    </xf>
    <xf numFmtId="49" fontId="27" fillId="0" borderId="91" xfId="0" applyNumberFormat="1" applyFont="1" applyBorder="1" applyAlignment="1">
      <alignment horizontal="center"/>
    </xf>
    <xf numFmtId="49" fontId="27" fillId="0" borderId="105" xfId="0" applyNumberFormat="1" applyFont="1" applyBorder="1" applyAlignment="1">
      <alignment horizontal="center"/>
    </xf>
    <xf numFmtId="49" fontId="27" fillId="0" borderId="114" xfId="0" applyNumberFormat="1" applyFont="1" applyBorder="1" applyAlignment="1">
      <alignment horizontal="center"/>
    </xf>
    <xf numFmtId="49" fontId="27" fillId="0" borderId="115" xfId="0" applyNumberFormat="1" applyFont="1" applyBorder="1" applyAlignment="1">
      <alignment horizontal="center"/>
    </xf>
    <xf numFmtId="49" fontId="27" fillId="0" borderId="116" xfId="0" applyNumberFormat="1" applyFont="1" applyBorder="1" applyAlignment="1">
      <alignment horizontal="center"/>
    </xf>
    <xf numFmtId="49" fontId="27" fillId="0" borderId="106" xfId="0" applyNumberFormat="1" applyFont="1" applyBorder="1" applyAlignment="1">
      <alignment horizontal="center"/>
    </xf>
    <xf numFmtId="49" fontId="27" fillId="0" borderId="82" xfId="0" applyNumberFormat="1" applyFont="1" applyBorder="1" applyAlignment="1">
      <alignment horizontal="center"/>
    </xf>
    <xf numFmtId="49" fontId="27" fillId="0" borderId="107" xfId="0" applyNumberFormat="1" applyFont="1" applyBorder="1" applyAlignment="1">
      <alignment horizontal="center"/>
    </xf>
    <xf numFmtId="0" fontId="3" fillId="0" borderId="0" xfId="51" applyFont="1" applyAlignment="1">
      <alignment horizontal="left"/>
    </xf>
    <xf numFmtId="0" fontId="3" fillId="0" borderId="0" xfId="51" applyFont="1" applyAlignment="1">
      <alignment horizontal="center"/>
    </xf>
    <xf numFmtId="0" fontId="3" fillId="0" borderId="0" xfId="51" applyFont="1" applyBorder="1" applyAlignment="1">
      <alignment horizontal="left"/>
    </xf>
    <xf numFmtId="0" fontId="3" fillId="0" borderId="0" xfId="51" applyFont="1" applyAlignment="1">
      <alignment horizontal="right"/>
    </xf>
    <xf numFmtId="0" fontId="3" fillId="0" borderId="0" xfId="51" applyFont="1" applyAlignment="1"/>
    <xf numFmtId="0" fontId="4" fillId="0" borderId="0" xfId="51" applyFont="1" applyAlignment="1"/>
    <xf numFmtId="0" fontId="4" fillId="0" borderId="0" xfId="51" applyFont="1" applyBorder="1" applyAlignment="1">
      <alignment horizontal="center"/>
    </xf>
    <xf numFmtId="0" fontId="5" fillId="0" borderId="0" xfId="51" applyFont="1" applyBorder="1" applyAlignment="1">
      <alignment horizontal="center"/>
    </xf>
    <xf numFmtId="0" fontId="4" fillId="0" borderId="0" xfId="51" applyFont="1" applyBorder="1" applyAlignment="1"/>
    <xf numFmtId="0" fontId="4" fillId="0" borderId="0" xfId="51" applyFont="1" applyAlignment="1">
      <alignment horizontal="left"/>
    </xf>
    <xf numFmtId="0" fontId="9" fillId="0" borderId="0" xfId="51" applyFont="1" applyAlignment="1"/>
    <xf numFmtId="0" fontId="4" fillId="0" borderId="0" xfId="51" applyFont="1" applyAlignment="1">
      <alignment horizontal="center"/>
    </xf>
    <xf numFmtId="0" fontId="10" fillId="0" borderId="0" xfId="51" applyFont="1" applyAlignment="1">
      <alignment horizontal="right"/>
    </xf>
    <xf numFmtId="49" fontId="10" fillId="0" borderId="0" xfId="51" applyNumberFormat="1" applyFont="1" applyAlignment="1">
      <alignment horizontal="right"/>
    </xf>
    <xf numFmtId="0" fontId="10" fillId="0" borderId="83" xfId="51" applyFont="1" applyBorder="1" applyAlignment="1">
      <alignment horizontal="center" vertical="top"/>
    </xf>
    <xf numFmtId="0" fontId="10" fillId="0" borderId="89" xfId="51" applyFont="1" applyBorder="1" applyAlignment="1">
      <alignment horizontal="center" vertical="top"/>
    </xf>
    <xf numFmtId="0" fontId="10" fillId="0" borderId="0" xfId="51" applyFont="1" applyAlignment="1"/>
    <xf numFmtId="0" fontId="10" fillId="0" borderId="117" xfId="51" applyFont="1" applyBorder="1" applyAlignment="1">
      <alignment horizontal="center" vertical="top"/>
    </xf>
    <xf numFmtId="0" fontId="10" fillId="0" borderId="91" xfId="51" applyFont="1" applyBorder="1" applyAlignment="1">
      <alignment horizontal="center" vertical="top"/>
    </xf>
    <xf numFmtId="0" fontId="10" fillId="0" borderId="104" xfId="51" applyFont="1" applyBorder="1" applyAlignment="1">
      <alignment horizontal="center"/>
    </xf>
    <xf numFmtId="49" fontId="11" fillId="0" borderId="91" xfId="51" applyNumberFormat="1" applyFont="1" applyBorder="1" applyAlignment="1">
      <alignment horizontal="center"/>
    </xf>
    <xf numFmtId="49" fontId="11" fillId="0" borderId="91" xfId="51" applyNumberFormat="1" applyFont="1" applyBorder="1" applyAlignment="1">
      <alignment horizontal="left"/>
    </xf>
    <xf numFmtId="14" fontId="11" fillId="0" borderId="91" xfId="51" applyNumberFormat="1" applyFont="1" applyBorder="1" applyAlignment="1">
      <alignment horizontal="center"/>
    </xf>
    <xf numFmtId="2" fontId="7" fillId="0" borderId="82" xfId="51" applyNumberFormat="1" applyFont="1" applyBorder="1" applyAlignment="1">
      <alignment horizontal="center"/>
    </xf>
    <xf numFmtId="49" fontId="7" fillId="0" borderId="82" xfId="51" applyNumberFormat="1" applyFont="1" applyBorder="1" applyAlignment="1">
      <alignment horizontal="center"/>
    </xf>
    <xf numFmtId="49" fontId="11" fillId="0" borderId="109" xfId="51" applyNumberFormat="1" applyFont="1" applyBorder="1" applyAlignment="1">
      <alignment horizontal="center"/>
    </xf>
    <xf numFmtId="14" fontId="11" fillId="0" borderId="109" xfId="51" applyNumberFormat="1" applyFont="1" applyBorder="1" applyAlignment="1">
      <alignment horizontal="center"/>
    </xf>
    <xf numFmtId="49" fontId="3" fillId="0" borderId="82" xfId="51" applyNumberFormat="1" applyFont="1" applyBorder="1" applyAlignment="1">
      <alignment horizontal="center"/>
    </xf>
    <xf numFmtId="2" fontId="7" fillId="4" borderId="82" xfId="51" applyNumberFormat="1" applyFont="1" applyFill="1" applyBorder="1" applyAlignment="1">
      <alignment horizontal="center"/>
    </xf>
    <xf numFmtId="49" fontId="3" fillId="4" borderId="82" xfId="51" applyNumberFormat="1" applyFont="1" applyFill="1" applyBorder="1" applyAlignment="1">
      <alignment horizontal="center"/>
    </xf>
    <xf numFmtId="0" fontId="10" fillId="0" borderId="104" xfId="48" applyFont="1" applyBorder="1" applyAlignment="1">
      <alignment horizontal="center"/>
    </xf>
    <xf numFmtId="49" fontId="11" fillId="0" borderId="82" xfId="51" applyNumberFormat="1" applyFont="1" applyBorder="1" applyAlignment="1">
      <alignment horizontal="center"/>
    </xf>
    <xf numFmtId="49" fontId="13" fillId="0" borderId="82" xfId="51" applyNumberFormat="1" applyFont="1" applyBorder="1" applyAlignment="1">
      <alignment horizontal="center"/>
    </xf>
    <xf numFmtId="49" fontId="13" fillId="4" borderId="82" xfId="51" applyNumberFormat="1" applyFont="1" applyFill="1" applyBorder="1" applyAlignment="1">
      <alignment horizontal="center"/>
    </xf>
    <xf numFmtId="0" fontId="10" fillId="0" borderId="118" xfId="51" applyFont="1" applyBorder="1" applyAlignment="1">
      <alignment horizontal="center"/>
    </xf>
    <xf numFmtId="0" fontId="10" fillId="0" borderId="83" xfId="0" applyFont="1" applyBorder="1" applyAlignment="1">
      <alignment horizontal="center" vertical="top"/>
    </xf>
    <xf numFmtId="0" fontId="10" fillId="0" borderId="89" xfId="0" applyFont="1" applyBorder="1" applyAlignment="1">
      <alignment horizontal="center" vertical="top"/>
    </xf>
    <xf numFmtId="0" fontId="10" fillId="0" borderId="117" xfId="0" applyFont="1" applyBorder="1" applyAlignment="1">
      <alignment horizontal="center" vertical="top"/>
    </xf>
    <xf numFmtId="0" fontId="10" fillId="0" borderId="91" xfId="0" applyFont="1" applyBorder="1" applyAlignment="1">
      <alignment horizontal="center" vertical="top"/>
    </xf>
    <xf numFmtId="2" fontId="7" fillId="0" borderId="83" xfId="0" applyNumberFormat="1" applyFont="1" applyBorder="1" applyAlignment="1">
      <alignment horizontal="center"/>
    </xf>
    <xf numFmtId="2" fontId="7" fillId="0" borderId="82" xfId="0" applyNumberFormat="1" applyFont="1" applyBorder="1" applyAlignment="1">
      <alignment horizontal="center"/>
    </xf>
    <xf numFmtId="49" fontId="7" fillId="0" borderId="82" xfId="0" applyNumberFormat="1" applyFont="1" applyBorder="1" applyAlignment="1">
      <alignment horizontal="center"/>
    </xf>
    <xf numFmtId="0" fontId="13" fillId="0" borderId="82" xfId="0" applyFont="1" applyBorder="1" applyAlignment="1">
      <alignment horizontal="center"/>
    </xf>
    <xf numFmtId="0" fontId="10" fillId="0" borderId="87" xfId="51" applyFont="1" applyBorder="1" applyAlignment="1">
      <alignment horizontal="center"/>
    </xf>
    <xf numFmtId="2" fontId="6" fillId="0" borderId="82" xfId="51" applyNumberFormat="1" applyFont="1" applyBorder="1" applyAlignment="1">
      <alignment horizontal="center"/>
    </xf>
    <xf numFmtId="0" fontId="48" fillId="0" borderId="0" xfId="51" applyFont="1" applyAlignment="1"/>
    <xf numFmtId="2" fontId="12" fillId="0" borderId="82" xfId="51" applyNumberFormat="1" applyFont="1" applyBorder="1" applyAlignment="1">
      <alignment horizontal="center"/>
    </xf>
    <xf numFmtId="49" fontId="6" fillId="0" borderId="82" xfId="51" applyNumberFormat="1" applyFont="1" applyBorder="1" applyAlignment="1">
      <alignment horizontal="center"/>
    </xf>
    <xf numFmtId="2" fontId="46" fillId="0" borderId="91" xfId="51" applyNumberFormat="1" applyFont="1" applyBorder="1" applyAlignment="1">
      <alignment horizontal="center"/>
    </xf>
    <xf numFmtId="49" fontId="46" fillId="0" borderId="109" xfId="51" applyNumberFormat="1" applyFont="1" applyBorder="1" applyAlignment="1">
      <alignment horizontal="center"/>
    </xf>
    <xf numFmtId="49" fontId="13" fillId="0" borderId="121" xfId="0" applyNumberFormat="1" applyFont="1" applyBorder="1" applyAlignment="1">
      <alignment horizontal="center"/>
    </xf>
    <xf numFmtId="49" fontId="13" fillId="0" borderId="121" xfId="0" applyNumberFormat="1" applyFont="1" applyBorder="1"/>
    <xf numFmtId="49" fontId="13" fillId="0" borderId="122" xfId="0" applyNumberFormat="1" applyFont="1" applyBorder="1"/>
    <xf numFmtId="49" fontId="13" fillId="0" borderId="123" xfId="0" applyNumberFormat="1" applyFont="1" applyBorder="1" applyAlignment="1">
      <alignment horizontal="center"/>
    </xf>
    <xf numFmtId="49" fontId="13" fillId="0" borderId="124" xfId="0" applyNumberFormat="1" applyFont="1" applyBorder="1" applyAlignment="1">
      <alignment horizontal="center"/>
    </xf>
    <xf numFmtId="2" fontId="46" fillId="0" borderId="82" xfId="51" applyNumberFormat="1" applyFont="1" applyBorder="1" applyAlignment="1">
      <alignment horizontal="center"/>
    </xf>
    <xf numFmtId="179" fontId="13" fillId="0" borderId="123" xfId="0" applyNumberFormat="1" applyFont="1" applyBorder="1" applyAlignment="1">
      <alignment horizontal="center"/>
    </xf>
    <xf numFmtId="178" fontId="13" fillId="0" borderId="124" xfId="0" applyNumberFormat="1" applyFont="1" applyBorder="1" applyAlignment="1">
      <alignment horizontal="center"/>
    </xf>
    <xf numFmtId="179" fontId="11" fillId="0" borderId="89" xfId="49" applyNumberFormat="1" applyFont="1" applyBorder="1" applyAlignment="1">
      <alignment horizontal="center"/>
    </xf>
    <xf numFmtId="179" fontId="11" fillId="0" borderId="89" xfId="50" applyNumberFormat="1" applyFont="1" applyBorder="1" applyAlignment="1">
      <alignment horizontal="center"/>
    </xf>
    <xf numFmtId="179" fontId="11" fillId="0" borderId="93" xfId="49" applyNumberFormat="1" applyFont="1" applyBorder="1" applyAlignment="1">
      <alignment horizontal="center"/>
    </xf>
    <xf numFmtId="49" fontId="11" fillId="0" borderId="121" xfId="0" applyNumberFormat="1" applyFont="1" applyBorder="1" applyAlignment="1">
      <alignment horizontal="center"/>
    </xf>
    <xf numFmtId="49" fontId="11" fillId="0" borderId="122" xfId="0" applyNumberFormat="1" applyFont="1" applyBorder="1" applyAlignment="1">
      <alignment horizontal="center"/>
    </xf>
    <xf numFmtId="49" fontId="13" fillId="0" borderId="123" xfId="0" applyNumberFormat="1" applyFont="1" applyBorder="1"/>
    <xf numFmtId="49" fontId="13" fillId="0" borderId="109" xfId="51" applyNumberFormat="1" applyFont="1" applyBorder="1" applyAlignment="1">
      <alignment horizontal="center"/>
    </xf>
    <xf numFmtId="2" fontId="12" fillId="0" borderId="82" xfId="0" applyNumberFormat="1" applyFont="1" applyBorder="1" applyAlignment="1">
      <alignment horizontal="center"/>
    </xf>
    <xf numFmtId="0" fontId="10" fillId="0" borderId="118" xfId="0" applyFont="1" applyBorder="1" applyAlignment="1">
      <alignment horizontal="center"/>
    </xf>
    <xf numFmtId="0" fontId="10" fillId="0" borderId="87" xfId="0" applyFont="1" applyBorder="1" applyAlignment="1">
      <alignment horizontal="center"/>
    </xf>
    <xf numFmtId="0" fontId="4" fillId="0" borderId="127" xfId="49" applyFont="1" applyBorder="1" applyAlignment="1">
      <alignment horizontal="center"/>
    </xf>
    <xf numFmtId="0" fontId="3" fillId="0" borderId="106" xfId="49" applyFont="1" applyBorder="1" applyAlignment="1">
      <alignment horizontal="center"/>
    </xf>
    <xf numFmtId="0" fontId="7" fillId="0" borderId="82" xfId="49" applyFont="1" applyBorder="1" applyAlignment="1">
      <alignment horizontal="left"/>
    </xf>
    <xf numFmtId="0" fontId="7" fillId="0" borderId="128" xfId="49" applyFont="1" applyBorder="1" applyAlignment="1">
      <alignment horizontal="center"/>
    </xf>
    <xf numFmtId="0" fontId="7" fillId="0" borderId="83" xfId="49" applyFont="1" applyBorder="1" applyAlignment="1">
      <alignment horizontal="center"/>
    </xf>
    <xf numFmtId="0" fontId="8" fillId="0" borderId="110" xfId="49" applyFont="1" applyBorder="1" applyAlignment="1">
      <alignment horizontal="center"/>
    </xf>
    <xf numFmtId="0" fontId="3" fillId="0" borderId="129" xfId="49" applyFont="1" applyBorder="1"/>
    <xf numFmtId="0" fontId="7" fillId="0" borderId="109" xfId="49" applyFont="1" applyBorder="1" applyAlignment="1">
      <alignment horizontal="left"/>
    </xf>
    <xf numFmtId="0" fontId="7" fillId="0" borderId="91" xfId="49" applyFont="1" applyBorder="1" applyAlignment="1">
      <alignment horizontal="left"/>
    </xf>
    <xf numFmtId="0" fontId="7" fillId="0" borderId="130" xfId="49" applyFont="1" applyBorder="1" applyAlignment="1">
      <alignment horizontal="center"/>
    </xf>
    <xf numFmtId="0" fontId="3" fillId="0" borderId="131" xfId="49" applyFont="1" applyBorder="1"/>
    <xf numFmtId="0" fontId="7" fillId="0" borderId="116" xfId="49" applyFont="1" applyBorder="1" applyAlignment="1">
      <alignment horizontal="left"/>
    </xf>
    <xf numFmtId="0" fontId="7" fillId="0" borderId="132" xfId="49" applyFont="1" applyBorder="1" applyAlignment="1">
      <alignment horizontal="center"/>
    </xf>
    <xf numFmtId="0" fontId="8" fillId="0" borderId="133" xfId="49" applyFont="1" applyBorder="1" applyAlignment="1">
      <alignment horizontal="center"/>
    </xf>
    <xf numFmtId="0" fontId="7" fillId="0" borderId="134" xfId="49" applyFont="1" applyBorder="1" applyAlignment="1">
      <alignment horizontal="center"/>
    </xf>
    <xf numFmtId="0" fontId="3" fillId="0" borderId="111" xfId="49" applyFont="1" applyBorder="1" applyAlignment="1">
      <alignment horizontal="center"/>
    </xf>
    <xf numFmtId="0" fontId="7" fillId="0" borderId="101" xfId="49" applyFont="1" applyBorder="1" applyAlignment="1">
      <alignment horizontal="center"/>
    </xf>
    <xf numFmtId="0" fontId="7" fillId="0" borderId="119" xfId="49" applyFont="1" applyBorder="1" applyAlignment="1">
      <alignment horizontal="center"/>
    </xf>
    <xf numFmtId="0" fontId="4" fillId="0" borderId="125" xfId="49" applyFont="1" applyBorder="1" applyAlignment="1">
      <alignment horizontal="center"/>
    </xf>
    <xf numFmtId="0" fontId="11" fillId="0" borderId="22" xfId="48" applyFont="1" applyBorder="1" applyAlignment="1">
      <alignment horizontal="center" vertical="center"/>
    </xf>
    <xf numFmtId="0" fontId="11" fillId="0" borderId="57" xfId="48" applyFont="1" applyBorder="1" applyAlignment="1">
      <alignment horizontal="center" vertical="center"/>
    </xf>
    <xf numFmtId="0" fontId="11" fillId="0" borderId="25" xfId="48" applyFont="1" applyBorder="1" applyAlignment="1">
      <alignment horizontal="center" vertical="center"/>
    </xf>
    <xf numFmtId="0" fontId="28" fillId="0" borderId="56" xfId="48" applyFont="1" applyBorder="1" applyAlignment="1">
      <alignment horizontal="center" vertical="center"/>
    </xf>
    <xf numFmtId="0" fontId="28" fillId="0" borderId="57" xfId="48" applyFont="1" applyBorder="1" applyAlignment="1">
      <alignment horizontal="center" vertical="center"/>
    </xf>
    <xf numFmtId="0" fontId="28" fillId="0" borderId="25" xfId="48" applyFont="1" applyBorder="1" applyAlignment="1">
      <alignment horizontal="center" vertical="center"/>
    </xf>
    <xf numFmtId="49" fontId="12" fillId="0" borderId="56" xfId="48" applyNumberFormat="1" applyFont="1" applyBorder="1" applyAlignment="1">
      <alignment horizontal="center" vertical="center"/>
    </xf>
    <xf numFmtId="49" fontId="12" fillId="0" borderId="57" xfId="48" applyNumberFormat="1" applyFont="1" applyBorder="1" applyAlignment="1">
      <alignment horizontal="center" vertical="center"/>
    </xf>
    <xf numFmtId="49" fontId="12" fillId="0" borderId="25" xfId="48" applyNumberFormat="1" applyFont="1" applyBorder="1" applyAlignment="1">
      <alignment horizontal="center" vertical="center"/>
    </xf>
    <xf numFmtId="49" fontId="11" fillId="0" borderId="56" xfId="48" applyNumberFormat="1" applyFont="1" applyBorder="1" applyAlignment="1">
      <alignment horizontal="center" vertical="center"/>
    </xf>
    <xf numFmtId="49" fontId="11" fillId="0" borderId="57" xfId="48" applyNumberFormat="1" applyFont="1" applyBorder="1" applyAlignment="1">
      <alignment horizontal="center" vertical="center"/>
    </xf>
    <xf numFmtId="49" fontId="11" fillId="0" borderId="25" xfId="48" applyNumberFormat="1" applyFont="1" applyBorder="1" applyAlignment="1">
      <alignment horizontal="center" vertical="center"/>
    </xf>
    <xf numFmtId="0" fontId="11" fillId="0" borderId="22" xfId="49" applyFont="1" applyBorder="1" applyAlignment="1">
      <alignment horizontal="center" vertical="center"/>
    </xf>
    <xf numFmtId="0" fontId="11" fillId="0" borderId="120" xfId="49" applyFont="1" applyBorder="1" applyAlignment="1">
      <alignment horizontal="center" vertical="center"/>
    </xf>
    <xf numFmtId="0" fontId="11" fillId="0" borderId="25" xfId="49" applyFont="1" applyBorder="1" applyAlignment="1">
      <alignment horizontal="center" vertical="center"/>
    </xf>
    <xf numFmtId="0" fontId="28" fillId="0" borderId="97" xfId="49" applyFont="1" applyBorder="1" applyAlignment="1">
      <alignment horizontal="center" vertical="center"/>
    </xf>
    <xf numFmtId="0" fontId="28" fillId="0" borderId="120" xfId="49" applyFont="1" applyBorder="1" applyAlignment="1">
      <alignment horizontal="center" vertical="center"/>
    </xf>
    <xf numFmtId="0" fontId="28" fillId="0" borderId="25" xfId="49" applyFont="1" applyBorder="1" applyAlignment="1">
      <alignment horizontal="center" vertical="center"/>
    </xf>
    <xf numFmtId="49" fontId="28" fillId="0" borderId="97" xfId="49" applyNumberFormat="1" applyFont="1" applyBorder="1" applyAlignment="1">
      <alignment horizontal="center" vertical="center"/>
    </xf>
    <xf numFmtId="49" fontId="28" fillId="0" borderId="120" xfId="49" applyNumberFormat="1" applyFont="1" applyBorder="1" applyAlignment="1">
      <alignment horizontal="center" vertical="center"/>
    </xf>
    <xf numFmtId="49" fontId="28" fillId="0" borderId="25" xfId="49" applyNumberFormat="1" applyFont="1" applyBorder="1" applyAlignment="1">
      <alignment horizontal="center" vertical="center"/>
    </xf>
    <xf numFmtId="49" fontId="11" fillId="0" borderId="97" xfId="49" applyNumberFormat="1" applyFont="1" applyBorder="1" applyAlignment="1">
      <alignment horizontal="center" vertical="center"/>
    </xf>
    <xf numFmtId="49" fontId="11" fillId="0" borderId="120" xfId="49" applyNumberFormat="1" applyFont="1" applyBorder="1" applyAlignment="1">
      <alignment horizontal="center" vertical="center"/>
    </xf>
    <xf numFmtId="49" fontId="11" fillId="0" borderId="25" xfId="49" applyNumberFormat="1" applyFont="1" applyBorder="1" applyAlignment="1">
      <alignment horizontal="center" vertical="center"/>
    </xf>
    <xf numFmtId="49" fontId="26" fillId="0" borderId="27" xfId="0" applyNumberFormat="1" applyFont="1" applyBorder="1" applyAlignment="1">
      <alignment horizontal="center" vertical="center"/>
    </xf>
    <xf numFmtId="49" fontId="26" fillId="0" borderId="28" xfId="0" applyNumberFormat="1" applyFont="1" applyBorder="1" applyAlignment="1">
      <alignment horizontal="center" vertical="center"/>
    </xf>
    <xf numFmtId="49" fontId="26" fillId="0" borderId="39" xfId="0" applyNumberFormat="1" applyFont="1" applyBorder="1" applyAlignment="1">
      <alignment horizontal="center" vertical="center"/>
    </xf>
    <xf numFmtId="49" fontId="26" fillId="0" borderId="37" xfId="0" applyNumberFormat="1" applyFont="1" applyBorder="1" applyAlignment="1">
      <alignment horizontal="center" vertical="center"/>
    </xf>
    <xf numFmtId="49" fontId="26" fillId="0" borderId="58" xfId="0" applyNumberFormat="1" applyFont="1" applyBorder="1" applyAlignment="1">
      <alignment horizontal="center" vertical="center"/>
    </xf>
    <xf numFmtId="49" fontId="26" fillId="0" borderId="59" xfId="0" applyNumberFormat="1" applyFont="1" applyBorder="1" applyAlignment="1">
      <alignment horizontal="center" vertical="center"/>
    </xf>
    <xf numFmtId="49" fontId="26" fillId="0" borderId="98" xfId="51" applyNumberFormat="1" applyFont="1" applyBorder="1" applyAlignment="1">
      <alignment horizontal="center" vertical="top"/>
    </xf>
    <xf numFmtId="49" fontId="26" fillId="0" borderId="99" xfId="51" applyNumberFormat="1" applyFont="1" applyBorder="1" applyAlignment="1">
      <alignment horizontal="center" vertical="top"/>
    </xf>
    <xf numFmtId="49" fontId="26" fillId="0" borderId="100" xfId="51" applyNumberFormat="1" applyFont="1" applyBorder="1" applyAlignment="1">
      <alignment horizontal="center" vertical="top"/>
    </xf>
    <xf numFmtId="49" fontId="26" fillId="0" borderId="101" xfId="51" applyNumberFormat="1" applyFont="1" applyBorder="1" applyAlignment="1">
      <alignment horizontal="center" vertical="top"/>
    </xf>
    <xf numFmtId="49" fontId="26" fillId="0" borderId="102" xfId="51" applyNumberFormat="1" applyFont="1" applyBorder="1" applyAlignment="1">
      <alignment horizontal="center" vertical="top"/>
    </xf>
    <xf numFmtId="49" fontId="26" fillId="0" borderId="103" xfId="51" applyNumberFormat="1" applyFont="1" applyBorder="1" applyAlignment="1">
      <alignment horizontal="center" vertical="top"/>
    </xf>
    <xf numFmtId="49" fontId="11" fillId="0" borderId="91" xfId="51" applyNumberFormat="1" applyFont="1" applyBorder="1" applyAlignment="1">
      <alignment horizontal="center" vertical="center"/>
    </xf>
    <xf numFmtId="49" fontId="11" fillId="0" borderId="109" xfId="51" applyNumberFormat="1" applyFont="1" applyBorder="1" applyAlignment="1">
      <alignment horizontal="center" vertical="center"/>
    </xf>
    <xf numFmtId="49" fontId="11" fillId="0" borderId="91" xfId="51" applyNumberFormat="1" applyFont="1" applyBorder="1" applyAlignment="1">
      <alignment vertical="center"/>
    </xf>
    <xf numFmtId="49" fontId="11" fillId="0" borderId="109" xfId="51" applyNumberFormat="1" applyFont="1" applyBorder="1" applyAlignment="1">
      <alignment vertical="center"/>
    </xf>
    <xf numFmtId="14" fontId="11" fillId="0" borderId="91" xfId="51" applyNumberFormat="1" applyFont="1" applyBorder="1" applyAlignment="1">
      <alignment horizontal="center" vertical="center"/>
    </xf>
    <xf numFmtId="14" fontId="11" fillId="0" borderId="109" xfId="51" applyNumberFormat="1" applyFont="1" applyBorder="1" applyAlignment="1">
      <alignment horizontal="center" vertical="center"/>
    </xf>
    <xf numFmtId="49" fontId="11" fillId="0" borderId="105" xfId="51" applyNumberFormat="1" applyFont="1" applyBorder="1" applyAlignment="1">
      <alignment horizontal="center" vertical="center"/>
    </xf>
    <xf numFmtId="49" fontId="11" fillId="0" borderId="110" xfId="51" applyNumberFormat="1" applyFont="1" applyBorder="1" applyAlignment="1">
      <alignment horizontal="center" vertical="center"/>
    </xf>
    <xf numFmtId="49" fontId="28" fillId="0" borderId="108" xfId="51" applyNumberFormat="1" applyFont="1" applyBorder="1" applyAlignment="1">
      <alignment horizontal="center" vertical="center"/>
    </xf>
    <xf numFmtId="49" fontId="28" fillId="0" borderId="111" xfId="51" applyNumberFormat="1" applyFont="1" applyBorder="1" applyAlignment="1">
      <alignment horizontal="center" vertical="center"/>
    </xf>
    <xf numFmtId="0" fontId="11" fillId="0" borderId="120" xfId="51" applyFont="1" applyBorder="1" applyAlignment="1">
      <alignment horizontal="center" vertical="center"/>
    </xf>
    <xf numFmtId="0" fontId="11" fillId="0" borderId="109" xfId="51" applyFont="1" applyBorder="1" applyAlignment="1">
      <alignment horizontal="center" vertical="center"/>
    </xf>
    <xf numFmtId="49" fontId="4" fillId="0" borderId="61" xfId="51" applyNumberFormat="1" applyFont="1" applyBorder="1" applyAlignment="1">
      <alignment horizontal="center" vertical="center"/>
    </xf>
    <xf numFmtId="49" fontId="4" fillId="0" borderId="111" xfId="51" applyNumberFormat="1" applyFont="1" applyBorder="1" applyAlignment="1">
      <alignment horizontal="center" vertical="center"/>
    </xf>
    <xf numFmtId="0" fontId="11" fillId="0" borderId="91" xfId="51" applyFont="1" applyBorder="1" applyAlignment="1">
      <alignment horizontal="center" vertical="center"/>
    </xf>
    <xf numFmtId="49" fontId="4" fillId="0" borderId="108" xfId="51" applyNumberFormat="1" applyFont="1" applyBorder="1" applyAlignment="1">
      <alignment horizontal="center" vertical="center"/>
    </xf>
    <xf numFmtId="49" fontId="26" fillId="0" borderId="98" xfId="0" applyNumberFormat="1" applyFont="1" applyBorder="1" applyAlignment="1">
      <alignment horizontal="center" vertical="top"/>
    </xf>
    <xf numFmtId="49" fontId="26" fillId="0" borderId="99" xfId="0" applyNumberFormat="1" applyFont="1" applyBorder="1" applyAlignment="1">
      <alignment horizontal="center" vertical="top"/>
    </xf>
    <xf numFmtId="49" fontId="26" fillId="0" borderId="100" xfId="0" applyNumberFormat="1" applyFont="1" applyBorder="1" applyAlignment="1">
      <alignment horizontal="center" vertical="top"/>
    </xf>
    <xf numFmtId="49" fontId="26" fillId="0" borderId="101" xfId="0" applyNumberFormat="1" applyFont="1" applyBorder="1" applyAlignment="1">
      <alignment horizontal="center" vertical="top"/>
    </xf>
    <xf numFmtId="49" fontId="26" fillId="0" borderId="102" xfId="0" applyNumberFormat="1" applyFont="1" applyBorder="1" applyAlignment="1">
      <alignment horizontal="center" vertical="top"/>
    </xf>
    <xf numFmtId="49" fontId="26" fillId="0" borderId="103" xfId="0" applyNumberFormat="1" applyFont="1" applyBorder="1" applyAlignment="1">
      <alignment horizontal="center" vertical="top"/>
    </xf>
    <xf numFmtId="49" fontId="11" fillId="0" borderId="120" xfId="0" applyNumberFormat="1" applyFont="1" applyBorder="1" applyAlignment="1">
      <alignment horizontal="center" vertical="center"/>
    </xf>
    <xf numFmtId="49" fontId="11" fillId="0" borderId="109" xfId="0" applyNumberFormat="1" applyFont="1" applyBorder="1" applyAlignment="1">
      <alignment horizontal="center" vertical="center"/>
    </xf>
    <xf numFmtId="49" fontId="45" fillId="0" borderId="57" xfId="0" applyNumberFormat="1" applyFont="1" applyBorder="1" applyAlignment="1">
      <alignment horizontal="center" vertical="center"/>
    </xf>
    <xf numFmtId="49" fontId="45" fillId="0" borderId="109" xfId="0" applyNumberFormat="1" applyFont="1" applyBorder="1" applyAlignment="1">
      <alignment horizontal="center" vertical="center"/>
    </xf>
    <xf numFmtId="49" fontId="11" fillId="0" borderId="97" xfId="0" applyNumberFormat="1" applyFont="1" applyBorder="1" applyAlignment="1">
      <alignment horizontal="center" vertical="center"/>
    </xf>
    <xf numFmtId="49" fontId="11" fillId="0" borderId="112" xfId="0" applyNumberFormat="1" applyFont="1" applyBorder="1" applyAlignment="1">
      <alignment horizontal="center" vertical="center"/>
    </xf>
    <xf numFmtId="49" fontId="11" fillId="0" borderId="91" xfId="0" applyNumberFormat="1" applyFont="1" applyBorder="1" applyAlignment="1">
      <alignment horizontal="center" vertical="center"/>
    </xf>
    <xf numFmtId="49" fontId="11" fillId="0" borderId="91" xfId="0" applyNumberFormat="1" applyFont="1" applyBorder="1" applyAlignment="1">
      <alignment horizontal="left" vertical="center"/>
    </xf>
    <xf numFmtId="49" fontId="11" fillId="0" borderId="109" xfId="0" applyNumberFormat="1" applyFont="1" applyBorder="1" applyAlignment="1">
      <alignment horizontal="left" vertical="center"/>
    </xf>
    <xf numFmtId="14" fontId="11" fillId="0" borderId="91" xfId="0" applyNumberFormat="1" applyFont="1" applyBorder="1" applyAlignment="1">
      <alignment horizontal="center" vertical="center"/>
    </xf>
    <xf numFmtId="14" fontId="11" fillId="0" borderId="109" xfId="0" applyNumberFormat="1" applyFont="1" applyBorder="1" applyAlignment="1">
      <alignment horizontal="center" vertical="center"/>
    </xf>
    <xf numFmtId="49" fontId="11" fillId="0" borderId="105" xfId="0" applyNumberFormat="1" applyFont="1" applyBorder="1" applyAlignment="1">
      <alignment horizontal="center" vertical="center"/>
    </xf>
    <xf numFmtId="49" fontId="11" fillId="0" borderId="113" xfId="0" applyNumberFormat="1" applyFont="1" applyBorder="1" applyAlignment="1">
      <alignment horizontal="center" vertical="center"/>
    </xf>
    <xf numFmtId="49" fontId="12" fillId="0" borderId="91" xfId="0" applyNumberFormat="1" applyFont="1" applyBorder="1" applyAlignment="1">
      <alignment horizontal="center" vertical="center"/>
    </xf>
    <xf numFmtId="49" fontId="12" fillId="0" borderId="109" xfId="0" applyNumberFormat="1" applyFont="1" applyBorder="1" applyAlignment="1">
      <alignment horizontal="center" vertical="center"/>
    </xf>
    <xf numFmtId="49" fontId="45" fillId="0" borderId="9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top"/>
    </xf>
    <xf numFmtId="49" fontId="11" fillId="0" borderId="8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45" fillId="0" borderId="8" xfId="0" applyNumberFormat="1" applyFont="1" applyBorder="1" applyAlignment="1">
      <alignment horizontal="center" vertical="center"/>
    </xf>
    <xf numFmtId="49" fontId="45" fillId="0" borderId="12" xfId="0" applyNumberFormat="1" applyFont="1" applyBorder="1" applyAlignment="1">
      <alignment horizontal="center" vertical="center"/>
    </xf>
    <xf numFmtId="49" fontId="11" fillId="0" borderId="57" xfId="0" applyNumberFormat="1" applyFont="1" applyBorder="1" applyAlignment="1">
      <alignment horizontal="center" vertical="center"/>
    </xf>
    <xf numFmtId="0" fontId="10" fillId="0" borderId="82" xfId="51" applyFont="1" applyBorder="1" applyAlignment="1">
      <alignment horizontal="center" vertical="top"/>
    </xf>
    <xf numFmtId="49" fontId="11" fillId="0" borderId="120" xfId="51" applyNumberFormat="1" applyFont="1" applyBorder="1" applyAlignment="1">
      <alignment horizontal="center" vertical="center"/>
    </xf>
    <xf numFmtId="49" fontId="45" fillId="0" borderId="57" xfId="51" applyNumberFormat="1" applyFont="1" applyBorder="1" applyAlignment="1">
      <alignment horizontal="center" vertical="center"/>
    </xf>
    <xf numFmtId="49" fontId="45" fillId="0" borderId="109" xfId="51" applyNumberFormat="1" applyFont="1" applyBorder="1" applyAlignment="1">
      <alignment horizontal="center" vertical="center"/>
    </xf>
    <xf numFmtId="49" fontId="45" fillId="0" borderId="91" xfId="51" applyNumberFormat="1" applyFont="1" applyBorder="1" applyAlignment="1">
      <alignment horizontal="center" vertical="center"/>
    </xf>
    <xf numFmtId="49" fontId="11" fillId="4" borderId="91" xfId="51" applyNumberFormat="1" applyFont="1" applyFill="1" applyBorder="1" applyAlignment="1">
      <alignment horizontal="center" vertical="center"/>
    </xf>
    <xf numFmtId="49" fontId="11" fillId="4" borderId="109" xfId="51" applyNumberFormat="1" applyFont="1" applyFill="1" applyBorder="1" applyAlignment="1">
      <alignment horizontal="center" vertical="center"/>
    </xf>
    <xf numFmtId="49" fontId="45" fillId="0" borderId="120" xfId="51" applyNumberFormat="1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top"/>
    </xf>
    <xf numFmtId="0" fontId="35" fillId="0" borderId="38" xfId="49" applyFont="1" applyBorder="1" applyAlignment="1">
      <alignment horizontal="center"/>
    </xf>
    <xf numFmtId="0" fontId="4" fillId="0" borderId="60" xfId="49" applyFont="1" applyBorder="1" applyAlignment="1">
      <alignment horizontal="center"/>
    </xf>
    <xf numFmtId="0" fontId="4" fillId="0" borderId="61" xfId="49" applyFont="1" applyBorder="1" applyAlignment="1">
      <alignment horizontal="center"/>
    </xf>
    <xf numFmtId="0" fontId="4" fillId="0" borderId="126" xfId="49" applyFont="1" applyBorder="1" applyAlignment="1">
      <alignment horizontal="center"/>
    </xf>
  </cellXfs>
  <cellStyles count="52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ziesiętny [0]_PLDT" xfId="12"/>
    <cellStyle name="Dziesiętny_PLDT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iperłącze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al" xfId="0" builtinId="0"/>
    <cellStyle name="Normal - Style1" xfId="29"/>
    <cellStyle name="Normal 2" xfId="30"/>
    <cellStyle name="Normal 3" xfId="31"/>
    <cellStyle name="Normal 3 2" xfId="51"/>
    <cellStyle name="Normal_Klaipeda" xfId="32"/>
    <cellStyle name="Normal_Klaipeda_2016v BJnM_1" xfId="50"/>
    <cellStyle name="Paprastas_2016v BJnM" xfId="33"/>
    <cellStyle name="Paprastas_2016v BJnM 2" xfId="48"/>
    <cellStyle name="Paprastas_2016v BJnM_1" xfId="34"/>
    <cellStyle name="Paprastas_2016v BJnM_1 2" xfId="49"/>
    <cellStyle name="Percent [0]" xfId="35"/>
    <cellStyle name="Percent [00]" xfId="36"/>
    <cellStyle name="Percent [2]" xfId="37"/>
    <cellStyle name="PrePop Currency (0)" xfId="38"/>
    <cellStyle name="PrePop Currency (2)" xfId="39"/>
    <cellStyle name="PrePop Units (0)" xfId="40"/>
    <cellStyle name="PrePop Units (1)" xfId="41"/>
    <cellStyle name="PrePop Units (2)" xfId="42"/>
    <cellStyle name="Text Indent A" xfId="43"/>
    <cellStyle name="Text Indent B" xfId="44"/>
    <cellStyle name="Text Indent C" xfId="45"/>
    <cellStyle name="Walutowy [0]_PLDT" xfId="46"/>
    <cellStyle name="Walutowy_PLDT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B1" zoomScaleNormal="100" workbookViewId="0">
      <selection activeCell="D36" sqref="D36"/>
    </sheetView>
  </sheetViews>
  <sheetFormatPr defaultColWidth="9.109375" defaultRowHeight="10.199999999999999" x14ac:dyDescent="0.2"/>
  <cols>
    <col min="1" max="1" width="6" style="76" hidden="1" customWidth="1"/>
    <col min="2" max="3" width="6.6640625" style="76" customWidth="1"/>
    <col min="4" max="4" width="24.6640625" style="76" customWidth="1"/>
    <col min="5" max="5" width="13.6640625" style="76" customWidth="1"/>
    <col min="6" max="6" width="8.6640625" style="79" customWidth="1"/>
    <col min="7" max="7" width="11.44140625" style="76" customWidth="1"/>
    <col min="8" max="8" width="5.6640625" style="76" customWidth="1"/>
    <col min="9" max="9" width="7" style="76" customWidth="1"/>
    <col min="10" max="10" width="7.88671875" style="76" hidden="1" customWidth="1"/>
    <col min="11" max="11" width="4.88671875" style="76" customWidth="1"/>
    <col min="12" max="16384" width="9.109375" style="76"/>
  </cols>
  <sheetData>
    <row r="1" spans="1:11" s="69" customFormat="1" ht="13.2" x14ac:dyDescent="0.25">
      <c r="B1" s="70"/>
      <c r="C1" s="70"/>
      <c r="E1" s="105" t="s">
        <v>86</v>
      </c>
      <c r="F1" s="71"/>
      <c r="I1" s="72"/>
    </row>
    <row r="2" spans="1:11" s="69" customFormat="1" ht="15" customHeight="1" x14ac:dyDescent="0.5">
      <c r="C2" s="70"/>
      <c r="D2" s="73"/>
      <c r="E2" s="105" t="s">
        <v>1</v>
      </c>
      <c r="F2" s="71"/>
      <c r="K2" s="104"/>
    </row>
    <row r="3" spans="1:11" s="69" customFormat="1" ht="13.2" x14ac:dyDescent="0.25">
      <c r="C3" s="70"/>
      <c r="E3" s="105" t="s">
        <v>87</v>
      </c>
      <c r="F3" s="75"/>
      <c r="I3" s="72"/>
    </row>
    <row r="4" spans="1:11" s="69" customFormat="1" ht="13.2" x14ac:dyDescent="0.25">
      <c r="C4" s="70"/>
      <c r="F4" s="75"/>
      <c r="I4" s="72"/>
    </row>
    <row r="5" spans="1:11" s="69" customFormat="1" ht="13.2" x14ac:dyDescent="0.25">
      <c r="C5" s="70"/>
      <c r="E5" s="74" t="s">
        <v>85</v>
      </c>
      <c r="F5" s="75"/>
      <c r="I5" s="72"/>
    </row>
    <row r="6" spans="1:11" ht="13.2" x14ac:dyDescent="0.25">
      <c r="E6" s="77" t="s">
        <v>0</v>
      </c>
      <c r="F6" s="78"/>
    </row>
    <row r="7" spans="1:11" ht="13.2" x14ac:dyDescent="0.25">
      <c r="J7" s="72"/>
    </row>
    <row r="8" spans="1:11" x14ac:dyDescent="0.2">
      <c r="H8" s="95"/>
    </row>
    <row r="9" spans="1:11" ht="16.8" x14ac:dyDescent="0.3">
      <c r="D9" s="80" t="s">
        <v>38</v>
      </c>
    </row>
    <row r="10" spans="1:11" ht="16.8" x14ac:dyDescent="0.3">
      <c r="D10" s="80" t="s">
        <v>39</v>
      </c>
      <c r="G10" s="81" t="s">
        <v>40</v>
      </c>
      <c r="H10" s="82">
        <v>-1.1000000000000001</v>
      </c>
      <c r="I10" s="82"/>
    </row>
    <row r="12" spans="1:11" s="86" customFormat="1" x14ac:dyDescent="0.2">
      <c r="A12" s="83" t="s">
        <v>5</v>
      </c>
      <c r="B12" s="83" t="s">
        <v>5</v>
      </c>
      <c r="C12" s="83" t="s">
        <v>6</v>
      </c>
      <c r="D12" s="84" t="s">
        <v>7</v>
      </c>
      <c r="E12" s="85" t="s">
        <v>8</v>
      </c>
      <c r="F12" s="84" t="s">
        <v>9</v>
      </c>
      <c r="G12" s="85" t="s">
        <v>11</v>
      </c>
      <c r="H12" s="166" t="s">
        <v>337</v>
      </c>
      <c r="I12" s="168" t="s">
        <v>12</v>
      </c>
      <c r="J12" s="118" t="s">
        <v>315</v>
      </c>
    </row>
    <row r="13" spans="1:11" s="86" customFormat="1" x14ac:dyDescent="0.2">
      <c r="A13" s="83" t="s">
        <v>13</v>
      </c>
      <c r="B13" s="83" t="s">
        <v>13</v>
      </c>
      <c r="C13" s="83" t="s">
        <v>14</v>
      </c>
      <c r="D13" s="84" t="s">
        <v>15</v>
      </c>
      <c r="E13" s="85" t="s">
        <v>16</v>
      </c>
      <c r="F13" s="84" t="s">
        <v>17</v>
      </c>
      <c r="G13" s="84" t="s">
        <v>19</v>
      </c>
      <c r="H13" s="83" t="s">
        <v>339</v>
      </c>
      <c r="I13" s="168" t="s">
        <v>20</v>
      </c>
      <c r="J13" s="119"/>
    </row>
    <row r="14" spans="1:11" s="90" customFormat="1" ht="15.6" x14ac:dyDescent="0.3">
      <c r="A14" s="87"/>
      <c r="B14" s="117" t="s">
        <v>260</v>
      </c>
      <c r="C14" s="106" t="s">
        <v>99</v>
      </c>
      <c r="D14" s="107" t="s">
        <v>223</v>
      </c>
      <c r="E14" s="114" t="s">
        <v>224</v>
      </c>
      <c r="F14" s="110" t="s">
        <v>23</v>
      </c>
      <c r="G14" s="88" t="s">
        <v>352</v>
      </c>
      <c r="H14" s="163">
        <v>0.14299999999999999</v>
      </c>
      <c r="I14" s="167">
        <v>6</v>
      </c>
      <c r="J14" s="120" t="s">
        <v>225</v>
      </c>
    </row>
    <row r="15" spans="1:11" s="90" customFormat="1" ht="15.6" x14ac:dyDescent="0.3">
      <c r="A15" s="87"/>
      <c r="B15" s="117" t="s">
        <v>272</v>
      </c>
      <c r="C15" s="106" t="s">
        <v>93</v>
      </c>
      <c r="D15" s="107" t="s">
        <v>221</v>
      </c>
      <c r="E15" s="114" t="s">
        <v>222</v>
      </c>
      <c r="F15" s="110" t="s">
        <v>21</v>
      </c>
      <c r="G15" s="88" t="s">
        <v>354</v>
      </c>
      <c r="H15" s="163">
        <v>0.19500000000000001</v>
      </c>
      <c r="I15" s="89">
        <v>5</v>
      </c>
      <c r="J15" s="120"/>
    </row>
    <row r="16" spans="1:11" s="90" customFormat="1" ht="15.6" x14ac:dyDescent="0.3">
      <c r="A16" s="87"/>
      <c r="B16" s="117" t="s">
        <v>291</v>
      </c>
      <c r="C16" s="106" t="s">
        <v>96</v>
      </c>
      <c r="D16" s="107" t="s">
        <v>153</v>
      </c>
      <c r="E16" s="114" t="s">
        <v>154</v>
      </c>
      <c r="F16" s="110" t="s">
        <v>21</v>
      </c>
      <c r="G16" s="88" t="s">
        <v>357</v>
      </c>
      <c r="H16" s="163">
        <v>0.22600000000000001</v>
      </c>
      <c r="I16" s="89">
        <v>4</v>
      </c>
      <c r="J16" s="120"/>
    </row>
    <row r="17" spans="1:10" s="90" customFormat="1" ht="15.6" x14ac:dyDescent="0.3">
      <c r="A17" s="87"/>
      <c r="B17" s="117" t="s">
        <v>274</v>
      </c>
      <c r="C17" s="106" t="s">
        <v>89</v>
      </c>
      <c r="D17" s="107" t="s">
        <v>219</v>
      </c>
      <c r="E17" s="114">
        <v>37636</v>
      </c>
      <c r="F17" s="109" t="s">
        <v>22</v>
      </c>
      <c r="G17" s="88" t="s">
        <v>353</v>
      </c>
      <c r="H17" s="163">
        <v>0.16400000000000001</v>
      </c>
      <c r="I17" s="89">
        <v>3</v>
      </c>
      <c r="J17" s="120">
        <v>12.02</v>
      </c>
    </row>
    <row r="18" spans="1:10" s="90" customFormat="1" ht="15.6" x14ac:dyDescent="0.3">
      <c r="A18" s="87"/>
      <c r="B18" s="117" t="s">
        <v>314</v>
      </c>
      <c r="C18" s="106" t="s">
        <v>103</v>
      </c>
      <c r="D18" s="107" t="s">
        <v>226</v>
      </c>
      <c r="E18" s="114" t="s">
        <v>227</v>
      </c>
      <c r="F18" s="110" t="s">
        <v>23</v>
      </c>
      <c r="G18" s="88" t="s">
        <v>355</v>
      </c>
      <c r="H18" s="163">
        <v>0.183</v>
      </c>
      <c r="I18" s="89">
        <v>2</v>
      </c>
      <c r="J18" s="120" t="s">
        <v>228</v>
      </c>
    </row>
    <row r="19" spans="1:10" s="90" customFormat="1" ht="15.6" x14ac:dyDescent="0.3">
      <c r="A19" s="121"/>
      <c r="B19" s="112" t="s">
        <v>313</v>
      </c>
      <c r="C19" s="122" t="s">
        <v>91</v>
      </c>
      <c r="D19" s="107" t="s">
        <v>220</v>
      </c>
      <c r="E19" s="114">
        <v>37572</v>
      </c>
      <c r="F19" s="109" t="s">
        <v>22</v>
      </c>
      <c r="G19" s="88" t="s">
        <v>356</v>
      </c>
      <c r="H19" s="163">
        <v>0.20100000000000001</v>
      </c>
      <c r="I19" s="89">
        <v>1</v>
      </c>
      <c r="J19" s="120">
        <v>12.35</v>
      </c>
    </row>
    <row r="20" spans="1:10" x14ac:dyDescent="0.2">
      <c r="H20" s="101"/>
    </row>
    <row r="21" spans="1:10" x14ac:dyDescent="0.2">
      <c r="H21" s="101"/>
    </row>
    <row r="22" spans="1:10" x14ac:dyDescent="0.2">
      <c r="H22" s="101"/>
    </row>
    <row r="23" spans="1:10" x14ac:dyDescent="0.2">
      <c r="H23" s="101"/>
    </row>
    <row r="24" spans="1:10" x14ac:dyDescent="0.2">
      <c r="H24" s="101"/>
    </row>
    <row r="25" spans="1:10" x14ac:dyDescent="0.2">
      <c r="H25" s="101"/>
    </row>
  </sheetData>
  <sortState ref="A14:K19">
    <sortCondition ref="G14:G19"/>
  </sortState>
  <phoneticPr fontId="30" type="noConversion"/>
  <printOptions horizontalCentered="1"/>
  <pageMargins left="0.74803149606299213" right="0.74803149606299213" top="0.98425196850393704" bottom="0.6692913385826772" header="0.51181102362204722" footer="0.51181102362204722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Normal="100" workbookViewId="0">
      <selection activeCell="I1" sqref="I1:I1048576"/>
    </sheetView>
  </sheetViews>
  <sheetFormatPr defaultColWidth="9.109375" defaultRowHeight="10.199999999999999" x14ac:dyDescent="0.2"/>
  <cols>
    <col min="1" max="2" width="6.6640625" style="76" customWidth="1"/>
    <col min="3" max="3" width="24.6640625" style="76" customWidth="1"/>
    <col min="4" max="4" width="13.6640625" style="76" customWidth="1"/>
    <col min="5" max="5" width="9.6640625" style="79" customWidth="1"/>
    <col min="6" max="6" width="11.5546875" style="76" customWidth="1"/>
    <col min="7" max="7" width="10.6640625" style="76" customWidth="1"/>
    <col min="8" max="8" width="7.5546875" style="76" hidden="1" customWidth="1"/>
    <col min="9" max="16384" width="9.109375" style="76"/>
  </cols>
  <sheetData>
    <row r="1" spans="1:8" s="69" customFormat="1" ht="13.2" x14ac:dyDescent="0.25">
      <c r="A1" s="70"/>
      <c r="B1" s="70"/>
      <c r="D1" s="105" t="s">
        <v>86</v>
      </c>
      <c r="E1" s="71"/>
      <c r="G1" s="72"/>
    </row>
    <row r="2" spans="1:8" s="69" customFormat="1" ht="13.2" x14ac:dyDescent="0.25">
      <c r="B2" s="70"/>
      <c r="C2" s="73"/>
      <c r="D2" s="105" t="s">
        <v>1</v>
      </c>
      <c r="E2" s="71"/>
    </row>
    <row r="3" spans="1:8" s="69" customFormat="1" ht="13.2" x14ac:dyDescent="0.25">
      <c r="B3" s="70"/>
      <c r="D3" s="105" t="s">
        <v>87</v>
      </c>
      <c r="E3" s="75"/>
      <c r="G3" s="72"/>
    </row>
    <row r="4" spans="1:8" ht="13.2" x14ac:dyDescent="0.25">
      <c r="A4" s="69"/>
      <c r="B4" s="70"/>
      <c r="C4" s="69"/>
      <c r="D4" s="69"/>
      <c r="E4" s="75"/>
      <c r="F4" s="69"/>
      <c r="G4" s="72"/>
    </row>
    <row r="5" spans="1:8" ht="13.2" x14ac:dyDescent="0.25">
      <c r="A5" s="69"/>
      <c r="B5" s="70"/>
      <c r="C5" s="69"/>
      <c r="D5" s="74" t="s">
        <v>85</v>
      </c>
      <c r="E5" s="75"/>
      <c r="F5" s="69"/>
      <c r="G5" s="72"/>
    </row>
    <row r="6" spans="1:8" ht="13.2" x14ac:dyDescent="0.25">
      <c r="D6" s="77" t="s">
        <v>0</v>
      </c>
      <c r="E6" s="78"/>
    </row>
    <row r="7" spans="1:8" x14ac:dyDescent="0.2">
      <c r="G7" s="91"/>
    </row>
    <row r="8" spans="1:8" ht="16.8" x14ac:dyDescent="0.3">
      <c r="C8" s="80" t="s">
        <v>47</v>
      </c>
      <c r="D8" s="92"/>
      <c r="E8" s="93"/>
      <c r="F8" s="95"/>
      <c r="G8" s="94"/>
    </row>
    <row r="9" spans="1:8" ht="16.8" x14ac:dyDescent="0.3">
      <c r="C9" s="80" t="s">
        <v>48</v>
      </c>
      <c r="D9" s="92"/>
      <c r="E9" s="93"/>
      <c r="F9" s="93"/>
      <c r="G9" s="94"/>
    </row>
    <row r="10" spans="1:8" x14ac:dyDescent="0.2">
      <c r="G10" s="94"/>
    </row>
    <row r="11" spans="1:8" s="86" customFormat="1" x14ac:dyDescent="0.2">
      <c r="A11" s="83" t="s">
        <v>5</v>
      </c>
      <c r="B11" s="83" t="s">
        <v>6</v>
      </c>
      <c r="C11" s="84" t="s">
        <v>7</v>
      </c>
      <c r="D11" s="85" t="s">
        <v>8</v>
      </c>
      <c r="E11" s="84" t="s">
        <v>9</v>
      </c>
      <c r="F11" s="85" t="s">
        <v>11</v>
      </c>
      <c r="G11" s="84" t="s">
        <v>12</v>
      </c>
      <c r="H11" s="118" t="s">
        <v>315</v>
      </c>
    </row>
    <row r="12" spans="1:8" s="86" customFormat="1" x14ac:dyDescent="0.2">
      <c r="A12" s="83" t="s">
        <v>13</v>
      </c>
      <c r="B12" s="83" t="s">
        <v>14</v>
      </c>
      <c r="C12" s="84" t="s">
        <v>15</v>
      </c>
      <c r="D12" s="85" t="s">
        <v>16</v>
      </c>
      <c r="E12" s="84" t="s">
        <v>17</v>
      </c>
      <c r="F12" s="84" t="s">
        <v>19</v>
      </c>
      <c r="G12" s="84" t="s">
        <v>20</v>
      </c>
      <c r="H12" s="119"/>
    </row>
    <row r="13" spans="1:8" s="90" customFormat="1" ht="15.6" x14ac:dyDescent="0.3">
      <c r="A13" s="117" t="s">
        <v>260</v>
      </c>
      <c r="B13" s="106" t="s">
        <v>99</v>
      </c>
      <c r="C13" s="107" t="s">
        <v>128</v>
      </c>
      <c r="D13" s="111" t="s">
        <v>129</v>
      </c>
      <c r="E13" s="110" t="s">
        <v>23</v>
      </c>
      <c r="F13" s="88" t="s">
        <v>387</v>
      </c>
      <c r="G13" s="89">
        <v>6</v>
      </c>
      <c r="H13" s="120" t="s">
        <v>130</v>
      </c>
    </row>
    <row r="14" spans="1:8" s="90" customFormat="1" ht="15.6" x14ac:dyDescent="0.3">
      <c r="A14" s="117" t="s">
        <v>272</v>
      </c>
      <c r="B14" s="106" t="s">
        <v>91</v>
      </c>
      <c r="C14" s="122" t="s">
        <v>120</v>
      </c>
      <c r="D14" s="108">
        <v>37407</v>
      </c>
      <c r="E14" s="109" t="s">
        <v>22</v>
      </c>
      <c r="F14" s="88" t="s">
        <v>390</v>
      </c>
      <c r="G14" s="89">
        <v>5</v>
      </c>
      <c r="H14" s="120" t="s">
        <v>123</v>
      </c>
    </row>
    <row r="15" spans="1:8" s="90" customFormat="1" ht="15.6" x14ac:dyDescent="0.3">
      <c r="A15" s="117" t="s">
        <v>291</v>
      </c>
      <c r="B15" s="106" t="s">
        <v>96</v>
      </c>
      <c r="C15" s="107" t="s">
        <v>126</v>
      </c>
      <c r="D15" s="111" t="s">
        <v>127</v>
      </c>
      <c r="E15" s="110" t="s">
        <v>21</v>
      </c>
      <c r="F15" s="88" t="s">
        <v>391</v>
      </c>
      <c r="G15" s="89">
        <v>4</v>
      </c>
      <c r="H15" s="120"/>
    </row>
    <row r="16" spans="1:8" s="90" customFormat="1" ht="15.6" x14ac:dyDescent="0.3">
      <c r="A16" s="117" t="s">
        <v>274</v>
      </c>
      <c r="B16" s="106" t="s">
        <v>93</v>
      </c>
      <c r="C16" s="107" t="s">
        <v>124</v>
      </c>
      <c r="D16" s="111" t="s">
        <v>125</v>
      </c>
      <c r="E16" s="110" t="s">
        <v>21</v>
      </c>
      <c r="F16" s="88" t="s">
        <v>389</v>
      </c>
      <c r="G16" s="89">
        <v>3</v>
      </c>
      <c r="H16" s="120"/>
    </row>
    <row r="17" spans="1:8" s="90" customFormat="1" ht="15.6" x14ac:dyDescent="0.3">
      <c r="A17" s="111" t="s">
        <v>314</v>
      </c>
      <c r="B17" s="122" t="s">
        <v>103</v>
      </c>
      <c r="C17" s="107" t="s">
        <v>131</v>
      </c>
      <c r="D17" s="111" t="s">
        <v>132</v>
      </c>
      <c r="E17" s="110" t="s">
        <v>23</v>
      </c>
      <c r="F17" s="88" t="s">
        <v>392</v>
      </c>
      <c r="G17" s="89">
        <v>2</v>
      </c>
      <c r="H17" s="120" t="s">
        <v>133</v>
      </c>
    </row>
    <row r="18" spans="1:8" s="90" customFormat="1" ht="15.6" x14ac:dyDescent="0.3">
      <c r="A18" s="111" t="s">
        <v>313</v>
      </c>
      <c r="B18" s="122" t="s">
        <v>89</v>
      </c>
      <c r="C18" s="107" t="s">
        <v>122</v>
      </c>
      <c r="D18" s="108">
        <v>37334</v>
      </c>
      <c r="E18" s="109" t="s">
        <v>22</v>
      </c>
      <c r="F18" s="88" t="s">
        <v>388</v>
      </c>
      <c r="G18" s="89">
        <v>1</v>
      </c>
      <c r="H18" s="120" t="s">
        <v>121</v>
      </c>
    </row>
  </sheetData>
  <sortState ref="A14:H18">
    <sortCondition ref="F14:F18"/>
  </sortState>
  <phoneticPr fontId="30" type="noConversion"/>
  <printOptions horizontalCentered="1"/>
  <pageMargins left="0.39370078740157483" right="0.39370078740157483" top="0.98425196850393704" bottom="0.6692913385826772" header="0.51181102362204722" footer="0.5118110236220472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G19" sqref="G19"/>
    </sheetView>
  </sheetViews>
  <sheetFormatPr defaultColWidth="9.109375" defaultRowHeight="10.199999999999999" x14ac:dyDescent="0.2"/>
  <cols>
    <col min="1" max="1" width="5.6640625" style="310" customWidth="1"/>
    <col min="2" max="2" width="6.6640625" style="310" customWidth="1"/>
    <col min="3" max="3" width="24.6640625" style="310" customWidth="1"/>
    <col min="4" max="4" width="13.5546875" style="310" customWidth="1"/>
    <col min="5" max="5" width="9.44140625" style="316" customWidth="1"/>
    <col min="6" max="6" width="13.109375" style="310" customWidth="1"/>
    <col min="7" max="7" width="10.6640625" style="310" customWidth="1"/>
    <col min="8" max="8" width="8.5546875" style="310" hidden="1" customWidth="1"/>
    <col min="9" max="16384" width="9.109375" style="310"/>
  </cols>
  <sheetData>
    <row r="1" spans="1:8" s="222" customFormat="1" ht="13.2" x14ac:dyDescent="0.25">
      <c r="A1" s="182"/>
      <c r="B1" s="182"/>
      <c r="C1" s="183"/>
      <c r="D1" s="184" t="s">
        <v>86</v>
      </c>
      <c r="E1" s="191"/>
      <c r="F1" s="183"/>
      <c r="G1" s="185"/>
    </row>
    <row r="2" spans="1:8" s="222" customFormat="1" ht="13.2" x14ac:dyDescent="0.25">
      <c r="A2" s="183"/>
      <c r="B2" s="182"/>
      <c r="C2" s="186"/>
      <c r="D2" s="184" t="s">
        <v>1</v>
      </c>
      <c r="E2" s="191"/>
      <c r="F2" s="183"/>
      <c r="G2" s="183"/>
    </row>
    <row r="3" spans="1:8" s="222" customFormat="1" ht="13.2" x14ac:dyDescent="0.25">
      <c r="A3" s="183"/>
      <c r="B3" s="182"/>
      <c r="C3" s="183"/>
      <c r="D3" s="184" t="s">
        <v>87</v>
      </c>
      <c r="E3" s="309"/>
      <c r="F3" s="183"/>
      <c r="G3" s="185"/>
    </row>
    <row r="4" spans="1:8" ht="13.2" x14ac:dyDescent="0.25">
      <c r="A4" s="183"/>
      <c r="B4" s="182"/>
      <c r="C4" s="183"/>
      <c r="D4" s="183"/>
      <c r="E4" s="309"/>
      <c r="F4" s="183"/>
      <c r="G4" s="185"/>
    </row>
    <row r="5" spans="1:8" ht="13.2" x14ac:dyDescent="0.25">
      <c r="A5" s="183"/>
      <c r="B5" s="182"/>
      <c r="C5" s="183"/>
      <c r="D5" s="189" t="s">
        <v>433</v>
      </c>
      <c r="E5" s="309"/>
      <c r="F5" s="183"/>
      <c r="G5" s="185"/>
    </row>
    <row r="6" spans="1:8" ht="13.2" x14ac:dyDescent="0.25">
      <c r="A6" s="190"/>
      <c r="B6" s="190"/>
      <c r="C6" s="190"/>
      <c r="D6" s="311" t="s">
        <v>0</v>
      </c>
      <c r="E6" s="312"/>
      <c r="F6" s="190"/>
      <c r="G6" s="190"/>
    </row>
    <row r="7" spans="1:8" x14ac:dyDescent="0.2">
      <c r="G7" s="345"/>
    </row>
    <row r="8" spans="1:8" ht="16.8" x14ac:dyDescent="0.3">
      <c r="C8" s="314" t="s">
        <v>462</v>
      </c>
      <c r="D8" s="315"/>
      <c r="E8" s="339"/>
      <c r="F8" s="339"/>
      <c r="G8" s="346"/>
    </row>
    <row r="9" spans="1:8" ht="17.399999999999999" x14ac:dyDescent="0.3">
      <c r="C9" s="314" t="s">
        <v>463</v>
      </c>
      <c r="D9" s="351"/>
      <c r="E9" s="339"/>
      <c r="F9" s="339"/>
      <c r="G9" s="346"/>
    </row>
    <row r="11" spans="1:8" s="323" customFormat="1" x14ac:dyDescent="0.2">
      <c r="A11" s="83" t="s">
        <v>5</v>
      </c>
      <c r="B11" s="319" t="s">
        <v>6</v>
      </c>
      <c r="C11" s="320" t="s">
        <v>7</v>
      </c>
      <c r="D11" s="321" t="s">
        <v>8</v>
      </c>
      <c r="E11" s="320" t="s">
        <v>9</v>
      </c>
      <c r="F11" s="321" t="s">
        <v>11</v>
      </c>
      <c r="G11" s="320" t="s">
        <v>12</v>
      </c>
      <c r="H11" s="322" t="s">
        <v>315</v>
      </c>
    </row>
    <row r="12" spans="1:8" s="323" customFormat="1" x14ac:dyDescent="0.2">
      <c r="A12" s="83" t="s">
        <v>13</v>
      </c>
      <c r="B12" s="319" t="s">
        <v>14</v>
      </c>
      <c r="C12" s="320" t="s">
        <v>15</v>
      </c>
      <c r="D12" s="321" t="s">
        <v>16</v>
      </c>
      <c r="E12" s="320" t="s">
        <v>17</v>
      </c>
      <c r="F12" s="320" t="s">
        <v>19</v>
      </c>
      <c r="G12" s="320" t="s">
        <v>20</v>
      </c>
      <c r="H12" s="324"/>
    </row>
    <row r="13" spans="1:8" s="334" customFormat="1" ht="15.6" x14ac:dyDescent="0.3">
      <c r="A13" s="326" t="s">
        <v>260</v>
      </c>
      <c r="B13" s="327" t="s">
        <v>91</v>
      </c>
      <c r="C13" s="328" t="s">
        <v>470</v>
      </c>
      <c r="D13" s="329">
        <v>37577</v>
      </c>
      <c r="E13" s="335" t="s">
        <v>22</v>
      </c>
      <c r="F13" s="331" t="s">
        <v>717</v>
      </c>
      <c r="G13" s="332">
        <v>6</v>
      </c>
      <c r="H13" s="333" t="s">
        <v>471</v>
      </c>
    </row>
    <row r="14" spans="1:8" s="334" customFormat="1" ht="15.6" x14ac:dyDescent="0.3">
      <c r="A14" s="326" t="s">
        <v>272</v>
      </c>
      <c r="B14" s="327" t="s">
        <v>103</v>
      </c>
      <c r="C14" s="328" t="s">
        <v>250</v>
      </c>
      <c r="D14" s="329" t="s">
        <v>251</v>
      </c>
      <c r="E14" s="330" t="s">
        <v>23</v>
      </c>
      <c r="F14" s="331" t="s">
        <v>719</v>
      </c>
      <c r="G14" s="332">
        <v>5</v>
      </c>
      <c r="H14" s="333" t="s">
        <v>474</v>
      </c>
    </row>
    <row r="15" spans="1:8" s="334" customFormat="1" ht="15.6" x14ac:dyDescent="0.3">
      <c r="A15" s="326" t="s">
        <v>291</v>
      </c>
      <c r="B15" s="327" t="s">
        <v>89</v>
      </c>
      <c r="C15" s="328" t="s">
        <v>239</v>
      </c>
      <c r="D15" s="329">
        <v>37388</v>
      </c>
      <c r="E15" s="335" t="s">
        <v>22</v>
      </c>
      <c r="F15" s="331" t="s">
        <v>714</v>
      </c>
      <c r="G15" s="332">
        <v>4</v>
      </c>
      <c r="H15" s="333" t="s">
        <v>464</v>
      </c>
    </row>
    <row r="16" spans="1:8" s="334" customFormat="1" ht="15.6" x14ac:dyDescent="0.3">
      <c r="A16" s="326" t="s">
        <v>274</v>
      </c>
      <c r="B16" s="327" t="s">
        <v>99</v>
      </c>
      <c r="C16" s="328" t="s">
        <v>467</v>
      </c>
      <c r="D16" s="329" t="s">
        <v>468</v>
      </c>
      <c r="E16" s="330" t="s">
        <v>23</v>
      </c>
      <c r="F16" s="331" t="s">
        <v>716</v>
      </c>
      <c r="G16" s="332">
        <v>3</v>
      </c>
      <c r="H16" s="333" t="s">
        <v>469</v>
      </c>
    </row>
    <row r="17" spans="1:8" s="334" customFormat="1" ht="15.6" x14ac:dyDescent="0.3">
      <c r="A17" s="326" t="s">
        <v>314</v>
      </c>
      <c r="B17" s="327" t="s">
        <v>93</v>
      </c>
      <c r="C17" s="328" t="s">
        <v>465</v>
      </c>
      <c r="D17" s="329" t="s">
        <v>466</v>
      </c>
      <c r="E17" s="330" t="s">
        <v>21</v>
      </c>
      <c r="F17" s="331" t="s">
        <v>715</v>
      </c>
      <c r="G17" s="332">
        <v>2</v>
      </c>
      <c r="H17" s="333"/>
    </row>
    <row r="18" spans="1:8" s="334" customFormat="1" ht="15.6" x14ac:dyDescent="0.3">
      <c r="A18" s="344" t="s">
        <v>313</v>
      </c>
      <c r="B18" s="338" t="s">
        <v>96</v>
      </c>
      <c r="C18" s="328" t="s">
        <v>472</v>
      </c>
      <c r="D18" s="329" t="s">
        <v>473</v>
      </c>
      <c r="E18" s="330" t="s">
        <v>21</v>
      </c>
      <c r="F18" s="331" t="s">
        <v>718</v>
      </c>
      <c r="G18" s="332">
        <v>1</v>
      </c>
      <c r="H18" s="333"/>
    </row>
    <row r="19" spans="1:8" ht="13.2" x14ac:dyDescent="0.25">
      <c r="A19" s="281"/>
      <c r="B19" s="281"/>
      <c r="C19" s="352"/>
      <c r="D19" s="227"/>
      <c r="E19" s="281"/>
      <c r="F19" s="353"/>
      <c r="G19" s="281"/>
    </row>
  </sheetData>
  <sortState ref="A14:H18">
    <sortCondition ref="F14:F18"/>
  </sortState>
  <printOptions horizontalCentered="1"/>
  <pageMargins left="0.39374999999999999" right="0.39374999999999999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G19" sqref="G19"/>
    </sheetView>
  </sheetViews>
  <sheetFormatPr defaultColWidth="9.109375" defaultRowHeight="10.199999999999999" x14ac:dyDescent="0.2"/>
  <cols>
    <col min="1" max="1" width="6.109375" style="310" customWidth="1"/>
    <col min="2" max="2" width="6.6640625" style="310" customWidth="1"/>
    <col min="3" max="3" width="24.88671875" style="310" customWidth="1"/>
    <col min="4" max="4" width="13.6640625" style="310" customWidth="1"/>
    <col min="5" max="5" width="9.5546875" style="316" customWidth="1"/>
    <col min="6" max="6" width="13" style="310" customWidth="1"/>
    <col min="7" max="7" width="10.6640625" style="310" customWidth="1"/>
    <col min="8" max="8" width="7.6640625" style="310" hidden="1" customWidth="1"/>
    <col min="9" max="16384" width="9.109375" style="310"/>
  </cols>
  <sheetData>
    <row r="1" spans="1:8" s="222" customFormat="1" ht="13.2" x14ac:dyDescent="0.25">
      <c r="A1" s="182"/>
      <c r="B1" s="182"/>
      <c r="C1" s="183"/>
      <c r="D1" s="184" t="s">
        <v>86</v>
      </c>
      <c r="E1" s="191"/>
      <c r="F1" s="183"/>
      <c r="G1" s="185"/>
    </row>
    <row r="2" spans="1:8" s="222" customFormat="1" ht="13.2" x14ac:dyDescent="0.25">
      <c r="A2" s="183"/>
      <c r="B2" s="182"/>
      <c r="C2" s="186"/>
      <c r="D2" s="184" t="s">
        <v>1</v>
      </c>
      <c r="E2" s="191"/>
      <c r="F2" s="183"/>
      <c r="G2" s="183"/>
    </row>
    <row r="3" spans="1:8" s="222" customFormat="1" ht="13.2" x14ac:dyDescent="0.25">
      <c r="A3" s="183"/>
      <c r="B3" s="182"/>
      <c r="C3" s="183"/>
      <c r="D3" s="184" t="s">
        <v>87</v>
      </c>
      <c r="E3" s="309"/>
      <c r="F3" s="183"/>
      <c r="G3" s="185"/>
    </row>
    <row r="4" spans="1:8" ht="13.2" x14ac:dyDescent="0.25">
      <c r="A4" s="183"/>
      <c r="B4" s="182"/>
      <c r="C4" s="183"/>
      <c r="D4" s="183"/>
      <c r="E4" s="309"/>
      <c r="F4" s="183"/>
      <c r="G4" s="185"/>
    </row>
    <row r="5" spans="1:8" ht="13.2" x14ac:dyDescent="0.25">
      <c r="A5" s="183"/>
      <c r="B5" s="182"/>
      <c r="C5" s="183"/>
      <c r="D5" s="189" t="s">
        <v>433</v>
      </c>
      <c r="E5" s="309"/>
      <c r="F5" s="183"/>
      <c r="G5" s="185"/>
    </row>
    <row r="6" spans="1:8" ht="13.2" x14ac:dyDescent="0.25">
      <c r="A6" s="190"/>
      <c r="B6" s="190"/>
      <c r="C6" s="190"/>
      <c r="D6" s="311" t="s">
        <v>0</v>
      </c>
      <c r="E6" s="312"/>
      <c r="F6" s="190"/>
      <c r="G6" s="190"/>
    </row>
    <row r="7" spans="1:8" x14ac:dyDescent="0.2">
      <c r="G7" s="345"/>
    </row>
    <row r="8" spans="1:8" ht="16.8" x14ac:dyDescent="0.3">
      <c r="C8" s="314" t="s">
        <v>475</v>
      </c>
      <c r="D8" s="315"/>
      <c r="E8" s="339"/>
      <c r="F8" s="318"/>
      <c r="G8" s="346"/>
    </row>
    <row r="9" spans="1:8" ht="16.8" x14ac:dyDescent="0.3">
      <c r="C9" s="314" t="s">
        <v>476</v>
      </c>
      <c r="D9" s="315"/>
      <c r="E9" s="339"/>
      <c r="F9" s="339"/>
      <c r="G9" s="346"/>
    </row>
    <row r="10" spans="1:8" x14ac:dyDescent="0.2">
      <c r="G10" s="346"/>
    </row>
    <row r="11" spans="1:8" s="323" customFormat="1" x14ac:dyDescent="0.2">
      <c r="A11" s="83" t="s">
        <v>5</v>
      </c>
      <c r="B11" s="319" t="s">
        <v>6</v>
      </c>
      <c r="C11" s="320" t="s">
        <v>7</v>
      </c>
      <c r="D11" s="321" t="s">
        <v>8</v>
      </c>
      <c r="E11" s="320" t="s">
        <v>9</v>
      </c>
      <c r="F11" s="321" t="s">
        <v>11</v>
      </c>
      <c r="G11" s="320" t="s">
        <v>12</v>
      </c>
      <c r="H11" s="322" t="s">
        <v>315</v>
      </c>
    </row>
    <row r="12" spans="1:8" s="323" customFormat="1" x14ac:dyDescent="0.2">
      <c r="A12" s="83" t="s">
        <v>13</v>
      </c>
      <c r="B12" s="319" t="s">
        <v>14</v>
      </c>
      <c r="C12" s="320" t="s">
        <v>15</v>
      </c>
      <c r="D12" s="321" t="s">
        <v>16</v>
      </c>
      <c r="E12" s="320" t="s">
        <v>17</v>
      </c>
      <c r="F12" s="320" t="s">
        <v>19</v>
      </c>
      <c r="G12" s="320" t="s">
        <v>20</v>
      </c>
      <c r="H12" s="324"/>
    </row>
    <row r="13" spans="1:8" s="334" customFormat="1" ht="15.6" x14ac:dyDescent="0.3">
      <c r="A13" s="326" t="s">
        <v>260</v>
      </c>
      <c r="B13" s="327" t="s">
        <v>96</v>
      </c>
      <c r="C13" s="328" t="s">
        <v>485</v>
      </c>
      <c r="D13" s="344" t="s">
        <v>486</v>
      </c>
      <c r="E13" s="330" t="s">
        <v>21</v>
      </c>
      <c r="F13" s="331" t="s">
        <v>731</v>
      </c>
      <c r="G13" s="332">
        <v>6</v>
      </c>
      <c r="H13" s="333"/>
    </row>
    <row r="14" spans="1:8" s="334" customFormat="1" ht="15.6" x14ac:dyDescent="0.3">
      <c r="A14" s="326" t="s">
        <v>272</v>
      </c>
      <c r="B14" s="327" t="s">
        <v>99</v>
      </c>
      <c r="C14" s="328" t="s">
        <v>128</v>
      </c>
      <c r="D14" s="344" t="s">
        <v>129</v>
      </c>
      <c r="E14" s="330" t="s">
        <v>23</v>
      </c>
      <c r="F14" s="331" t="s">
        <v>726</v>
      </c>
      <c r="G14" s="332">
        <v>5</v>
      </c>
      <c r="H14" s="333" t="s">
        <v>477</v>
      </c>
    </row>
    <row r="15" spans="1:8" s="334" customFormat="1" ht="15.6" x14ac:dyDescent="0.3">
      <c r="A15" s="326" t="s">
        <v>291</v>
      </c>
      <c r="B15" s="327" t="s">
        <v>93</v>
      </c>
      <c r="C15" s="328" t="s">
        <v>124</v>
      </c>
      <c r="D15" s="344" t="s">
        <v>125</v>
      </c>
      <c r="E15" s="330" t="s">
        <v>21</v>
      </c>
      <c r="F15" s="331" t="s">
        <v>728</v>
      </c>
      <c r="G15" s="332">
        <v>4</v>
      </c>
      <c r="H15" s="333"/>
    </row>
    <row r="16" spans="1:8" s="334" customFormat="1" ht="15.6" x14ac:dyDescent="0.3">
      <c r="A16" s="326" t="s">
        <v>274</v>
      </c>
      <c r="B16" s="327" t="s">
        <v>89</v>
      </c>
      <c r="C16" s="328" t="s">
        <v>478</v>
      </c>
      <c r="D16" s="343">
        <v>37719</v>
      </c>
      <c r="E16" s="335" t="s">
        <v>22</v>
      </c>
      <c r="F16" s="331" t="s">
        <v>727</v>
      </c>
      <c r="G16" s="332">
        <v>3</v>
      </c>
      <c r="H16" s="333" t="s">
        <v>479</v>
      </c>
    </row>
    <row r="17" spans="1:8" s="334" customFormat="1" ht="15.6" x14ac:dyDescent="0.3">
      <c r="A17" s="326" t="s">
        <v>314</v>
      </c>
      <c r="B17" s="327" t="s">
        <v>91</v>
      </c>
      <c r="C17" s="328" t="s">
        <v>483</v>
      </c>
      <c r="D17" s="343">
        <v>37264</v>
      </c>
      <c r="E17" s="335" t="s">
        <v>22</v>
      </c>
      <c r="F17" s="331" t="s">
        <v>730</v>
      </c>
      <c r="G17" s="332">
        <v>2</v>
      </c>
      <c r="H17" s="333" t="s">
        <v>484</v>
      </c>
    </row>
    <row r="18" spans="1:8" s="334" customFormat="1" ht="15.6" x14ac:dyDescent="0.3">
      <c r="A18" s="344" t="s">
        <v>313</v>
      </c>
      <c r="B18" s="338" t="s">
        <v>103</v>
      </c>
      <c r="C18" s="328" t="s">
        <v>480</v>
      </c>
      <c r="D18" s="344" t="s">
        <v>481</v>
      </c>
      <c r="E18" s="330" t="s">
        <v>23</v>
      </c>
      <c r="F18" s="331" t="s">
        <v>729</v>
      </c>
      <c r="G18" s="332">
        <v>1</v>
      </c>
      <c r="H18" s="333" t="s">
        <v>482</v>
      </c>
    </row>
  </sheetData>
  <sortState ref="A14:H18">
    <sortCondition ref="F14:F18"/>
  </sortState>
  <printOptions horizontalCentered="1"/>
  <pageMargins left="0.39374999999999999" right="0.39374999999999999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B1" zoomScaleNormal="100" workbookViewId="0">
      <selection activeCell="I1" sqref="I1:I1048576"/>
    </sheetView>
  </sheetViews>
  <sheetFormatPr defaultColWidth="9.109375" defaultRowHeight="10.199999999999999" x14ac:dyDescent="0.2"/>
  <cols>
    <col min="1" max="1" width="5.6640625" style="76" hidden="1" customWidth="1"/>
    <col min="2" max="3" width="6.6640625" style="76" customWidth="1"/>
    <col min="4" max="4" width="23.33203125" style="76" customWidth="1"/>
    <col min="5" max="5" width="13.88671875" style="76" customWidth="1"/>
    <col min="6" max="6" width="10.5546875" style="79" customWidth="1"/>
    <col min="7" max="7" width="9.88671875" style="76" customWidth="1"/>
    <col min="8" max="8" width="5.6640625" style="76" customWidth="1"/>
    <col min="9" max="9" width="9.33203125" style="76" customWidth="1"/>
    <col min="10" max="10" width="6.44140625" style="76" hidden="1" customWidth="1"/>
    <col min="11" max="11" width="4.88671875" style="95" customWidth="1"/>
    <col min="12" max="16384" width="9.109375" style="76"/>
  </cols>
  <sheetData>
    <row r="1" spans="1:11" s="69" customFormat="1" ht="13.2" x14ac:dyDescent="0.25">
      <c r="B1" s="70"/>
      <c r="C1" s="70"/>
      <c r="E1" s="105" t="s">
        <v>86</v>
      </c>
      <c r="F1" s="71"/>
      <c r="I1" s="72"/>
      <c r="K1" s="73"/>
    </row>
    <row r="2" spans="1:11" s="69" customFormat="1" ht="13.2" x14ac:dyDescent="0.25">
      <c r="C2" s="70"/>
      <c r="D2" s="73"/>
      <c r="E2" s="105" t="s">
        <v>1</v>
      </c>
      <c r="F2" s="71"/>
      <c r="K2" s="73"/>
    </row>
    <row r="3" spans="1:11" s="69" customFormat="1" ht="13.2" x14ac:dyDescent="0.25">
      <c r="C3" s="70"/>
      <c r="E3" s="105" t="s">
        <v>87</v>
      </c>
      <c r="F3" s="75"/>
      <c r="I3" s="72"/>
      <c r="K3" s="73"/>
    </row>
    <row r="4" spans="1:11" ht="13.2" x14ac:dyDescent="0.25">
      <c r="B4" s="69"/>
      <c r="C4" s="70"/>
      <c r="D4" s="69"/>
      <c r="E4" s="69"/>
      <c r="F4" s="75"/>
      <c r="G4" s="69"/>
      <c r="H4" s="69"/>
      <c r="I4" s="72"/>
    </row>
    <row r="5" spans="1:11" ht="13.2" x14ac:dyDescent="0.25">
      <c r="B5" s="69"/>
      <c r="C5" s="70"/>
      <c r="D5" s="69"/>
      <c r="E5" s="74" t="s">
        <v>85</v>
      </c>
      <c r="F5" s="75"/>
      <c r="G5" s="69"/>
      <c r="H5" s="69"/>
      <c r="I5" s="72"/>
      <c r="J5" s="91"/>
    </row>
    <row r="6" spans="1:11" ht="13.2" x14ac:dyDescent="0.25">
      <c r="E6" s="77" t="s">
        <v>0</v>
      </c>
      <c r="F6" s="78"/>
      <c r="J6" s="91"/>
    </row>
    <row r="7" spans="1:11" x14ac:dyDescent="0.2">
      <c r="J7" s="91"/>
    </row>
    <row r="8" spans="1:11" ht="16.8" x14ac:dyDescent="0.3">
      <c r="D8" s="80" t="s">
        <v>316</v>
      </c>
      <c r="E8" s="92"/>
      <c r="F8" s="93"/>
      <c r="G8" s="93"/>
      <c r="H8" s="95"/>
      <c r="I8" s="93"/>
      <c r="J8" s="94"/>
    </row>
    <row r="9" spans="1:11" ht="16.8" x14ac:dyDescent="0.3">
      <c r="D9" s="80" t="s">
        <v>317</v>
      </c>
      <c r="E9" s="92"/>
      <c r="F9" s="93"/>
      <c r="G9" s="81" t="s">
        <v>40</v>
      </c>
      <c r="H9" s="82">
        <v>-0.8</v>
      </c>
      <c r="I9" s="82"/>
    </row>
    <row r="11" spans="1:11" s="86" customFormat="1" x14ac:dyDescent="0.2">
      <c r="A11" s="83" t="s">
        <v>5</v>
      </c>
      <c r="B11" s="83" t="s">
        <v>5</v>
      </c>
      <c r="C11" s="83" t="s">
        <v>6</v>
      </c>
      <c r="D11" s="84" t="s">
        <v>7</v>
      </c>
      <c r="E11" s="85" t="s">
        <v>8</v>
      </c>
      <c r="F11" s="84" t="s">
        <v>9</v>
      </c>
      <c r="G11" s="85" t="s">
        <v>11</v>
      </c>
      <c r="H11" s="85" t="s">
        <v>337</v>
      </c>
      <c r="I11" s="84" t="s">
        <v>12</v>
      </c>
      <c r="J11" s="118" t="s">
        <v>315</v>
      </c>
      <c r="K11" s="99"/>
    </row>
    <row r="12" spans="1:11" s="86" customFormat="1" x14ac:dyDescent="0.2">
      <c r="A12" s="83" t="s">
        <v>13</v>
      </c>
      <c r="B12" s="83" t="s">
        <v>13</v>
      </c>
      <c r="C12" s="83" t="s">
        <v>14</v>
      </c>
      <c r="D12" s="84" t="s">
        <v>15</v>
      </c>
      <c r="E12" s="85" t="s">
        <v>16</v>
      </c>
      <c r="F12" s="84" t="s">
        <v>17</v>
      </c>
      <c r="G12" s="84" t="s">
        <v>19</v>
      </c>
      <c r="H12" s="124" t="s">
        <v>339</v>
      </c>
      <c r="I12" s="84" t="s">
        <v>20</v>
      </c>
      <c r="J12" s="119"/>
      <c r="K12" s="99"/>
    </row>
    <row r="13" spans="1:11" s="90" customFormat="1" ht="15.6" x14ac:dyDescent="0.3">
      <c r="A13" s="87"/>
      <c r="B13" s="117" t="s">
        <v>260</v>
      </c>
      <c r="C13" s="106" t="s">
        <v>93</v>
      </c>
      <c r="D13" s="107" t="s">
        <v>230</v>
      </c>
      <c r="E13" s="114" t="s">
        <v>231</v>
      </c>
      <c r="F13" s="110" t="s">
        <v>21</v>
      </c>
      <c r="G13" s="88" t="s">
        <v>342</v>
      </c>
      <c r="H13" s="163">
        <v>0.20699999999999999</v>
      </c>
      <c r="I13" s="89">
        <v>6</v>
      </c>
      <c r="J13" s="120"/>
      <c r="K13" s="100"/>
    </row>
    <row r="14" spans="1:11" s="90" customFormat="1" ht="15.6" x14ac:dyDescent="0.3">
      <c r="A14" s="164"/>
      <c r="B14" s="117" t="s">
        <v>272</v>
      </c>
      <c r="C14" s="106" t="s">
        <v>96</v>
      </c>
      <c r="D14" s="107" t="s">
        <v>232</v>
      </c>
      <c r="E14" s="114" t="s">
        <v>233</v>
      </c>
      <c r="F14" s="110" t="s">
        <v>21</v>
      </c>
      <c r="G14" s="88" t="s">
        <v>345</v>
      </c>
      <c r="H14" s="163">
        <v>0.17299999999999999</v>
      </c>
      <c r="I14" s="89">
        <v>5</v>
      </c>
      <c r="J14" s="120"/>
      <c r="K14" s="95"/>
    </row>
    <row r="15" spans="1:11" s="90" customFormat="1" ht="15.6" x14ac:dyDescent="0.3">
      <c r="A15" s="87"/>
      <c r="B15" s="117" t="s">
        <v>291</v>
      </c>
      <c r="C15" s="106" t="s">
        <v>99</v>
      </c>
      <c r="D15" s="107" t="s">
        <v>234</v>
      </c>
      <c r="E15" s="114" t="s">
        <v>235</v>
      </c>
      <c r="F15" s="110" t="s">
        <v>23</v>
      </c>
      <c r="G15" s="88" t="s">
        <v>340</v>
      </c>
      <c r="H15" s="163">
        <v>0.112</v>
      </c>
      <c r="I15" s="89">
        <v>4</v>
      </c>
      <c r="J15" s="120" t="s">
        <v>236</v>
      </c>
      <c r="K15" s="100"/>
    </row>
    <row r="16" spans="1:11" s="90" customFormat="1" ht="15.6" x14ac:dyDescent="0.3">
      <c r="A16" s="87"/>
      <c r="B16" s="117" t="s">
        <v>274</v>
      </c>
      <c r="C16" s="106" t="s">
        <v>89</v>
      </c>
      <c r="D16" s="107" t="s">
        <v>229</v>
      </c>
      <c r="E16" s="114">
        <v>37717</v>
      </c>
      <c r="F16" s="109" t="s">
        <v>22</v>
      </c>
      <c r="G16" s="88" t="s">
        <v>341</v>
      </c>
      <c r="H16" s="163">
        <v>0.17</v>
      </c>
      <c r="I16" s="89">
        <v>3</v>
      </c>
      <c r="J16" s="120">
        <v>14.77</v>
      </c>
      <c r="K16" s="100"/>
    </row>
    <row r="17" spans="1:11" s="90" customFormat="1" ht="15.6" x14ac:dyDescent="0.3">
      <c r="A17" s="87"/>
      <c r="B17" s="117" t="s">
        <v>314</v>
      </c>
      <c r="C17" s="106" t="s">
        <v>103</v>
      </c>
      <c r="D17" s="107" t="s">
        <v>237</v>
      </c>
      <c r="E17" s="114" t="s">
        <v>238</v>
      </c>
      <c r="F17" s="110" t="s">
        <v>23</v>
      </c>
      <c r="G17" s="88" t="s">
        <v>343</v>
      </c>
      <c r="H17" s="163">
        <v>0.189</v>
      </c>
      <c r="I17" s="89">
        <v>2</v>
      </c>
      <c r="J17" s="120"/>
      <c r="K17" s="100"/>
    </row>
    <row r="18" spans="1:11" ht="15.6" x14ac:dyDescent="0.3">
      <c r="A18" s="165"/>
      <c r="B18" s="111" t="s">
        <v>313</v>
      </c>
      <c r="C18" s="122" t="s">
        <v>91</v>
      </c>
      <c r="D18" s="107" t="s">
        <v>220</v>
      </c>
      <c r="E18" s="114">
        <v>37572</v>
      </c>
      <c r="F18" s="109" t="s">
        <v>22</v>
      </c>
      <c r="G18" s="88" t="s">
        <v>344</v>
      </c>
      <c r="H18" s="163">
        <v>0.161</v>
      </c>
      <c r="I18" s="89">
        <v>1</v>
      </c>
      <c r="J18" s="120">
        <v>14.09</v>
      </c>
      <c r="K18" s="100"/>
    </row>
    <row r="20" spans="1:11" x14ac:dyDescent="0.2">
      <c r="H20" s="101"/>
    </row>
    <row r="21" spans="1:11" x14ac:dyDescent="0.2">
      <c r="H21" s="101"/>
    </row>
    <row r="22" spans="1:11" x14ac:dyDescent="0.2">
      <c r="H22" s="101"/>
    </row>
    <row r="23" spans="1:11" x14ac:dyDescent="0.2">
      <c r="H23" s="101"/>
    </row>
    <row r="24" spans="1:11" x14ac:dyDescent="0.2">
      <c r="H24" s="101"/>
    </row>
    <row r="25" spans="1:11" x14ac:dyDescent="0.2">
      <c r="H25" s="101"/>
    </row>
  </sheetData>
  <sortState ref="A13:K18">
    <sortCondition ref="G13:G18"/>
  </sortState>
  <phoneticPr fontId="30" type="noConversion"/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B1" zoomScaleNormal="100" workbookViewId="0">
      <selection activeCell="I1" sqref="I1:I1048576"/>
    </sheetView>
  </sheetViews>
  <sheetFormatPr defaultColWidth="9.109375" defaultRowHeight="10.199999999999999" x14ac:dyDescent="0.2"/>
  <cols>
    <col min="1" max="1" width="4.6640625" style="76" hidden="1" customWidth="1"/>
    <col min="2" max="2" width="5.5546875" style="76" customWidth="1"/>
    <col min="3" max="3" width="6.6640625" style="76" customWidth="1"/>
    <col min="4" max="4" width="24.6640625" style="76" customWidth="1"/>
    <col min="5" max="5" width="13.44140625" style="76" customWidth="1"/>
    <col min="6" max="6" width="11.33203125" style="79" customWidth="1"/>
    <col min="7" max="7" width="9.6640625" style="76" customWidth="1"/>
    <col min="8" max="8" width="5.6640625" style="76" customWidth="1"/>
    <col min="9" max="9" width="7.5546875" style="76" customWidth="1"/>
    <col min="10" max="10" width="6.109375" style="76" hidden="1" customWidth="1"/>
    <col min="11" max="11" width="4.88671875" style="95" customWidth="1"/>
    <col min="12" max="16384" width="9.109375" style="76"/>
  </cols>
  <sheetData>
    <row r="1" spans="1:11" s="69" customFormat="1" ht="13.2" x14ac:dyDescent="0.25">
      <c r="B1" s="70"/>
      <c r="C1" s="70"/>
      <c r="E1" s="105" t="s">
        <v>86</v>
      </c>
      <c r="F1" s="71"/>
      <c r="I1" s="72"/>
      <c r="K1" s="73"/>
    </row>
    <row r="2" spans="1:11" s="69" customFormat="1" ht="13.2" x14ac:dyDescent="0.25">
      <c r="C2" s="70"/>
      <c r="D2" s="73"/>
      <c r="E2" s="105" t="s">
        <v>1</v>
      </c>
      <c r="F2" s="71"/>
      <c r="K2" s="73"/>
    </row>
    <row r="3" spans="1:11" s="69" customFormat="1" ht="13.2" x14ac:dyDescent="0.25">
      <c r="C3" s="70"/>
      <c r="E3" s="105" t="s">
        <v>87</v>
      </c>
      <c r="F3" s="75"/>
      <c r="I3" s="72"/>
      <c r="K3" s="73"/>
    </row>
    <row r="4" spans="1:11" ht="13.2" x14ac:dyDescent="0.25">
      <c r="B4" s="69"/>
      <c r="C4" s="70"/>
      <c r="D4" s="69"/>
      <c r="E4" s="69"/>
      <c r="F4" s="75"/>
      <c r="G4" s="69"/>
      <c r="H4" s="69"/>
      <c r="I4" s="72"/>
    </row>
    <row r="5" spans="1:11" ht="13.2" x14ac:dyDescent="0.25">
      <c r="B5" s="69"/>
      <c r="C5" s="70"/>
      <c r="D5" s="69"/>
      <c r="E5" s="74" t="s">
        <v>85</v>
      </c>
      <c r="F5" s="75"/>
      <c r="G5" s="69"/>
      <c r="H5" s="69"/>
      <c r="I5" s="72"/>
      <c r="J5" s="91"/>
    </row>
    <row r="6" spans="1:11" ht="13.2" x14ac:dyDescent="0.25">
      <c r="E6" s="77" t="s">
        <v>0</v>
      </c>
      <c r="F6" s="78"/>
      <c r="J6" s="91"/>
    </row>
    <row r="7" spans="1:11" x14ac:dyDescent="0.2">
      <c r="J7" s="91"/>
    </row>
    <row r="8" spans="1:11" ht="16.8" x14ac:dyDescent="0.3">
      <c r="D8" s="80" t="s">
        <v>318</v>
      </c>
      <c r="E8" s="92"/>
      <c r="F8" s="93"/>
      <c r="G8" s="95"/>
      <c r="H8" s="95"/>
      <c r="I8" s="95"/>
      <c r="J8" s="94"/>
    </row>
    <row r="9" spans="1:11" ht="16.8" x14ac:dyDescent="0.3">
      <c r="D9" s="80" t="s">
        <v>319</v>
      </c>
      <c r="E9" s="92"/>
      <c r="F9" s="93"/>
      <c r="G9" s="81" t="s">
        <v>40</v>
      </c>
      <c r="H9" s="82">
        <v>1.3</v>
      </c>
    </row>
    <row r="10" spans="1:11" x14ac:dyDescent="0.2">
      <c r="J10" s="94"/>
    </row>
    <row r="11" spans="1:11" s="86" customFormat="1" x14ac:dyDescent="0.2">
      <c r="A11" s="83" t="s">
        <v>5</v>
      </c>
      <c r="B11" s="83" t="s">
        <v>5</v>
      </c>
      <c r="C11" s="83" t="s">
        <v>6</v>
      </c>
      <c r="D11" s="84" t="s">
        <v>7</v>
      </c>
      <c r="E11" s="85" t="s">
        <v>8</v>
      </c>
      <c r="F11" s="84" t="s">
        <v>9</v>
      </c>
      <c r="G11" s="85" t="s">
        <v>11</v>
      </c>
      <c r="H11" s="85" t="s">
        <v>337</v>
      </c>
      <c r="I11" s="84" t="s">
        <v>12</v>
      </c>
      <c r="J11" s="118" t="s">
        <v>315</v>
      </c>
      <c r="K11" s="99"/>
    </row>
    <row r="12" spans="1:11" s="86" customFormat="1" x14ac:dyDescent="0.2">
      <c r="A12" s="83" t="s">
        <v>13</v>
      </c>
      <c r="B12" s="83" t="s">
        <v>13</v>
      </c>
      <c r="C12" s="83" t="s">
        <v>14</v>
      </c>
      <c r="D12" s="84" t="s">
        <v>15</v>
      </c>
      <c r="E12" s="85" t="s">
        <v>16</v>
      </c>
      <c r="F12" s="84" t="s">
        <v>17</v>
      </c>
      <c r="G12" s="84" t="s">
        <v>19</v>
      </c>
      <c r="H12" s="124" t="s">
        <v>339</v>
      </c>
      <c r="I12" s="84" t="s">
        <v>20</v>
      </c>
      <c r="J12" s="119"/>
      <c r="K12" s="99"/>
    </row>
    <row r="13" spans="1:11" s="90" customFormat="1" ht="15.6" x14ac:dyDescent="0.3">
      <c r="A13" s="87"/>
      <c r="B13" s="117" t="s">
        <v>260</v>
      </c>
      <c r="C13" s="106" t="s">
        <v>91</v>
      </c>
      <c r="D13" s="107" t="s">
        <v>109</v>
      </c>
      <c r="E13" s="108">
        <v>37291</v>
      </c>
      <c r="F13" s="109" t="s">
        <v>22</v>
      </c>
      <c r="G13" s="160" t="s">
        <v>332</v>
      </c>
      <c r="H13" s="163">
        <v>0.19400000000000001</v>
      </c>
      <c r="I13" s="161">
        <v>6</v>
      </c>
      <c r="J13" s="120" t="s">
        <v>110</v>
      </c>
      <c r="K13" s="100"/>
    </row>
    <row r="14" spans="1:11" s="90" customFormat="1" ht="15.6" x14ac:dyDescent="0.3">
      <c r="A14" s="87"/>
      <c r="B14" s="117" t="s">
        <v>272</v>
      </c>
      <c r="C14" s="106" t="s">
        <v>93</v>
      </c>
      <c r="D14" s="107" t="s">
        <v>111</v>
      </c>
      <c r="E14" s="111" t="s">
        <v>112</v>
      </c>
      <c r="F14" s="110" t="s">
        <v>21</v>
      </c>
      <c r="G14" s="160" t="s">
        <v>332</v>
      </c>
      <c r="H14" s="162" t="s">
        <v>338</v>
      </c>
      <c r="I14" s="161">
        <v>5</v>
      </c>
      <c r="J14" s="120"/>
      <c r="K14" s="100"/>
    </row>
    <row r="15" spans="1:11" s="90" customFormat="1" ht="15.6" x14ac:dyDescent="0.3">
      <c r="A15" s="87"/>
      <c r="B15" s="117" t="s">
        <v>291</v>
      </c>
      <c r="C15" s="106" t="s">
        <v>96</v>
      </c>
      <c r="D15" s="107" t="s">
        <v>113</v>
      </c>
      <c r="E15" s="111" t="s">
        <v>114</v>
      </c>
      <c r="F15" s="110" t="s">
        <v>21</v>
      </c>
      <c r="G15" s="160" t="s">
        <v>335</v>
      </c>
      <c r="H15" s="163">
        <v>0.19800000000000001</v>
      </c>
      <c r="I15" s="161">
        <v>4</v>
      </c>
      <c r="J15" s="120"/>
      <c r="K15" s="100"/>
    </row>
    <row r="16" spans="1:11" s="90" customFormat="1" ht="15.6" x14ac:dyDescent="0.3">
      <c r="A16" s="87"/>
      <c r="B16" s="117" t="s">
        <v>274</v>
      </c>
      <c r="C16" s="106" t="s">
        <v>89</v>
      </c>
      <c r="D16" s="107" t="s">
        <v>107</v>
      </c>
      <c r="E16" s="108">
        <v>37399</v>
      </c>
      <c r="F16" s="109" t="s">
        <v>22</v>
      </c>
      <c r="G16" s="160" t="s">
        <v>334</v>
      </c>
      <c r="H16" s="163">
        <v>0.13500000000000001</v>
      </c>
      <c r="I16" s="161">
        <v>3</v>
      </c>
      <c r="J16" s="120" t="s">
        <v>108</v>
      </c>
      <c r="K16" s="100"/>
    </row>
    <row r="17" spans="1:11" s="90" customFormat="1" ht="15.6" x14ac:dyDescent="0.3">
      <c r="A17" s="87"/>
      <c r="B17" s="117" t="s">
        <v>314</v>
      </c>
      <c r="C17" s="106" t="s">
        <v>99</v>
      </c>
      <c r="D17" s="107" t="s">
        <v>115</v>
      </c>
      <c r="E17" s="111" t="s">
        <v>116</v>
      </c>
      <c r="F17" s="110" t="s">
        <v>23</v>
      </c>
      <c r="G17" s="160" t="s">
        <v>333</v>
      </c>
      <c r="H17" s="163">
        <v>0.16500000000000001</v>
      </c>
      <c r="I17" s="161">
        <v>2</v>
      </c>
      <c r="J17" s="120" t="s">
        <v>117</v>
      </c>
      <c r="K17" s="100"/>
    </row>
    <row r="18" spans="1:11" s="90" customFormat="1" ht="15.6" x14ac:dyDescent="0.3">
      <c r="A18" s="121"/>
      <c r="B18" s="111" t="s">
        <v>313</v>
      </c>
      <c r="C18" s="122" t="s">
        <v>103</v>
      </c>
      <c r="D18" s="107" t="s">
        <v>118</v>
      </c>
      <c r="E18" s="111" t="s">
        <v>119</v>
      </c>
      <c r="F18" s="110" t="s">
        <v>23</v>
      </c>
      <c r="G18" s="160" t="s">
        <v>336</v>
      </c>
      <c r="H18" s="163">
        <v>0.255</v>
      </c>
      <c r="I18" s="161">
        <v>1</v>
      </c>
      <c r="J18" s="120"/>
      <c r="K18" s="100"/>
    </row>
    <row r="20" spans="1:11" s="101" customFormat="1" x14ac:dyDescent="0.2"/>
    <row r="21" spans="1:11" s="101" customFormat="1" x14ac:dyDescent="0.2"/>
    <row r="22" spans="1:11" s="101" customFormat="1" x14ac:dyDescent="0.2"/>
    <row r="23" spans="1:11" s="101" customFormat="1" x14ac:dyDescent="0.2"/>
    <row r="24" spans="1:11" s="101" customFormat="1" x14ac:dyDescent="0.2"/>
    <row r="25" spans="1:11" s="101" customFormat="1" x14ac:dyDescent="0.2"/>
  </sheetData>
  <sortState ref="A13:K18">
    <sortCondition ref="G13:G18"/>
  </sortState>
  <phoneticPr fontId="30" type="noConversion"/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B1" workbookViewId="0">
      <selection activeCell="N16" sqref="N16"/>
    </sheetView>
  </sheetViews>
  <sheetFormatPr defaultColWidth="9.109375" defaultRowHeight="10.199999999999999" x14ac:dyDescent="0.2"/>
  <cols>
    <col min="1" max="1" width="5.33203125" style="310" hidden="1" customWidth="1"/>
    <col min="2" max="2" width="5.5546875" style="310" customWidth="1"/>
    <col min="3" max="3" width="6.6640625" style="310" customWidth="1"/>
    <col min="4" max="4" width="24.5546875" style="310" customWidth="1"/>
    <col min="5" max="5" width="13.6640625" style="310" customWidth="1"/>
    <col min="6" max="6" width="9.44140625" style="316" customWidth="1"/>
    <col min="7" max="7" width="11.5546875" style="310" customWidth="1"/>
    <col min="8" max="8" width="8.109375" style="310" customWidth="1"/>
    <col min="9" max="9" width="6.6640625" style="318" hidden="1" customWidth="1"/>
    <col min="10" max="16384" width="9.109375" style="310"/>
  </cols>
  <sheetData>
    <row r="1" spans="1:9" s="222" customFormat="1" ht="13.2" x14ac:dyDescent="0.25">
      <c r="B1" s="182"/>
      <c r="C1" s="182"/>
      <c r="D1" s="183"/>
      <c r="E1" s="184" t="s">
        <v>86</v>
      </c>
      <c r="F1" s="191"/>
      <c r="G1" s="183"/>
      <c r="H1" s="185"/>
      <c r="I1" s="223"/>
    </row>
    <row r="2" spans="1:9" s="222" customFormat="1" ht="13.2" x14ac:dyDescent="0.25">
      <c r="B2" s="183"/>
      <c r="C2" s="182"/>
      <c r="D2" s="186"/>
      <c r="E2" s="184" t="s">
        <v>1</v>
      </c>
      <c r="F2" s="191"/>
      <c r="G2" s="183"/>
      <c r="H2" s="183"/>
      <c r="I2" s="223"/>
    </row>
    <row r="3" spans="1:9" s="222" customFormat="1" ht="13.2" x14ac:dyDescent="0.25">
      <c r="B3" s="183"/>
      <c r="C3" s="182"/>
      <c r="D3" s="183"/>
      <c r="E3" s="184" t="s">
        <v>87</v>
      </c>
      <c r="F3" s="309"/>
      <c r="G3" s="183"/>
      <c r="H3" s="185"/>
      <c r="I3" s="223"/>
    </row>
    <row r="4" spans="1:9" ht="13.2" x14ac:dyDescent="0.25">
      <c r="B4" s="183"/>
      <c r="C4" s="182"/>
      <c r="D4" s="183"/>
      <c r="E4" s="183"/>
      <c r="F4" s="309"/>
      <c r="G4" s="183"/>
      <c r="H4" s="185"/>
    </row>
    <row r="5" spans="1:9" ht="13.2" x14ac:dyDescent="0.25">
      <c r="B5" s="183"/>
      <c r="C5" s="182"/>
      <c r="D5" s="183"/>
      <c r="E5" s="189" t="s">
        <v>433</v>
      </c>
      <c r="F5" s="309"/>
      <c r="G5" s="183"/>
      <c r="H5" s="185"/>
    </row>
    <row r="6" spans="1:9" ht="13.2" x14ac:dyDescent="0.25">
      <c r="B6" s="190"/>
      <c r="C6" s="190"/>
      <c r="D6" s="190"/>
      <c r="E6" s="311" t="s">
        <v>0</v>
      </c>
      <c r="F6" s="312"/>
      <c r="G6" s="190"/>
      <c r="H6" s="190"/>
    </row>
    <row r="7" spans="1:9" x14ac:dyDescent="0.2">
      <c r="H7" s="345"/>
    </row>
    <row r="8" spans="1:9" ht="16.8" x14ac:dyDescent="0.3">
      <c r="D8" s="314" t="s">
        <v>487</v>
      </c>
      <c r="E8" s="315"/>
      <c r="F8" s="339"/>
      <c r="G8" s="339"/>
      <c r="H8" s="346"/>
    </row>
    <row r="9" spans="1:9" ht="16.8" x14ac:dyDescent="0.3">
      <c r="D9" s="314" t="s">
        <v>488</v>
      </c>
      <c r="E9" s="315"/>
      <c r="F9" s="339"/>
      <c r="G9" s="339"/>
      <c r="H9" s="346"/>
    </row>
    <row r="11" spans="1:9" s="323" customFormat="1" x14ac:dyDescent="0.2">
      <c r="A11" s="319" t="s">
        <v>5</v>
      </c>
      <c r="B11" s="83" t="s">
        <v>5</v>
      </c>
      <c r="C11" s="319" t="s">
        <v>6</v>
      </c>
      <c r="D11" s="320" t="s">
        <v>7</v>
      </c>
      <c r="E11" s="321" t="s">
        <v>8</v>
      </c>
      <c r="F11" s="320" t="s">
        <v>9</v>
      </c>
      <c r="G11" s="321" t="s">
        <v>11</v>
      </c>
      <c r="H11" s="320" t="s">
        <v>12</v>
      </c>
      <c r="I11" s="322" t="s">
        <v>315</v>
      </c>
    </row>
    <row r="12" spans="1:9" s="323" customFormat="1" x14ac:dyDescent="0.2">
      <c r="A12" s="319" t="s">
        <v>13</v>
      </c>
      <c r="B12" s="83" t="s">
        <v>13</v>
      </c>
      <c r="C12" s="319" t="s">
        <v>14</v>
      </c>
      <c r="D12" s="320" t="s">
        <v>15</v>
      </c>
      <c r="E12" s="321" t="s">
        <v>16</v>
      </c>
      <c r="F12" s="347" t="s">
        <v>17</v>
      </c>
      <c r="G12" s="320" t="s">
        <v>19</v>
      </c>
      <c r="H12" s="320" t="s">
        <v>20</v>
      </c>
      <c r="I12" s="324"/>
    </row>
    <row r="13" spans="1:9" s="334" customFormat="1" ht="15.6" x14ac:dyDescent="0.3">
      <c r="A13" s="325"/>
      <c r="B13" s="344" t="s">
        <v>260</v>
      </c>
      <c r="C13" s="327" t="s">
        <v>93</v>
      </c>
      <c r="D13" s="328" t="s">
        <v>489</v>
      </c>
      <c r="E13" s="348" t="s">
        <v>490</v>
      </c>
      <c r="F13" s="344" t="s">
        <v>21</v>
      </c>
      <c r="G13" s="349" t="s">
        <v>649</v>
      </c>
      <c r="H13" s="332">
        <v>6</v>
      </c>
      <c r="I13" s="333"/>
    </row>
    <row r="14" spans="1:9" s="334" customFormat="1" ht="15.6" x14ac:dyDescent="0.3">
      <c r="A14" s="325"/>
      <c r="B14" s="344" t="s">
        <v>272</v>
      </c>
      <c r="C14" s="327" t="s">
        <v>96</v>
      </c>
      <c r="D14" s="328" t="s">
        <v>232</v>
      </c>
      <c r="E14" s="348" t="s">
        <v>233</v>
      </c>
      <c r="F14" s="344" t="s">
        <v>21</v>
      </c>
      <c r="G14" s="349" t="s">
        <v>652</v>
      </c>
      <c r="H14" s="332">
        <v>5</v>
      </c>
      <c r="I14" s="333"/>
    </row>
    <row r="15" spans="1:9" s="334" customFormat="1" ht="15.6" x14ac:dyDescent="0.3">
      <c r="A15" s="325"/>
      <c r="B15" s="344" t="s">
        <v>291</v>
      </c>
      <c r="C15" s="327" t="s">
        <v>99</v>
      </c>
      <c r="D15" s="328" t="s">
        <v>155</v>
      </c>
      <c r="E15" s="348" t="s">
        <v>156</v>
      </c>
      <c r="F15" s="344" t="s">
        <v>23</v>
      </c>
      <c r="G15" s="349" t="s">
        <v>650</v>
      </c>
      <c r="H15" s="332">
        <v>4</v>
      </c>
      <c r="I15" s="333" t="s">
        <v>491</v>
      </c>
    </row>
    <row r="16" spans="1:9" s="334" customFormat="1" ht="15.6" x14ac:dyDescent="0.3">
      <c r="A16" s="325"/>
      <c r="B16" s="344" t="s">
        <v>274</v>
      </c>
      <c r="C16" s="327" t="s">
        <v>89</v>
      </c>
      <c r="D16" s="328" t="s">
        <v>257</v>
      </c>
      <c r="E16" s="348">
        <v>37330</v>
      </c>
      <c r="F16" s="343" t="s">
        <v>22</v>
      </c>
      <c r="G16" s="349" t="s">
        <v>651</v>
      </c>
      <c r="H16" s="332">
        <v>3</v>
      </c>
      <c r="I16" s="333">
        <v>66.67</v>
      </c>
    </row>
    <row r="17" spans="1:9" s="334" customFormat="1" ht="15.6" x14ac:dyDescent="0.3">
      <c r="A17" s="325"/>
      <c r="B17" s="344" t="s">
        <v>314</v>
      </c>
      <c r="C17" s="327" t="s">
        <v>103</v>
      </c>
      <c r="D17" s="328" t="s">
        <v>157</v>
      </c>
      <c r="E17" s="348" t="s">
        <v>158</v>
      </c>
      <c r="F17" s="344" t="s">
        <v>23</v>
      </c>
      <c r="G17" s="349" t="s">
        <v>653</v>
      </c>
      <c r="H17" s="332">
        <v>2</v>
      </c>
      <c r="I17" s="333" t="s">
        <v>492</v>
      </c>
    </row>
    <row r="18" spans="1:9" s="334" customFormat="1" ht="15.6" x14ac:dyDescent="0.3">
      <c r="A18" s="325"/>
      <c r="B18" s="344" t="s">
        <v>313</v>
      </c>
      <c r="C18" s="338" t="s">
        <v>91</v>
      </c>
      <c r="D18" s="328" t="s">
        <v>493</v>
      </c>
      <c r="E18" s="348">
        <v>37527</v>
      </c>
      <c r="F18" s="343" t="s">
        <v>22</v>
      </c>
      <c r="G18" s="349" t="s">
        <v>654</v>
      </c>
      <c r="H18" s="332">
        <v>1</v>
      </c>
      <c r="I18" s="333">
        <v>67.25</v>
      </c>
    </row>
    <row r="20" spans="1:9" ht="13.2" x14ac:dyDescent="0.25">
      <c r="G20" s="116"/>
    </row>
  </sheetData>
  <sortState ref="A13:I18">
    <sortCondition ref="G13:G18"/>
  </sortState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B1" workbookViewId="0">
      <selection activeCell="N23" sqref="N23"/>
    </sheetView>
  </sheetViews>
  <sheetFormatPr defaultColWidth="9.109375" defaultRowHeight="10.199999999999999" x14ac:dyDescent="0.2"/>
  <cols>
    <col min="1" max="1" width="4.109375" style="310" hidden="1" customWidth="1"/>
    <col min="2" max="3" width="6.6640625" style="310" customWidth="1"/>
    <col min="4" max="4" width="24.6640625" style="310" customWidth="1"/>
    <col min="5" max="5" width="13.6640625" style="310" customWidth="1"/>
    <col min="6" max="6" width="9.6640625" style="316" customWidth="1"/>
    <col min="7" max="7" width="10.6640625" style="310" customWidth="1"/>
    <col min="8" max="8" width="8.109375" style="310" customWidth="1"/>
    <col min="9" max="9" width="6.33203125" style="318" hidden="1" customWidth="1"/>
    <col min="10" max="16384" width="9.109375" style="310"/>
  </cols>
  <sheetData>
    <row r="1" spans="1:9" s="222" customFormat="1" ht="13.2" x14ac:dyDescent="0.25">
      <c r="B1" s="182"/>
      <c r="C1" s="182"/>
      <c r="D1" s="183"/>
      <c r="E1" s="184" t="s">
        <v>86</v>
      </c>
      <c r="F1" s="191"/>
      <c r="G1" s="183"/>
      <c r="H1" s="185"/>
      <c r="I1" s="223"/>
    </row>
    <row r="2" spans="1:9" s="222" customFormat="1" ht="13.2" x14ac:dyDescent="0.25">
      <c r="B2" s="183"/>
      <c r="C2" s="182"/>
      <c r="D2" s="186"/>
      <c r="E2" s="184" t="s">
        <v>1</v>
      </c>
      <c r="F2" s="191"/>
      <c r="G2" s="183"/>
      <c r="H2" s="183"/>
      <c r="I2" s="223"/>
    </row>
    <row r="3" spans="1:9" s="222" customFormat="1" ht="13.2" x14ac:dyDescent="0.25">
      <c r="B3" s="183"/>
      <c r="C3" s="182"/>
      <c r="D3" s="183"/>
      <c r="E3" s="184" t="s">
        <v>87</v>
      </c>
      <c r="F3" s="309"/>
      <c r="G3" s="183"/>
      <c r="H3" s="185"/>
      <c r="I3" s="223"/>
    </row>
    <row r="4" spans="1:9" ht="13.2" x14ac:dyDescent="0.25">
      <c r="B4" s="183"/>
      <c r="C4" s="182"/>
      <c r="D4" s="183"/>
      <c r="E4" s="183"/>
      <c r="F4" s="309"/>
      <c r="G4" s="183"/>
      <c r="H4" s="185"/>
    </row>
    <row r="5" spans="1:9" ht="13.2" x14ac:dyDescent="0.25">
      <c r="B5" s="183"/>
      <c r="C5" s="182"/>
      <c r="D5" s="183"/>
      <c r="E5" s="189" t="s">
        <v>433</v>
      </c>
      <c r="F5" s="309"/>
      <c r="G5" s="183"/>
      <c r="H5" s="185"/>
    </row>
    <row r="6" spans="1:9" ht="13.2" x14ac:dyDescent="0.25">
      <c r="B6" s="190"/>
      <c r="C6" s="190"/>
      <c r="D6" s="190"/>
      <c r="E6" s="311" t="s">
        <v>0</v>
      </c>
      <c r="F6" s="312"/>
      <c r="G6" s="190"/>
      <c r="H6" s="190"/>
    </row>
    <row r="7" spans="1:9" x14ac:dyDescent="0.2">
      <c r="H7" s="345"/>
    </row>
    <row r="8" spans="1:9" ht="16.8" x14ac:dyDescent="0.3">
      <c r="D8" s="314" t="s">
        <v>494</v>
      </c>
      <c r="E8" s="315"/>
      <c r="F8" s="339"/>
      <c r="G8" s="318"/>
      <c r="H8" s="346"/>
    </row>
    <row r="9" spans="1:9" ht="16.8" x14ac:dyDescent="0.3">
      <c r="D9" s="314" t="s">
        <v>495</v>
      </c>
      <c r="E9" s="315"/>
      <c r="F9" s="339"/>
      <c r="G9" s="318"/>
      <c r="H9" s="346"/>
    </row>
    <row r="10" spans="1:9" x14ac:dyDescent="0.2">
      <c r="H10" s="346"/>
    </row>
    <row r="11" spans="1:9" s="323" customFormat="1" x14ac:dyDescent="0.2">
      <c r="A11" s="319" t="s">
        <v>5</v>
      </c>
      <c r="B11" s="83" t="s">
        <v>5</v>
      </c>
      <c r="C11" s="319" t="s">
        <v>6</v>
      </c>
      <c r="D11" s="320" t="s">
        <v>7</v>
      </c>
      <c r="E11" s="321" t="s">
        <v>8</v>
      </c>
      <c r="F11" s="320" t="s">
        <v>9</v>
      </c>
      <c r="G11" s="321" t="s">
        <v>11</v>
      </c>
      <c r="H11" s="320" t="s">
        <v>12</v>
      </c>
      <c r="I11" s="322" t="s">
        <v>315</v>
      </c>
    </row>
    <row r="12" spans="1:9" s="323" customFormat="1" x14ac:dyDescent="0.2">
      <c r="A12" s="319" t="s">
        <v>13</v>
      </c>
      <c r="B12" s="83" t="s">
        <v>13</v>
      </c>
      <c r="C12" s="319" t="s">
        <v>14</v>
      </c>
      <c r="D12" s="320" t="s">
        <v>15</v>
      </c>
      <c r="E12" s="321" t="s">
        <v>16</v>
      </c>
      <c r="F12" s="347" t="s">
        <v>17</v>
      </c>
      <c r="G12" s="320" t="s">
        <v>19</v>
      </c>
      <c r="H12" s="320" t="s">
        <v>20</v>
      </c>
      <c r="I12" s="324"/>
    </row>
    <row r="13" spans="1:9" s="334" customFormat="1" ht="15.6" x14ac:dyDescent="0.3">
      <c r="A13" s="336"/>
      <c r="B13" s="344" t="s">
        <v>260</v>
      </c>
      <c r="C13" s="327" t="s">
        <v>93</v>
      </c>
      <c r="D13" s="328" t="s">
        <v>497</v>
      </c>
      <c r="E13" s="337" t="s">
        <v>498</v>
      </c>
      <c r="F13" s="344" t="s">
        <v>21</v>
      </c>
      <c r="G13" s="349" t="s">
        <v>644</v>
      </c>
      <c r="H13" s="332">
        <v>6</v>
      </c>
      <c r="I13" s="333"/>
    </row>
    <row r="14" spans="1:9" s="334" customFormat="1" ht="15.6" x14ac:dyDescent="0.3">
      <c r="A14" s="336"/>
      <c r="B14" s="344" t="s">
        <v>272</v>
      </c>
      <c r="C14" s="327" t="s">
        <v>91</v>
      </c>
      <c r="D14" s="328" t="s">
        <v>138</v>
      </c>
      <c r="E14" s="350">
        <v>37409</v>
      </c>
      <c r="F14" s="343" t="s">
        <v>22</v>
      </c>
      <c r="G14" s="349" t="s">
        <v>646</v>
      </c>
      <c r="H14" s="332">
        <v>5</v>
      </c>
      <c r="I14" s="333">
        <v>55.82</v>
      </c>
    </row>
    <row r="15" spans="1:9" s="334" customFormat="1" ht="15.6" x14ac:dyDescent="0.3">
      <c r="A15" s="336"/>
      <c r="B15" s="344" t="s">
        <v>291</v>
      </c>
      <c r="C15" s="327" t="s">
        <v>89</v>
      </c>
      <c r="D15" s="328" t="s">
        <v>496</v>
      </c>
      <c r="E15" s="350">
        <v>37427</v>
      </c>
      <c r="F15" s="343" t="s">
        <v>22</v>
      </c>
      <c r="G15" s="349" t="s">
        <v>643</v>
      </c>
      <c r="H15" s="332">
        <v>4</v>
      </c>
      <c r="I15" s="333">
        <v>58.27</v>
      </c>
    </row>
    <row r="16" spans="1:9" s="334" customFormat="1" ht="15.6" x14ac:dyDescent="0.3">
      <c r="A16" s="336"/>
      <c r="B16" s="344" t="s">
        <v>274</v>
      </c>
      <c r="C16" s="327" t="s">
        <v>103</v>
      </c>
      <c r="D16" s="328" t="s">
        <v>504</v>
      </c>
      <c r="E16" s="337" t="s">
        <v>505</v>
      </c>
      <c r="F16" s="344" t="s">
        <v>23</v>
      </c>
      <c r="G16" s="349" t="s">
        <v>648</v>
      </c>
      <c r="H16" s="332">
        <v>3</v>
      </c>
      <c r="I16" s="333" t="s">
        <v>506</v>
      </c>
    </row>
    <row r="17" spans="1:9" s="334" customFormat="1" ht="15.6" x14ac:dyDescent="0.3">
      <c r="A17" s="336"/>
      <c r="B17" s="344" t="s">
        <v>314</v>
      </c>
      <c r="C17" s="327" t="s">
        <v>99</v>
      </c>
      <c r="D17" s="328" t="s">
        <v>499</v>
      </c>
      <c r="E17" s="337" t="s">
        <v>500</v>
      </c>
      <c r="F17" s="344" t="s">
        <v>23</v>
      </c>
      <c r="G17" s="349" t="s">
        <v>645</v>
      </c>
      <c r="H17" s="332">
        <v>2</v>
      </c>
      <c r="I17" s="333" t="s">
        <v>501</v>
      </c>
    </row>
    <row r="18" spans="1:9" s="334" customFormat="1" ht="15.6" x14ac:dyDescent="0.3">
      <c r="A18" s="336"/>
      <c r="B18" s="344"/>
      <c r="C18" s="338" t="s">
        <v>96</v>
      </c>
      <c r="D18" s="328" t="s">
        <v>502</v>
      </c>
      <c r="E18" s="337" t="s">
        <v>503</v>
      </c>
      <c r="F18" s="344" t="s">
        <v>21</v>
      </c>
      <c r="G18" s="349" t="s">
        <v>647</v>
      </c>
      <c r="H18" s="332"/>
      <c r="I18" s="333"/>
    </row>
  </sheetData>
  <sortState ref="A14:I18">
    <sortCondition ref="G14:G18"/>
  </sortState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G19" sqref="G19"/>
    </sheetView>
  </sheetViews>
  <sheetFormatPr defaultColWidth="9.109375" defaultRowHeight="10.199999999999999" x14ac:dyDescent="0.2"/>
  <cols>
    <col min="1" max="1" width="5.33203125" style="310" customWidth="1"/>
    <col min="2" max="2" width="6.6640625" style="310" customWidth="1"/>
    <col min="3" max="3" width="24.6640625" style="310" customWidth="1"/>
    <col min="4" max="4" width="13.6640625" style="310" customWidth="1"/>
    <col min="5" max="5" width="8.33203125" style="316" customWidth="1"/>
    <col min="6" max="6" width="11.6640625" style="310" customWidth="1"/>
    <col min="7" max="7" width="9.44140625" style="310" customWidth="1"/>
    <col min="8" max="8" width="7.109375" style="310" hidden="1" customWidth="1"/>
    <col min="9" max="16384" width="9.109375" style="310"/>
  </cols>
  <sheetData>
    <row r="1" spans="1:8" s="222" customFormat="1" ht="13.2" x14ac:dyDescent="0.25">
      <c r="A1" s="182"/>
      <c r="B1" s="182"/>
      <c r="C1" s="183"/>
      <c r="D1" s="184" t="s">
        <v>86</v>
      </c>
      <c r="E1" s="191"/>
      <c r="F1" s="183"/>
      <c r="G1" s="185"/>
      <c r="H1" s="223"/>
    </row>
    <row r="2" spans="1:8" s="222" customFormat="1" ht="13.2" x14ac:dyDescent="0.25">
      <c r="A2" s="183"/>
      <c r="B2" s="182"/>
      <c r="C2" s="186"/>
      <c r="D2" s="184" t="s">
        <v>1</v>
      </c>
      <c r="E2" s="191"/>
      <c r="F2" s="183"/>
      <c r="G2" s="183"/>
      <c r="H2" s="223"/>
    </row>
    <row r="3" spans="1:8" s="222" customFormat="1" ht="13.2" x14ac:dyDescent="0.25">
      <c r="A3" s="183"/>
      <c r="B3" s="182"/>
      <c r="C3" s="183"/>
      <c r="D3" s="184" t="s">
        <v>87</v>
      </c>
      <c r="E3" s="309"/>
      <c r="F3" s="183"/>
      <c r="G3" s="185"/>
      <c r="H3" s="223"/>
    </row>
    <row r="4" spans="1:8" ht="13.2" x14ac:dyDescent="0.25">
      <c r="A4" s="183"/>
      <c r="B4" s="182"/>
      <c r="C4" s="183"/>
      <c r="D4" s="183"/>
      <c r="E4" s="309"/>
      <c r="F4" s="183"/>
      <c r="G4" s="185"/>
      <c r="H4" s="318"/>
    </row>
    <row r="5" spans="1:8" ht="13.2" x14ac:dyDescent="0.25">
      <c r="A5" s="183"/>
      <c r="B5" s="182"/>
      <c r="C5" s="183"/>
      <c r="D5" s="189" t="s">
        <v>433</v>
      </c>
      <c r="E5" s="309"/>
      <c r="F5" s="183"/>
      <c r="G5" s="185"/>
      <c r="H5" s="318"/>
    </row>
    <row r="6" spans="1:8" ht="13.2" x14ac:dyDescent="0.25">
      <c r="A6" s="190"/>
      <c r="B6" s="190"/>
      <c r="C6" s="190"/>
      <c r="D6" s="311" t="s">
        <v>0</v>
      </c>
      <c r="E6" s="312"/>
      <c r="F6" s="190"/>
      <c r="G6" s="190"/>
      <c r="H6" s="318"/>
    </row>
    <row r="7" spans="1:8" x14ac:dyDescent="0.2">
      <c r="G7" s="345"/>
    </row>
    <row r="8" spans="1:8" ht="16.8" x14ac:dyDescent="0.3">
      <c r="C8" s="314" t="s">
        <v>507</v>
      </c>
      <c r="E8" s="315"/>
      <c r="F8" s="339"/>
      <c r="G8" s="346"/>
    </row>
    <row r="9" spans="1:8" ht="16.8" x14ac:dyDescent="0.3">
      <c r="C9" s="314" t="s">
        <v>508</v>
      </c>
      <c r="E9" s="315"/>
      <c r="F9" s="339"/>
      <c r="G9" s="346"/>
    </row>
    <row r="11" spans="1:8" s="323" customFormat="1" x14ac:dyDescent="0.2">
      <c r="A11" s="83" t="s">
        <v>5</v>
      </c>
      <c r="B11" s="319" t="s">
        <v>6</v>
      </c>
      <c r="C11" s="320" t="s">
        <v>7</v>
      </c>
      <c r="D11" s="321" t="s">
        <v>8</v>
      </c>
      <c r="E11" s="320" t="s">
        <v>9</v>
      </c>
      <c r="F11" s="321" t="s">
        <v>11</v>
      </c>
      <c r="G11" s="320" t="s">
        <v>12</v>
      </c>
      <c r="H11" s="322" t="s">
        <v>315</v>
      </c>
    </row>
    <row r="12" spans="1:8" s="323" customFormat="1" x14ac:dyDescent="0.2">
      <c r="A12" s="83" t="s">
        <v>13</v>
      </c>
      <c r="B12" s="319" t="s">
        <v>14</v>
      </c>
      <c r="C12" s="320" t="s">
        <v>15</v>
      </c>
      <c r="D12" s="321" t="s">
        <v>16</v>
      </c>
      <c r="E12" s="320" t="s">
        <v>17</v>
      </c>
      <c r="F12" s="320" t="s">
        <v>19</v>
      </c>
      <c r="G12" s="320" t="s">
        <v>20</v>
      </c>
      <c r="H12" s="324"/>
    </row>
    <row r="13" spans="1:8" s="334" customFormat="1" ht="15.6" x14ac:dyDescent="0.3">
      <c r="A13" s="326" t="s">
        <v>260</v>
      </c>
      <c r="B13" s="327" t="s">
        <v>99</v>
      </c>
      <c r="C13" s="328" t="s">
        <v>513</v>
      </c>
      <c r="D13" s="329" t="s">
        <v>514</v>
      </c>
      <c r="E13" s="330" t="s">
        <v>23</v>
      </c>
      <c r="F13" s="331" t="s">
        <v>698</v>
      </c>
      <c r="G13" s="332">
        <v>6</v>
      </c>
      <c r="H13" s="333" t="s">
        <v>515</v>
      </c>
    </row>
    <row r="14" spans="1:8" s="334" customFormat="1" ht="15.6" x14ac:dyDescent="0.3">
      <c r="A14" s="326" t="s">
        <v>272</v>
      </c>
      <c r="B14" s="327" t="s">
        <v>96</v>
      </c>
      <c r="C14" s="328" t="s">
        <v>518</v>
      </c>
      <c r="D14" s="329" t="s">
        <v>519</v>
      </c>
      <c r="E14" s="330" t="s">
        <v>21</v>
      </c>
      <c r="F14" s="331" t="s">
        <v>700</v>
      </c>
      <c r="G14" s="332">
        <v>5</v>
      </c>
      <c r="H14" s="333"/>
    </row>
    <row r="15" spans="1:8" s="334" customFormat="1" ht="15.6" x14ac:dyDescent="0.3">
      <c r="A15" s="326" t="s">
        <v>291</v>
      </c>
      <c r="B15" s="327" t="s">
        <v>103</v>
      </c>
      <c r="C15" s="328" t="s">
        <v>520</v>
      </c>
      <c r="D15" s="329" t="s">
        <v>521</v>
      </c>
      <c r="E15" s="330" t="s">
        <v>23</v>
      </c>
      <c r="F15" s="331" t="s">
        <v>701</v>
      </c>
      <c r="G15" s="332">
        <v>4</v>
      </c>
      <c r="H15" s="333" t="s">
        <v>522</v>
      </c>
    </row>
    <row r="16" spans="1:8" s="334" customFormat="1" ht="15.6" x14ac:dyDescent="0.3">
      <c r="A16" s="326" t="s">
        <v>274</v>
      </c>
      <c r="B16" s="327" t="s">
        <v>91</v>
      </c>
      <c r="C16" s="328" t="s">
        <v>516</v>
      </c>
      <c r="D16" s="329">
        <v>37287</v>
      </c>
      <c r="E16" s="335" t="s">
        <v>22</v>
      </c>
      <c r="F16" s="331" t="s">
        <v>699</v>
      </c>
      <c r="G16" s="332">
        <v>3</v>
      </c>
      <c r="H16" s="333" t="s">
        <v>517</v>
      </c>
    </row>
    <row r="17" spans="1:8" s="334" customFormat="1" ht="15.6" x14ac:dyDescent="0.3">
      <c r="A17" s="326" t="s">
        <v>314</v>
      </c>
      <c r="B17" s="327" t="s">
        <v>89</v>
      </c>
      <c r="C17" s="328" t="s">
        <v>509</v>
      </c>
      <c r="D17" s="329">
        <v>37881</v>
      </c>
      <c r="E17" s="335" t="s">
        <v>22</v>
      </c>
      <c r="F17" s="331" t="s">
        <v>696</v>
      </c>
      <c r="G17" s="332">
        <v>2</v>
      </c>
      <c r="H17" s="333" t="s">
        <v>510</v>
      </c>
    </row>
    <row r="18" spans="1:8" s="334" customFormat="1" ht="15.6" x14ac:dyDescent="0.3">
      <c r="A18" s="344" t="s">
        <v>313</v>
      </c>
      <c r="B18" s="338" t="s">
        <v>93</v>
      </c>
      <c r="C18" s="328" t="s">
        <v>511</v>
      </c>
      <c r="D18" s="329" t="s">
        <v>512</v>
      </c>
      <c r="E18" s="330" t="s">
        <v>21</v>
      </c>
      <c r="F18" s="331" t="s">
        <v>697</v>
      </c>
      <c r="G18" s="332">
        <v>1</v>
      </c>
      <c r="H18" s="333"/>
    </row>
  </sheetData>
  <sortState ref="A14:H18">
    <sortCondition ref="F14:F18"/>
  </sortState>
  <printOptions horizontalCentered="1"/>
  <pageMargins left="0.74803149606299213" right="0.55118110236220474" top="0.98425196850393704" bottom="0.6692913385826772" header="0.51181102362204722" footer="0.5118110236220472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K26" sqref="K26"/>
    </sheetView>
  </sheetViews>
  <sheetFormatPr defaultColWidth="9.109375" defaultRowHeight="10.199999999999999" x14ac:dyDescent="0.2"/>
  <cols>
    <col min="1" max="2" width="6.88671875" style="310" customWidth="1"/>
    <col min="3" max="3" width="23.6640625" style="310" customWidth="1"/>
    <col min="4" max="4" width="13.6640625" style="310" customWidth="1"/>
    <col min="5" max="5" width="9.33203125" style="316" customWidth="1"/>
    <col min="6" max="6" width="10.6640625" style="310" customWidth="1"/>
    <col min="7" max="7" width="8" style="310" customWidth="1"/>
    <col min="8" max="8" width="6.6640625" style="310" hidden="1" customWidth="1"/>
    <col min="9" max="16384" width="9.109375" style="310"/>
  </cols>
  <sheetData>
    <row r="1" spans="1:8" s="222" customFormat="1" ht="13.2" x14ac:dyDescent="0.25">
      <c r="A1" s="182"/>
      <c r="B1" s="182"/>
      <c r="C1" s="183"/>
      <c r="D1" s="184" t="s">
        <v>86</v>
      </c>
      <c r="E1" s="191"/>
      <c r="F1" s="183"/>
      <c r="G1" s="185"/>
      <c r="H1" s="223"/>
    </row>
    <row r="2" spans="1:8" s="222" customFormat="1" ht="13.2" x14ac:dyDescent="0.25">
      <c r="A2" s="183"/>
      <c r="B2" s="182"/>
      <c r="C2" s="186"/>
      <c r="D2" s="184" t="s">
        <v>1</v>
      </c>
      <c r="E2" s="191"/>
      <c r="F2" s="183"/>
      <c r="G2" s="183"/>
      <c r="H2" s="223"/>
    </row>
    <row r="3" spans="1:8" s="222" customFormat="1" ht="13.2" x14ac:dyDescent="0.25">
      <c r="A3" s="183"/>
      <c r="B3" s="182"/>
      <c r="C3" s="183"/>
      <c r="D3" s="184" t="s">
        <v>87</v>
      </c>
      <c r="E3" s="309"/>
      <c r="F3" s="183"/>
      <c r="G3" s="185"/>
      <c r="H3" s="223"/>
    </row>
    <row r="4" spans="1:8" ht="13.2" x14ac:dyDescent="0.25">
      <c r="A4" s="183"/>
      <c r="B4" s="182"/>
      <c r="C4" s="183"/>
      <c r="D4" s="183"/>
      <c r="E4" s="309"/>
      <c r="F4" s="183"/>
      <c r="G4" s="185"/>
      <c r="H4" s="318"/>
    </row>
    <row r="5" spans="1:8" ht="13.2" x14ac:dyDescent="0.25">
      <c r="A5" s="183"/>
      <c r="B5" s="182"/>
      <c r="C5" s="183"/>
      <c r="D5" s="189" t="s">
        <v>433</v>
      </c>
      <c r="E5" s="309"/>
      <c r="F5" s="183"/>
      <c r="G5" s="185"/>
      <c r="H5" s="318"/>
    </row>
    <row r="6" spans="1:8" ht="13.2" x14ac:dyDescent="0.25">
      <c r="A6" s="190"/>
      <c r="B6" s="190"/>
      <c r="C6" s="190"/>
      <c r="D6" s="311" t="s">
        <v>0</v>
      </c>
      <c r="E6" s="312"/>
      <c r="F6" s="190"/>
      <c r="G6" s="190"/>
      <c r="H6" s="318"/>
    </row>
    <row r="7" spans="1:8" x14ac:dyDescent="0.2">
      <c r="G7" s="345"/>
    </row>
    <row r="8" spans="1:8" ht="16.8" x14ac:dyDescent="0.3">
      <c r="C8" s="314" t="s">
        <v>523</v>
      </c>
      <c r="E8" s="315"/>
      <c r="F8" s="318"/>
      <c r="G8" s="346"/>
    </row>
    <row r="9" spans="1:8" ht="16.8" x14ac:dyDescent="0.3">
      <c r="C9" s="314" t="s">
        <v>524</v>
      </c>
      <c r="E9" s="315"/>
      <c r="F9" s="339"/>
      <c r="G9" s="346"/>
    </row>
    <row r="10" spans="1:8" x14ac:dyDescent="0.2">
      <c r="G10" s="346"/>
    </row>
    <row r="11" spans="1:8" s="323" customFormat="1" x14ac:dyDescent="0.2">
      <c r="A11" s="83" t="s">
        <v>5</v>
      </c>
      <c r="B11" s="319" t="s">
        <v>6</v>
      </c>
      <c r="C11" s="320" t="s">
        <v>7</v>
      </c>
      <c r="D11" s="321" t="s">
        <v>8</v>
      </c>
      <c r="E11" s="320" t="s">
        <v>9</v>
      </c>
      <c r="F11" s="321" t="s">
        <v>11</v>
      </c>
      <c r="G11" s="320" t="s">
        <v>12</v>
      </c>
      <c r="H11" s="322" t="s">
        <v>315</v>
      </c>
    </row>
    <row r="12" spans="1:8" s="323" customFormat="1" x14ac:dyDescent="0.2">
      <c r="A12" s="83" t="s">
        <v>13</v>
      </c>
      <c r="B12" s="319" t="s">
        <v>14</v>
      </c>
      <c r="C12" s="320" t="s">
        <v>15</v>
      </c>
      <c r="D12" s="321" t="s">
        <v>16</v>
      </c>
      <c r="E12" s="320" t="s">
        <v>17</v>
      </c>
      <c r="F12" s="320" t="s">
        <v>19</v>
      </c>
      <c r="G12" s="320" t="s">
        <v>20</v>
      </c>
      <c r="H12" s="324"/>
    </row>
    <row r="13" spans="1:8" s="334" customFormat="1" ht="15.6" x14ac:dyDescent="0.3">
      <c r="A13" s="326" t="s">
        <v>260</v>
      </c>
      <c r="B13" s="327" t="s">
        <v>93</v>
      </c>
      <c r="C13" s="328" t="s">
        <v>529</v>
      </c>
      <c r="D13" s="344" t="s">
        <v>530</v>
      </c>
      <c r="E13" s="330" t="s">
        <v>21</v>
      </c>
      <c r="F13" s="331" t="s">
        <v>689</v>
      </c>
      <c r="G13" s="332">
        <v>6</v>
      </c>
      <c r="H13" s="333"/>
    </row>
    <row r="14" spans="1:8" s="334" customFormat="1" ht="15.6" x14ac:dyDescent="0.3">
      <c r="A14" s="326" t="s">
        <v>272</v>
      </c>
      <c r="B14" s="327" t="s">
        <v>96</v>
      </c>
      <c r="C14" s="328" t="s">
        <v>536</v>
      </c>
      <c r="D14" s="344" t="s">
        <v>537</v>
      </c>
      <c r="E14" s="330" t="s">
        <v>21</v>
      </c>
      <c r="F14" s="331" t="s">
        <v>692</v>
      </c>
      <c r="G14" s="332">
        <v>5</v>
      </c>
      <c r="H14" s="333"/>
    </row>
    <row r="15" spans="1:8" s="334" customFormat="1" ht="15.6" x14ac:dyDescent="0.3">
      <c r="A15" s="326" t="s">
        <v>291</v>
      </c>
      <c r="B15" s="327" t="s">
        <v>99</v>
      </c>
      <c r="C15" s="328" t="s">
        <v>525</v>
      </c>
      <c r="D15" s="344" t="s">
        <v>101</v>
      </c>
      <c r="E15" s="330" t="s">
        <v>23</v>
      </c>
      <c r="F15" s="331" t="s">
        <v>687</v>
      </c>
      <c r="G15" s="332">
        <v>4</v>
      </c>
      <c r="H15" s="333" t="s">
        <v>526</v>
      </c>
    </row>
    <row r="16" spans="1:8" s="334" customFormat="1" ht="15.6" x14ac:dyDescent="0.3">
      <c r="A16" s="326" t="s">
        <v>274</v>
      </c>
      <c r="B16" s="327" t="s">
        <v>103</v>
      </c>
      <c r="C16" s="328" t="s">
        <v>531</v>
      </c>
      <c r="D16" s="344" t="s">
        <v>532</v>
      </c>
      <c r="E16" s="330" t="s">
        <v>23</v>
      </c>
      <c r="F16" s="331" t="s">
        <v>690</v>
      </c>
      <c r="G16" s="332">
        <v>3</v>
      </c>
      <c r="H16" s="333" t="s">
        <v>533</v>
      </c>
    </row>
    <row r="17" spans="1:8" s="334" customFormat="1" ht="15.6" x14ac:dyDescent="0.3">
      <c r="A17" s="326" t="s">
        <v>314</v>
      </c>
      <c r="B17" s="327" t="s">
        <v>91</v>
      </c>
      <c r="C17" s="328" t="s">
        <v>534</v>
      </c>
      <c r="D17" s="343">
        <v>37538</v>
      </c>
      <c r="E17" s="335" t="s">
        <v>22</v>
      </c>
      <c r="F17" s="331" t="s">
        <v>691</v>
      </c>
      <c r="G17" s="332">
        <v>2</v>
      </c>
      <c r="H17" s="333" t="s">
        <v>535</v>
      </c>
    </row>
    <row r="18" spans="1:8" s="334" customFormat="1" ht="15.6" x14ac:dyDescent="0.3">
      <c r="A18" s="344" t="s">
        <v>313</v>
      </c>
      <c r="B18" s="338" t="s">
        <v>89</v>
      </c>
      <c r="C18" s="328" t="s">
        <v>527</v>
      </c>
      <c r="D18" s="343">
        <v>37587</v>
      </c>
      <c r="E18" s="335" t="s">
        <v>22</v>
      </c>
      <c r="F18" s="331" t="s">
        <v>688</v>
      </c>
      <c r="G18" s="332">
        <v>1</v>
      </c>
      <c r="H18" s="333" t="s">
        <v>528</v>
      </c>
    </row>
  </sheetData>
  <sortState ref="A14:H18">
    <sortCondition ref="F14:F18"/>
  </sortState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B4" workbookViewId="0">
      <selection activeCell="F32" sqref="F32"/>
    </sheetView>
  </sheetViews>
  <sheetFormatPr defaultColWidth="9.109375" defaultRowHeight="10.199999999999999" x14ac:dyDescent="0.2"/>
  <cols>
    <col min="1" max="1" width="5.109375" style="187" hidden="1" customWidth="1"/>
    <col min="2" max="2" width="6" style="187" customWidth="1"/>
    <col min="3" max="3" width="9.33203125" style="188" customWidth="1"/>
    <col min="4" max="4" width="7.88671875" style="188" customWidth="1"/>
    <col min="5" max="5" width="5.44140625" style="188" hidden="1" customWidth="1"/>
    <col min="6" max="6" width="23.88671875" style="187" customWidth="1"/>
    <col min="7" max="7" width="13.6640625" style="187" customWidth="1"/>
    <col min="8" max="9" width="9.88671875" style="187" customWidth="1"/>
    <col min="10" max="16384" width="9.109375" style="187"/>
  </cols>
  <sheetData>
    <row r="1" spans="1:9" s="181" customFormat="1" ht="13.2" x14ac:dyDescent="0.25">
      <c r="B1" s="182"/>
      <c r="C1" s="182"/>
      <c r="D1" s="183"/>
      <c r="F1" s="184" t="s">
        <v>86</v>
      </c>
      <c r="G1" s="183"/>
      <c r="H1" s="185"/>
      <c r="I1" s="185"/>
    </row>
    <row r="2" spans="1:9" s="181" customFormat="1" ht="13.2" x14ac:dyDescent="0.25">
      <c r="B2" s="183"/>
      <c r="C2" s="182"/>
      <c r="D2" s="186"/>
      <c r="F2" s="184" t="s">
        <v>1</v>
      </c>
      <c r="G2" s="183"/>
      <c r="H2" s="183"/>
      <c r="I2" s="185"/>
    </row>
    <row r="3" spans="1:9" s="181" customFormat="1" ht="13.2" x14ac:dyDescent="0.25">
      <c r="B3" s="183"/>
      <c r="C3" s="182"/>
      <c r="D3" s="183"/>
      <c r="F3" s="184" t="s">
        <v>87</v>
      </c>
      <c r="G3" s="183"/>
      <c r="H3" s="185"/>
      <c r="I3" s="185"/>
    </row>
    <row r="4" spans="1:9" ht="13.2" x14ac:dyDescent="0.25">
      <c r="B4" s="183"/>
      <c r="C4" s="182"/>
      <c r="D4" s="183"/>
      <c r="F4" s="183"/>
      <c r="G4" s="183"/>
      <c r="H4" s="185"/>
    </row>
    <row r="5" spans="1:9" ht="13.2" x14ac:dyDescent="0.25">
      <c r="B5" s="183"/>
      <c r="C5" s="182"/>
      <c r="D5" s="183"/>
      <c r="F5" s="189" t="s">
        <v>85</v>
      </c>
      <c r="G5" s="183"/>
      <c r="H5" s="185"/>
    </row>
    <row r="6" spans="1:9" ht="13.2" x14ac:dyDescent="0.25">
      <c r="B6" s="190"/>
      <c r="C6" s="190"/>
      <c r="D6" s="190"/>
      <c r="F6" s="191" t="s">
        <v>0</v>
      </c>
      <c r="G6" s="190"/>
      <c r="H6" s="190"/>
    </row>
    <row r="7" spans="1:9" x14ac:dyDescent="0.2">
      <c r="C7" s="187"/>
      <c r="G7" s="192"/>
    </row>
    <row r="8" spans="1:9" ht="16.8" x14ac:dyDescent="0.3">
      <c r="C8" s="193" t="s">
        <v>52</v>
      </c>
      <c r="I8" s="194"/>
    </row>
    <row r="9" spans="1:9" ht="16.8" x14ac:dyDescent="0.3">
      <c r="C9" s="193" t="s">
        <v>51</v>
      </c>
      <c r="F9" s="195"/>
      <c r="G9" s="192"/>
      <c r="H9" s="192"/>
      <c r="I9" s="196"/>
    </row>
    <row r="10" spans="1:9" x14ac:dyDescent="0.2">
      <c r="I10" s="196"/>
    </row>
    <row r="11" spans="1:9" s="202" customFormat="1" x14ac:dyDescent="0.2">
      <c r="A11" s="197" t="s">
        <v>5</v>
      </c>
      <c r="B11" s="198" t="s">
        <v>5</v>
      </c>
      <c r="C11" s="197" t="s">
        <v>53</v>
      </c>
      <c r="D11" s="197" t="s">
        <v>54</v>
      </c>
      <c r="E11" s="197" t="s">
        <v>6</v>
      </c>
      <c r="F11" s="199" t="s">
        <v>7</v>
      </c>
      <c r="G11" s="200" t="s">
        <v>8</v>
      </c>
      <c r="H11" s="200" t="s">
        <v>11</v>
      </c>
      <c r="I11" s="201" t="s">
        <v>12</v>
      </c>
    </row>
    <row r="12" spans="1:9" s="202" customFormat="1" ht="10.8" thickBot="1" x14ac:dyDescent="0.25">
      <c r="A12" s="203" t="s">
        <v>13</v>
      </c>
      <c r="B12" s="198" t="s">
        <v>13</v>
      </c>
      <c r="C12" s="203" t="s">
        <v>55</v>
      </c>
      <c r="D12" s="203" t="s">
        <v>56</v>
      </c>
      <c r="E12" s="203" t="s">
        <v>14</v>
      </c>
      <c r="F12" s="204" t="s">
        <v>15</v>
      </c>
      <c r="G12" s="205" t="s">
        <v>16</v>
      </c>
      <c r="H12" s="205" t="s">
        <v>19</v>
      </c>
      <c r="I12" s="206" t="s">
        <v>20</v>
      </c>
    </row>
    <row r="13" spans="1:9" s="211" customFormat="1" ht="20.100000000000001" customHeight="1" x14ac:dyDescent="0.3">
      <c r="A13" s="513">
        <v>2</v>
      </c>
      <c r="B13" s="513">
        <v>1</v>
      </c>
      <c r="C13" s="516" t="s">
        <v>23</v>
      </c>
      <c r="D13" s="207" t="s">
        <v>260</v>
      </c>
      <c r="E13" s="208"/>
      <c r="F13" s="209" t="s">
        <v>253</v>
      </c>
      <c r="G13" s="210" t="s">
        <v>137</v>
      </c>
      <c r="H13" s="519" t="s">
        <v>427</v>
      </c>
      <c r="I13" s="522" t="s">
        <v>313</v>
      </c>
    </row>
    <row r="14" spans="1:9" s="211" customFormat="1" ht="20.100000000000001" customHeight="1" x14ac:dyDescent="0.3">
      <c r="A14" s="514"/>
      <c r="B14" s="514"/>
      <c r="C14" s="517"/>
      <c r="D14" s="208" t="s">
        <v>272</v>
      </c>
      <c r="E14" s="208"/>
      <c r="F14" s="208" t="s">
        <v>159</v>
      </c>
      <c r="G14" s="210" t="s">
        <v>160</v>
      </c>
      <c r="H14" s="520"/>
      <c r="I14" s="523"/>
    </row>
    <row r="15" spans="1:9" s="211" customFormat="1" ht="20.100000000000001" customHeight="1" x14ac:dyDescent="0.3">
      <c r="A15" s="514"/>
      <c r="B15" s="514"/>
      <c r="C15" s="517"/>
      <c r="D15" s="208" t="s">
        <v>291</v>
      </c>
      <c r="E15" s="207"/>
      <c r="F15" s="207" t="s">
        <v>226</v>
      </c>
      <c r="G15" s="210" t="s">
        <v>227</v>
      </c>
      <c r="H15" s="520"/>
      <c r="I15" s="523"/>
    </row>
    <row r="16" spans="1:9" s="211" customFormat="1" ht="20.100000000000001" customHeight="1" thickBot="1" x14ac:dyDescent="0.35">
      <c r="A16" s="515"/>
      <c r="B16" s="515"/>
      <c r="C16" s="518"/>
      <c r="D16" s="212" t="s">
        <v>274</v>
      </c>
      <c r="E16" s="212"/>
      <c r="F16" s="212" t="s">
        <v>223</v>
      </c>
      <c r="G16" s="213" t="s">
        <v>224</v>
      </c>
      <c r="H16" s="521"/>
      <c r="I16" s="524"/>
    </row>
    <row r="17" spans="1:9" s="211" customFormat="1" ht="20.100000000000001" customHeight="1" x14ac:dyDescent="0.3">
      <c r="A17" s="513">
        <v>1</v>
      </c>
      <c r="B17" s="513">
        <v>2</v>
      </c>
      <c r="C17" s="516" t="s">
        <v>21</v>
      </c>
      <c r="D17" s="207" t="s">
        <v>260</v>
      </c>
      <c r="E17" s="208"/>
      <c r="F17" s="209" t="s">
        <v>153</v>
      </c>
      <c r="G17" s="210" t="s">
        <v>154</v>
      </c>
      <c r="H17" s="519" t="s">
        <v>428</v>
      </c>
      <c r="I17" s="522" t="s">
        <v>274</v>
      </c>
    </row>
    <row r="18" spans="1:9" s="211" customFormat="1" ht="20.100000000000001" customHeight="1" x14ac:dyDescent="0.3">
      <c r="A18" s="514"/>
      <c r="B18" s="514"/>
      <c r="C18" s="517"/>
      <c r="D18" s="208" t="s">
        <v>272</v>
      </c>
      <c r="E18" s="208"/>
      <c r="F18" s="208" t="s">
        <v>255</v>
      </c>
      <c r="G18" s="210" t="s">
        <v>256</v>
      </c>
      <c r="H18" s="520"/>
      <c r="I18" s="523"/>
    </row>
    <row r="19" spans="1:9" s="211" customFormat="1" ht="20.100000000000001" customHeight="1" x14ac:dyDescent="0.3">
      <c r="A19" s="514"/>
      <c r="B19" s="514"/>
      <c r="C19" s="517"/>
      <c r="D19" s="208" t="s">
        <v>291</v>
      </c>
      <c r="E19" s="207"/>
      <c r="F19" s="207" t="s">
        <v>230</v>
      </c>
      <c r="G19" s="210" t="s">
        <v>231</v>
      </c>
      <c r="H19" s="520"/>
      <c r="I19" s="523"/>
    </row>
    <row r="20" spans="1:9" s="211" customFormat="1" ht="20.100000000000001" customHeight="1" thickBot="1" x14ac:dyDescent="0.35">
      <c r="A20" s="515"/>
      <c r="B20" s="515"/>
      <c r="C20" s="518"/>
      <c r="D20" s="212" t="s">
        <v>274</v>
      </c>
      <c r="E20" s="212"/>
      <c r="F20" s="212" t="s">
        <v>221</v>
      </c>
      <c r="G20" s="213" t="s">
        <v>222</v>
      </c>
      <c r="H20" s="521"/>
      <c r="I20" s="524"/>
    </row>
    <row r="21" spans="1:9" s="211" customFormat="1" ht="20.100000000000001" customHeight="1" x14ac:dyDescent="0.3">
      <c r="A21" s="513">
        <v>3</v>
      </c>
      <c r="B21" s="513">
        <v>3</v>
      </c>
      <c r="C21" s="516" t="s">
        <v>22</v>
      </c>
      <c r="D21" s="207" t="s">
        <v>260</v>
      </c>
      <c r="E21" s="208"/>
      <c r="F21" s="209" t="s">
        <v>254</v>
      </c>
      <c r="G21" s="210">
        <v>37850</v>
      </c>
      <c r="H21" s="519" t="s">
        <v>429</v>
      </c>
      <c r="I21" s="522" t="s">
        <v>272</v>
      </c>
    </row>
    <row r="22" spans="1:9" s="211" customFormat="1" ht="20.100000000000001" customHeight="1" x14ac:dyDescent="0.3">
      <c r="A22" s="514"/>
      <c r="B22" s="514"/>
      <c r="C22" s="517"/>
      <c r="D22" s="208" t="s">
        <v>272</v>
      </c>
      <c r="E22" s="208"/>
      <c r="F22" s="208" t="s">
        <v>220</v>
      </c>
      <c r="G22" s="210">
        <v>37572</v>
      </c>
      <c r="H22" s="520"/>
      <c r="I22" s="523"/>
    </row>
    <row r="23" spans="1:9" s="211" customFormat="1" ht="20.100000000000001" customHeight="1" x14ac:dyDescent="0.3">
      <c r="A23" s="514"/>
      <c r="B23" s="514"/>
      <c r="C23" s="517"/>
      <c r="D23" s="208" t="s">
        <v>291</v>
      </c>
      <c r="E23" s="207"/>
      <c r="F23" s="207" t="s">
        <v>148</v>
      </c>
      <c r="G23" s="210">
        <v>37487</v>
      </c>
      <c r="H23" s="520"/>
      <c r="I23" s="523"/>
    </row>
    <row r="24" spans="1:9" s="211" customFormat="1" ht="20.100000000000001" customHeight="1" thickBot="1" x14ac:dyDescent="0.35">
      <c r="A24" s="515"/>
      <c r="B24" s="515"/>
      <c r="C24" s="518"/>
      <c r="D24" s="212" t="s">
        <v>274</v>
      </c>
      <c r="E24" s="212"/>
      <c r="F24" s="212" t="s">
        <v>219</v>
      </c>
      <c r="G24" s="213">
        <v>37636</v>
      </c>
      <c r="H24" s="521"/>
      <c r="I24" s="524"/>
    </row>
    <row r="25" spans="1:9" x14ac:dyDescent="0.2">
      <c r="C25" s="187"/>
    </row>
  </sheetData>
  <mergeCells count="15">
    <mergeCell ref="A17:A20"/>
    <mergeCell ref="B17:B20"/>
    <mergeCell ref="C17:C20"/>
    <mergeCell ref="H17:H20"/>
    <mergeCell ref="I17:I20"/>
    <mergeCell ref="A13:A16"/>
    <mergeCell ref="B13:B16"/>
    <mergeCell ref="C13:C16"/>
    <mergeCell ref="H13:H16"/>
    <mergeCell ref="I13:I16"/>
    <mergeCell ref="A21:A24"/>
    <mergeCell ref="B21:B24"/>
    <mergeCell ref="C21:C24"/>
    <mergeCell ref="H21:H24"/>
    <mergeCell ref="I21:I24"/>
  </mergeCells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B1" zoomScaleNormal="100" workbookViewId="0">
      <selection activeCell="H1" sqref="H1:H1048576"/>
    </sheetView>
  </sheetViews>
  <sheetFormatPr defaultColWidth="9.109375" defaultRowHeight="10.199999999999999" x14ac:dyDescent="0.2"/>
  <cols>
    <col min="1" max="1" width="6" style="76" hidden="1" customWidth="1"/>
    <col min="2" max="2" width="6.33203125" style="76" customWidth="1"/>
    <col min="3" max="3" width="6.88671875" style="76" customWidth="1"/>
    <col min="4" max="4" width="24.6640625" style="76" customWidth="1"/>
    <col min="5" max="5" width="13.6640625" style="76" customWidth="1"/>
    <col min="6" max="6" width="9" style="79" customWidth="1"/>
    <col min="7" max="7" width="11.33203125" style="76" customWidth="1"/>
    <col min="8" max="8" width="5.6640625" style="76" customWidth="1"/>
    <col min="9" max="9" width="7.6640625" style="76" customWidth="1"/>
    <col min="10" max="10" width="6.6640625" style="76" hidden="1" customWidth="1"/>
    <col min="11" max="16384" width="9.109375" style="76"/>
  </cols>
  <sheetData>
    <row r="1" spans="1:10" s="69" customFormat="1" ht="13.2" x14ac:dyDescent="0.25">
      <c r="B1" s="70"/>
      <c r="C1" s="70"/>
      <c r="E1" s="105" t="s">
        <v>86</v>
      </c>
      <c r="F1" s="71"/>
      <c r="I1" s="72"/>
    </row>
    <row r="2" spans="1:10" s="69" customFormat="1" ht="13.2" x14ac:dyDescent="0.25">
      <c r="C2" s="70"/>
      <c r="D2" s="73"/>
      <c r="E2" s="105" t="s">
        <v>1</v>
      </c>
      <c r="F2" s="71"/>
    </row>
    <row r="3" spans="1:10" s="69" customFormat="1" ht="13.2" x14ac:dyDescent="0.25">
      <c r="C3" s="70"/>
      <c r="E3" s="105" t="s">
        <v>87</v>
      </c>
      <c r="F3" s="75"/>
      <c r="I3" s="72"/>
    </row>
    <row r="4" spans="1:10" ht="13.2" x14ac:dyDescent="0.25">
      <c r="B4" s="69"/>
      <c r="C4" s="70"/>
      <c r="D4" s="69"/>
      <c r="E4" s="69"/>
      <c r="F4" s="75"/>
      <c r="G4" s="69"/>
      <c r="H4" s="69"/>
      <c r="I4" s="72"/>
    </row>
    <row r="5" spans="1:10" ht="13.2" x14ac:dyDescent="0.25">
      <c r="B5" s="69"/>
      <c r="C5" s="70"/>
      <c r="D5" s="69"/>
      <c r="E5" s="74" t="s">
        <v>85</v>
      </c>
      <c r="F5" s="75"/>
      <c r="G5" s="69"/>
      <c r="H5" s="69"/>
      <c r="I5" s="72"/>
    </row>
    <row r="6" spans="1:10" ht="13.2" x14ac:dyDescent="0.25">
      <c r="E6" s="77" t="s">
        <v>0</v>
      </c>
      <c r="F6" s="78"/>
    </row>
    <row r="8" spans="1:10" x14ac:dyDescent="0.2">
      <c r="H8" s="95"/>
    </row>
    <row r="9" spans="1:10" ht="16.8" x14ac:dyDescent="0.3">
      <c r="D9" s="80" t="s">
        <v>49</v>
      </c>
    </row>
    <row r="10" spans="1:10" ht="16.8" x14ac:dyDescent="0.3">
      <c r="D10" s="80" t="s">
        <v>50</v>
      </c>
      <c r="G10" s="81" t="s">
        <v>40</v>
      </c>
      <c r="H10" s="82">
        <v>1.7</v>
      </c>
      <c r="I10" s="95"/>
    </row>
    <row r="11" spans="1:10" ht="16.8" x14ac:dyDescent="0.3">
      <c r="D11" s="80"/>
      <c r="G11" s="81"/>
      <c r="I11" s="82"/>
    </row>
    <row r="12" spans="1:10" s="86" customFormat="1" x14ac:dyDescent="0.2">
      <c r="A12" s="83" t="s">
        <v>5</v>
      </c>
      <c r="B12" s="83" t="s">
        <v>5</v>
      </c>
      <c r="C12" s="83" t="s">
        <v>6</v>
      </c>
      <c r="D12" s="84" t="s">
        <v>7</v>
      </c>
      <c r="E12" s="85" t="s">
        <v>8</v>
      </c>
      <c r="F12" s="84" t="s">
        <v>9</v>
      </c>
      <c r="G12" s="85" t="s">
        <v>11</v>
      </c>
      <c r="H12" s="166" t="s">
        <v>337</v>
      </c>
      <c r="I12" s="168" t="s">
        <v>12</v>
      </c>
      <c r="J12" s="118" t="s">
        <v>315</v>
      </c>
    </row>
    <row r="13" spans="1:10" s="86" customFormat="1" x14ac:dyDescent="0.2">
      <c r="A13" s="83" t="s">
        <v>13</v>
      </c>
      <c r="B13" s="83" t="s">
        <v>13</v>
      </c>
      <c r="C13" s="83" t="s">
        <v>14</v>
      </c>
      <c r="D13" s="84" t="s">
        <v>15</v>
      </c>
      <c r="E13" s="85" t="s">
        <v>16</v>
      </c>
      <c r="F13" s="84" t="s">
        <v>17</v>
      </c>
      <c r="G13" s="84" t="s">
        <v>19</v>
      </c>
      <c r="H13" s="83" t="s">
        <v>339</v>
      </c>
      <c r="I13" s="168" t="s">
        <v>20</v>
      </c>
      <c r="J13" s="119"/>
    </row>
    <row r="14" spans="1:10" s="90" customFormat="1" ht="15.6" x14ac:dyDescent="0.3">
      <c r="A14" s="87"/>
      <c r="B14" s="117" t="s">
        <v>260</v>
      </c>
      <c r="C14" s="106" t="s">
        <v>96</v>
      </c>
      <c r="D14" s="107" t="s">
        <v>97</v>
      </c>
      <c r="E14" s="111" t="s">
        <v>98</v>
      </c>
      <c r="F14" s="110" t="s">
        <v>21</v>
      </c>
      <c r="G14" s="88" t="s">
        <v>349</v>
      </c>
      <c r="H14" s="163">
        <v>0.155</v>
      </c>
      <c r="I14" s="167">
        <v>6</v>
      </c>
      <c r="J14" s="120"/>
    </row>
    <row r="15" spans="1:10" s="90" customFormat="1" ht="15.6" x14ac:dyDescent="0.3">
      <c r="A15" s="87"/>
      <c r="B15" s="117" t="s">
        <v>272</v>
      </c>
      <c r="C15" s="106" t="s">
        <v>93</v>
      </c>
      <c r="D15" s="107" t="s">
        <v>94</v>
      </c>
      <c r="E15" s="111" t="s">
        <v>95</v>
      </c>
      <c r="F15" s="110" t="s">
        <v>21</v>
      </c>
      <c r="G15" s="88" t="s">
        <v>346</v>
      </c>
      <c r="H15" s="163">
        <v>0.19</v>
      </c>
      <c r="I15" s="89">
        <v>5</v>
      </c>
      <c r="J15" s="120"/>
    </row>
    <row r="16" spans="1:10" s="90" customFormat="1" ht="15.6" x14ac:dyDescent="0.3">
      <c r="A16" s="87"/>
      <c r="B16" s="117" t="s">
        <v>291</v>
      </c>
      <c r="C16" s="106" t="s">
        <v>99</v>
      </c>
      <c r="D16" s="107" t="s">
        <v>100</v>
      </c>
      <c r="E16" s="111" t="s">
        <v>101</v>
      </c>
      <c r="F16" s="110" t="s">
        <v>23</v>
      </c>
      <c r="G16" s="88" t="s">
        <v>347</v>
      </c>
      <c r="H16" s="163">
        <v>0.17699999999999999</v>
      </c>
      <c r="I16" s="89">
        <v>4</v>
      </c>
      <c r="J16" s="120" t="s">
        <v>102</v>
      </c>
    </row>
    <row r="17" spans="1:10" s="90" customFormat="1" ht="15.6" x14ac:dyDescent="0.3">
      <c r="A17" s="87"/>
      <c r="B17" s="117" t="s">
        <v>274</v>
      </c>
      <c r="C17" s="106" t="s">
        <v>103</v>
      </c>
      <c r="D17" s="107" t="s">
        <v>104</v>
      </c>
      <c r="E17" s="111" t="s">
        <v>105</v>
      </c>
      <c r="F17" s="110" t="s">
        <v>23</v>
      </c>
      <c r="G17" s="88" t="s">
        <v>350</v>
      </c>
      <c r="H17" s="163">
        <v>0.14000000000000001</v>
      </c>
      <c r="I17" s="89">
        <v>3</v>
      </c>
      <c r="J17" s="120" t="s">
        <v>106</v>
      </c>
    </row>
    <row r="18" spans="1:10" s="90" customFormat="1" ht="15.6" x14ac:dyDescent="0.3">
      <c r="A18" s="87"/>
      <c r="B18" s="117" t="s">
        <v>314</v>
      </c>
      <c r="C18" s="106" t="s">
        <v>89</v>
      </c>
      <c r="D18" s="107" t="s">
        <v>90</v>
      </c>
      <c r="E18" s="108">
        <v>37594</v>
      </c>
      <c r="F18" s="109" t="s">
        <v>22</v>
      </c>
      <c r="G18" s="88" t="s">
        <v>348</v>
      </c>
      <c r="H18" s="163">
        <v>0.122</v>
      </c>
      <c r="I18" s="89">
        <v>2</v>
      </c>
      <c r="J18" s="120">
        <v>11.08</v>
      </c>
    </row>
    <row r="19" spans="1:10" s="90" customFormat="1" ht="15.6" x14ac:dyDescent="0.3">
      <c r="A19" s="121"/>
      <c r="B19" s="112" t="s">
        <v>313</v>
      </c>
      <c r="C19" s="122" t="s">
        <v>91</v>
      </c>
      <c r="D19" s="107" t="s">
        <v>92</v>
      </c>
      <c r="E19" s="108">
        <v>37362</v>
      </c>
      <c r="F19" s="109" t="s">
        <v>22</v>
      </c>
      <c r="G19" s="88" t="s">
        <v>351</v>
      </c>
      <c r="H19" s="163">
        <v>0.20399999999999999</v>
      </c>
      <c r="I19" s="89">
        <v>1</v>
      </c>
      <c r="J19" s="120">
        <v>11.27</v>
      </c>
    </row>
    <row r="20" spans="1:10" x14ac:dyDescent="0.2">
      <c r="H20" s="101"/>
    </row>
    <row r="21" spans="1:10" x14ac:dyDescent="0.2">
      <c r="H21" s="101"/>
    </row>
    <row r="22" spans="1:10" x14ac:dyDescent="0.2">
      <c r="H22" s="101"/>
    </row>
    <row r="23" spans="1:10" x14ac:dyDescent="0.2">
      <c r="H23" s="101"/>
    </row>
    <row r="24" spans="1:10" x14ac:dyDescent="0.2">
      <c r="H24" s="101"/>
    </row>
    <row r="25" spans="1:10" x14ac:dyDescent="0.2">
      <c r="H25" s="101"/>
    </row>
  </sheetData>
  <sortState ref="A14:J19">
    <sortCondition ref="G14:G19"/>
  </sortState>
  <phoneticPr fontId="30" type="noConversion"/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B4" workbookViewId="0">
      <selection activeCell="B11" sqref="B11:B12"/>
    </sheetView>
  </sheetViews>
  <sheetFormatPr defaultColWidth="9.109375" defaultRowHeight="10.199999999999999" x14ac:dyDescent="0.2"/>
  <cols>
    <col min="1" max="1" width="5.88671875" style="187" hidden="1" customWidth="1"/>
    <col min="2" max="2" width="5.109375" style="187" customWidth="1"/>
    <col min="3" max="3" width="8.109375" style="188" customWidth="1"/>
    <col min="4" max="4" width="6.88671875" style="188" customWidth="1"/>
    <col min="5" max="5" width="6.6640625" style="188" hidden="1" customWidth="1"/>
    <col min="6" max="6" width="24.6640625" style="187" customWidth="1"/>
    <col min="7" max="7" width="13.6640625" style="187" customWidth="1"/>
    <col min="8" max="16384" width="9.109375" style="187"/>
  </cols>
  <sheetData>
    <row r="1" spans="1:9" s="181" customFormat="1" ht="13.2" x14ac:dyDescent="0.25">
      <c r="B1" s="182"/>
      <c r="C1" s="182"/>
      <c r="D1" s="183"/>
      <c r="F1" s="184" t="s">
        <v>86</v>
      </c>
      <c r="G1" s="183"/>
      <c r="H1" s="185"/>
      <c r="I1" s="185"/>
    </row>
    <row r="2" spans="1:9" s="181" customFormat="1" ht="13.2" x14ac:dyDescent="0.25">
      <c r="B2" s="183"/>
      <c r="C2" s="182"/>
      <c r="D2" s="186"/>
      <c r="F2" s="184" t="s">
        <v>1</v>
      </c>
      <c r="G2" s="183"/>
      <c r="H2" s="183"/>
      <c r="I2" s="185"/>
    </row>
    <row r="3" spans="1:9" s="181" customFormat="1" ht="13.2" x14ac:dyDescent="0.25">
      <c r="B3" s="183"/>
      <c r="C3" s="182"/>
      <c r="D3" s="183"/>
      <c r="F3" s="184" t="s">
        <v>87</v>
      </c>
      <c r="G3" s="183"/>
      <c r="H3" s="185"/>
      <c r="I3" s="185"/>
    </row>
    <row r="4" spans="1:9" ht="13.2" x14ac:dyDescent="0.25">
      <c r="B4" s="183"/>
      <c r="C4" s="182"/>
      <c r="D4" s="183"/>
      <c r="F4" s="183"/>
      <c r="G4" s="183"/>
      <c r="H4" s="185"/>
    </row>
    <row r="5" spans="1:9" ht="13.2" x14ac:dyDescent="0.25">
      <c r="B5" s="183"/>
      <c r="C5" s="182"/>
      <c r="D5" s="183"/>
      <c r="F5" s="189" t="s">
        <v>85</v>
      </c>
      <c r="G5" s="183"/>
      <c r="H5" s="185"/>
    </row>
    <row r="6" spans="1:9" ht="13.2" x14ac:dyDescent="0.25">
      <c r="B6" s="190"/>
      <c r="C6" s="190"/>
      <c r="D6" s="190"/>
      <c r="F6" s="191" t="s">
        <v>0</v>
      </c>
      <c r="G6" s="190"/>
      <c r="H6" s="190"/>
    </row>
    <row r="7" spans="1:9" x14ac:dyDescent="0.2">
      <c r="G7" s="192"/>
    </row>
    <row r="8" spans="1:9" ht="16.8" x14ac:dyDescent="0.3">
      <c r="C8" s="193" t="s">
        <v>52</v>
      </c>
      <c r="I8" s="194"/>
    </row>
    <row r="9" spans="1:9" ht="16.8" x14ac:dyDescent="0.3">
      <c r="C9" s="193" t="s">
        <v>57</v>
      </c>
      <c r="I9" s="196"/>
    </row>
    <row r="10" spans="1:9" x14ac:dyDescent="0.2">
      <c r="I10" s="196"/>
    </row>
    <row r="11" spans="1:9" s="214" customFormat="1" x14ac:dyDescent="0.2">
      <c r="A11" s="197" t="s">
        <v>5</v>
      </c>
      <c r="B11" s="198" t="s">
        <v>5</v>
      </c>
      <c r="C11" s="197" t="s">
        <v>53</v>
      </c>
      <c r="D11" s="197" t="s">
        <v>54</v>
      </c>
      <c r="E11" s="197" t="s">
        <v>6</v>
      </c>
      <c r="F11" s="199" t="s">
        <v>7</v>
      </c>
      <c r="G11" s="200" t="s">
        <v>8</v>
      </c>
      <c r="H11" s="200" t="s">
        <v>11</v>
      </c>
      <c r="I11" s="201" t="s">
        <v>12</v>
      </c>
    </row>
    <row r="12" spans="1:9" s="214" customFormat="1" ht="10.8" thickBot="1" x14ac:dyDescent="0.25">
      <c r="A12" s="203" t="s">
        <v>13</v>
      </c>
      <c r="B12" s="198" t="s">
        <v>13</v>
      </c>
      <c r="C12" s="203" t="s">
        <v>55</v>
      </c>
      <c r="D12" s="203" t="s">
        <v>56</v>
      </c>
      <c r="E12" s="203" t="s">
        <v>14</v>
      </c>
      <c r="F12" s="204" t="s">
        <v>15</v>
      </c>
      <c r="G12" s="205" t="s">
        <v>16</v>
      </c>
      <c r="H12" s="205" t="s">
        <v>19</v>
      </c>
      <c r="I12" s="206" t="s">
        <v>20</v>
      </c>
    </row>
    <row r="13" spans="1:9" s="211" customFormat="1" ht="20.100000000000001" customHeight="1" x14ac:dyDescent="0.3">
      <c r="A13" s="513"/>
      <c r="B13" s="513">
        <v>1</v>
      </c>
      <c r="C13" s="516" t="s">
        <v>21</v>
      </c>
      <c r="D13" s="208" t="s">
        <v>260</v>
      </c>
      <c r="E13" s="208"/>
      <c r="F13" s="208" t="s">
        <v>94</v>
      </c>
      <c r="G13" s="215" t="s">
        <v>95</v>
      </c>
      <c r="H13" s="519" t="s">
        <v>430</v>
      </c>
      <c r="I13" s="522" t="s">
        <v>313</v>
      </c>
    </row>
    <row r="14" spans="1:9" s="211" customFormat="1" ht="20.100000000000001" customHeight="1" x14ac:dyDescent="0.3">
      <c r="A14" s="514"/>
      <c r="B14" s="514"/>
      <c r="C14" s="517"/>
      <c r="D14" s="207">
        <v>2</v>
      </c>
      <c r="E14" s="207"/>
      <c r="F14" s="207" t="s">
        <v>217</v>
      </c>
      <c r="G14" s="216" t="s">
        <v>218</v>
      </c>
      <c r="H14" s="520"/>
      <c r="I14" s="523"/>
    </row>
    <row r="15" spans="1:9" s="211" customFormat="1" ht="20.100000000000001" customHeight="1" x14ac:dyDescent="0.3">
      <c r="A15" s="514"/>
      <c r="B15" s="514"/>
      <c r="C15" s="517"/>
      <c r="D15" s="208">
        <v>3</v>
      </c>
      <c r="E15" s="208"/>
      <c r="F15" s="208" t="s">
        <v>209</v>
      </c>
      <c r="G15" s="215" t="s">
        <v>210</v>
      </c>
      <c r="H15" s="520"/>
      <c r="I15" s="523"/>
    </row>
    <row r="16" spans="1:9" s="211" customFormat="1" ht="20.100000000000001" customHeight="1" thickBot="1" x14ac:dyDescent="0.35">
      <c r="A16" s="515"/>
      <c r="B16" s="515"/>
      <c r="C16" s="518"/>
      <c r="D16" s="212" t="s">
        <v>274</v>
      </c>
      <c r="E16" s="212"/>
      <c r="F16" s="212" t="s">
        <v>97</v>
      </c>
      <c r="G16" s="217" t="s">
        <v>98</v>
      </c>
      <c r="H16" s="521"/>
      <c r="I16" s="524"/>
    </row>
    <row r="17" spans="1:9" s="211" customFormat="1" ht="20.100000000000001" customHeight="1" x14ac:dyDescent="0.3">
      <c r="A17" s="513"/>
      <c r="B17" s="513">
        <v>2</v>
      </c>
      <c r="C17" s="516" t="s">
        <v>22</v>
      </c>
      <c r="D17" s="208" t="s">
        <v>260</v>
      </c>
      <c r="E17" s="208"/>
      <c r="F17" s="208" t="s">
        <v>138</v>
      </c>
      <c r="G17" s="218">
        <v>37409</v>
      </c>
      <c r="H17" s="519" t="s">
        <v>431</v>
      </c>
      <c r="I17" s="522" t="s">
        <v>274</v>
      </c>
    </row>
    <row r="18" spans="1:9" s="211" customFormat="1" ht="20.100000000000001" customHeight="1" x14ac:dyDescent="0.3">
      <c r="A18" s="514"/>
      <c r="B18" s="514"/>
      <c r="C18" s="517"/>
      <c r="D18" s="207" t="s">
        <v>272</v>
      </c>
      <c r="E18" s="207"/>
      <c r="F18" s="207" t="s">
        <v>92</v>
      </c>
      <c r="G18" s="219">
        <v>37362</v>
      </c>
      <c r="H18" s="520"/>
      <c r="I18" s="523"/>
    </row>
    <row r="19" spans="1:9" s="211" customFormat="1" ht="20.100000000000001" customHeight="1" x14ac:dyDescent="0.3">
      <c r="A19" s="514"/>
      <c r="B19" s="514"/>
      <c r="C19" s="517"/>
      <c r="D19" s="208" t="s">
        <v>291</v>
      </c>
      <c r="E19" s="208"/>
      <c r="F19" s="208" t="s">
        <v>109</v>
      </c>
      <c r="G19" s="218">
        <v>37291</v>
      </c>
      <c r="H19" s="520"/>
      <c r="I19" s="523"/>
    </row>
    <row r="20" spans="1:9" s="211" customFormat="1" ht="20.100000000000001" customHeight="1" thickBot="1" x14ac:dyDescent="0.35">
      <c r="A20" s="515"/>
      <c r="B20" s="515"/>
      <c r="C20" s="518"/>
      <c r="D20" s="212" t="s">
        <v>274</v>
      </c>
      <c r="E20" s="212"/>
      <c r="F20" s="212" t="s">
        <v>90</v>
      </c>
      <c r="G20" s="220">
        <v>37594</v>
      </c>
      <c r="H20" s="521"/>
      <c r="I20" s="524"/>
    </row>
    <row r="21" spans="1:9" s="211" customFormat="1" ht="20.100000000000001" customHeight="1" x14ac:dyDescent="0.3">
      <c r="A21" s="513"/>
      <c r="B21" s="513"/>
      <c r="C21" s="516" t="s">
        <v>23</v>
      </c>
      <c r="D21" s="208" t="s">
        <v>260</v>
      </c>
      <c r="E21" s="208"/>
      <c r="F21" s="208" t="s">
        <v>141</v>
      </c>
      <c r="G21" s="215" t="s">
        <v>142</v>
      </c>
      <c r="H21" s="519" t="s">
        <v>432</v>
      </c>
      <c r="I21" s="522"/>
    </row>
    <row r="22" spans="1:9" s="211" customFormat="1" ht="20.100000000000001" customHeight="1" x14ac:dyDescent="0.3">
      <c r="A22" s="514"/>
      <c r="B22" s="514"/>
      <c r="C22" s="517"/>
      <c r="D22" s="207" t="s">
        <v>272</v>
      </c>
      <c r="E22" s="207"/>
      <c r="F22" s="207" t="s">
        <v>104</v>
      </c>
      <c r="G22" s="216" t="s">
        <v>105</v>
      </c>
      <c r="H22" s="520"/>
      <c r="I22" s="523"/>
    </row>
    <row r="23" spans="1:9" s="211" customFormat="1" ht="20.100000000000001" customHeight="1" x14ac:dyDescent="0.3">
      <c r="A23" s="514"/>
      <c r="B23" s="514"/>
      <c r="C23" s="517"/>
      <c r="D23" s="208" t="s">
        <v>291</v>
      </c>
      <c r="E23" s="208"/>
      <c r="F23" s="208" t="s">
        <v>143</v>
      </c>
      <c r="G23" s="215" t="s">
        <v>144</v>
      </c>
      <c r="H23" s="520"/>
      <c r="I23" s="523"/>
    </row>
    <row r="24" spans="1:9" s="211" customFormat="1" ht="20.100000000000001" customHeight="1" thickBot="1" x14ac:dyDescent="0.35">
      <c r="A24" s="515"/>
      <c r="B24" s="515"/>
      <c r="C24" s="518"/>
      <c r="D24" s="212" t="s">
        <v>274</v>
      </c>
      <c r="E24" s="212"/>
      <c r="F24" s="212" t="s">
        <v>100</v>
      </c>
      <c r="G24" s="217" t="s">
        <v>101</v>
      </c>
      <c r="H24" s="521"/>
      <c r="I24" s="524"/>
    </row>
    <row r="25" spans="1:9" ht="13.2" x14ac:dyDescent="0.25">
      <c r="B25" s="221"/>
      <c r="C25" s="221"/>
      <c r="D25" s="221"/>
      <c r="E25" s="221"/>
      <c r="F25" s="221"/>
      <c r="G25" s="221"/>
      <c r="H25" s="221"/>
      <c r="I25" s="221"/>
    </row>
  </sheetData>
  <mergeCells count="15">
    <mergeCell ref="A17:A20"/>
    <mergeCell ref="B17:B20"/>
    <mergeCell ref="C17:C20"/>
    <mergeCell ref="H17:H20"/>
    <mergeCell ref="I17:I20"/>
    <mergeCell ref="A13:A16"/>
    <mergeCell ref="B13:B16"/>
    <mergeCell ref="C13:C16"/>
    <mergeCell ref="H13:H16"/>
    <mergeCell ref="I13:I16"/>
    <mergeCell ref="A21:A24"/>
    <mergeCell ref="B21:B24"/>
    <mergeCell ref="C21:C24"/>
    <mergeCell ref="H21:H24"/>
    <mergeCell ref="I21:I24"/>
  </mergeCells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opLeftCell="B4" workbookViewId="0">
      <selection activeCell="I25" sqref="I25"/>
    </sheetView>
  </sheetViews>
  <sheetFormatPr defaultColWidth="9.109375" defaultRowHeight="10.199999999999999" x14ac:dyDescent="0.2"/>
  <cols>
    <col min="1" max="1" width="6.44140625" style="355" hidden="1" customWidth="1"/>
    <col min="2" max="2" width="6.33203125" style="355" customWidth="1"/>
    <col min="3" max="3" width="8" style="356" customWidth="1"/>
    <col min="4" max="4" width="9" style="356" customWidth="1"/>
    <col min="5" max="5" width="5.44140625" style="356" hidden="1" customWidth="1"/>
    <col min="6" max="6" width="24.6640625" style="355" customWidth="1"/>
    <col min="7" max="7" width="13.6640625" style="355" customWidth="1"/>
    <col min="8" max="9" width="9.33203125" style="355" customWidth="1"/>
    <col min="10" max="16384" width="9.109375" style="355"/>
  </cols>
  <sheetData>
    <row r="1" spans="1:9" s="354" customFormat="1" ht="13.2" x14ac:dyDescent="0.25">
      <c r="B1" s="182"/>
      <c r="C1" s="182"/>
      <c r="D1" s="183"/>
      <c r="E1" s="181"/>
      <c r="F1" s="184" t="s">
        <v>86</v>
      </c>
      <c r="G1" s="183"/>
      <c r="H1" s="185"/>
      <c r="I1" s="185"/>
    </row>
    <row r="2" spans="1:9" s="354" customFormat="1" ht="13.2" x14ac:dyDescent="0.25">
      <c r="B2" s="183"/>
      <c r="C2" s="182"/>
      <c r="D2" s="186"/>
      <c r="E2" s="181"/>
      <c r="F2" s="184" t="s">
        <v>1</v>
      </c>
      <c r="G2" s="183"/>
      <c r="H2" s="183"/>
      <c r="I2" s="185"/>
    </row>
    <row r="3" spans="1:9" s="354" customFormat="1" ht="13.2" x14ac:dyDescent="0.25">
      <c r="B3" s="183"/>
      <c r="C3" s="182"/>
      <c r="D3" s="183"/>
      <c r="E3" s="181"/>
      <c r="F3" s="184" t="s">
        <v>87</v>
      </c>
      <c r="G3" s="183"/>
      <c r="H3" s="185"/>
      <c r="I3" s="185"/>
    </row>
    <row r="4" spans="1:9" ht="9.75" customHeight="1" x14ac:dyDescent="0.25">
      <c r="B4" s="183"/>
      <c r="C4" s="182"/>
      <c r="D4" s="183"/>
      <c r="E4" s="188"/>
      <c r="F4" s="183"/>
      <c r="G4" s="183"/>
      <c r="H4" s="185"/>
      <c r="I4" s="187"/>
    </row>
    <row r="5" spans="1:9" ht="11.85" customHeight="1" x14ac:dyDescent="0.25">
      <c r="B5" s="183"/>
      <c r="C5" s="182"/>
      <c r="D5" s="183"/>
      <c r="E5" s="188"/>
      <c r="F5" s="189" t="s">
        <v>433</v>
      </c>
      <c r="G5" s="183"/>
      <c r="H5" s="185"/>
      <c r="I5" s="187"/>
    </row>
    <row r="6" spans="1:9" ht="11.85" customHeight="1" x14ac:dyDescent="0.25">
      <c r="B6" s="190"/>
      <c r="C6" s="190"/>
      <c r="D6" s="190"/>
      <c r="E6" s="188"/>
      <c r="F6" s="191" t="s">
        <v>0</v>
      </c>
      <c r="G6" s="190"/>
      <c r="H6" s="190"/>
      <c r="I6" s="187"/>
    </row>
    <row r="7" spans="1:9" ht="11.85" customHeight="1" x14ac:dyDescent="0.2">
      <c r="G7" s="357"/>
    </row>
    <row r="8" spans="1:9" ht="16.8" x14ac:dyDescent="0.3">
      <c r="C8" s="358" t="s">
        <v>538</v>
      </c>
      <c r="I8" s="359"/>
    </row>
    <row r="9" spans="1:9" ht="16.8" x14ac:dyDescent="0.3">
      <c r="C9" s="358" t="s">
        <v>539</v>
      </c>
      <c r="F9" s="360"/>
      <c r="G9" s="357"/>
      <c r="H9" s="357"/>
      <c r="I9" s="361"/>
    </row>
    <row r="10" spans="1:9" x14ac:dyDescent="0.2">
      <c r="I10" s="361"/>
    </row>
    <row r="11" spans="1:9" s="366" customFormat="1" x14ac:dyDescent="0.2">
      <c r="A11" s="362" t="s">
        <v>5</v>
      </c>
      <c r="B11" s="198" t="s">
        <v>5</v>
      </c>
      <c r="C11" s="362" t="s">
        <v>53</v>
      </c>
      <c r="D11" s="362" t="s">
        <v>54</v>
      </c>
      <c r="E11" s="362" t="s">
        <v>6</v>
      </c>
      <c r="F11" s="363" t="s">
        <v>7</v>
      </c>
      <c r="G11" s="364" t="s">
        <v>8</v>
      </c>
      <c r="H11" s="364" t="s">
        <v>11</v>
      </c>
      <c r="I11" s="365" t="s">
        <v>12</v>
      </c>
    </row>
    <row r="12" spans="1:9" s="366" customFormat="1" ht="10.8" thickBot="1" x14ac:dyDescent="0.25">
      <c r="A12" s="367" t="s">
        <v>13</v>
      </c>
      <c r="B12" s="198" t="s">
        <v>13</v>
      </c>
      <c r="C12" s="367" t="s">
        <v>55</v>
      </c>
      <c r="D12" s="367" t="s">
        <v>56</v>
      </c>
      <c r="E12" s="367" t="s">
        <v>14</v>
      </c>
      <c r="F12" s="368" t="s">
        <v>15</v>
      </c>
      <c r="G12" s="369" t="s">
        <v>16</v>
      </c>
      <c r="H12" s="369" t="s">
        <v>19</v>
      </c>
      <c r="I12" s="370" t="s">
        <v>20</v>
      </c>
    </row>
    <row r="13" spans="1:9" s="334" customFormat="1" ht="20.100000000000001" customHeight="1" x14ac:dyDescent="0.3">
      <c r="A13" s="525"/>
      <c r="B13" s="525">
        <v>1</v>
      </c>
      <c r="C13" s="528" t="s">
        <v>21</v>
      </c>
      <c r="D13" s="371">
        <v>1</v>
      </c>
      <c r="E13" s="371"/>
      <c r="F13" s="371" t="s">
        <v>221</v>
      </c>
      <c r="G13" s="372" t="s">
        <v>222</v>
      </c>
      <c r="H13" s="531" t="s">
        <v>732</v>
      </c>
      <c r="I13" s="534" t="s">
        <v>313</v>
      </c>
    </row>
    <row r="14" spans="1:9" s="334" customFormat="1" ht="20.100000000000001" customHeight="1" x14ac:dyDescent="0.3">
      <c r="A14" s="526"/>
      <c r="B14" s="526"/>
      <c r="C14" s="529"/>
      <c r="D14" s="371" t="s">
        <v>272</v>
      </c>
      <c r="E14" s="371"/>
      <c r="F14" s="371" t="s">
        <v>149</v>
      </c>
      <c r="G14" s="372" t="s">
        <v>150</v>
      </c>
      <c r="H14" s="532"/>
      <c r="I14" s="535"/>
    </row>
    <row r="15" spans="1:9" s="334" customFormat="1" ht="20.100000000000001" customHeight="1" x14ac:dyDescent="0.3">
      <c r="A15" s="526"/>
      <c r="B15" s="526"/>
      <c r="C15" s="529"/>
      <c r="D15" s="371" t="s">
        <v>291</v>
      </c>
      <c r="E15" s="371"/>
      <c r="F15" s="371" t="s">
        <v>135</v>
      </c>
      <c r="G15" s="372" t="s">
        <v>98</v>
      </c>
      <c r="H15" s="532"/>
      <c r="I15" s="535"/>
    </row>
    <row r="16" spans="1:9" s="334" customFormat="1" ht="20.100000000000001" customHeight="1" thickBot="1" x14ac:dyDescent="0.35">
      <c r="A16" s="527"/>
      <c r="B16" s="527"/>
      <c r="C16" s="530"/>
      <c r="D16" s="373" t="s">
        <v>274</v>
      </c>
      <c r="E16" s="373"/>
      <c r="F16" s="373" t="s">
        <v>497</v>
      </c>
      <c r="G16" s="374" t="s">
        <v>498</v>
      </c>
      <c r="H16" s="533"/>
      <c r="I16" s="536"/>
    </row>
    <row r="17" spans="1:9" s="334" customFormat="1" ht="20.100000000000001" customHeight="1" x14ac:dyDescent="0.3">
      <c r="A17" s="525"/>
      <c r="B17" s="525">
        <v>2</v>
      </c>
      <c r="C17" s="528" t="s">
        <v>22</v>
      </c>
      <c r="D17" s="371" t="s">
        <v>260</v>
      </c>
      <c r="E17" s="371"/>
      <c r="F17" s="371" t="s">
        <v>148</v>
      </c>
      <c r="G17" s="484">
        <v>37487</v>
      </c>
      <c r="H17" s="531" t="s">
        <v>734</v>
      </c>
      <c r="I17" s="534" t="s">
        <v>274</v>
      </c>
    </row>
    <row r="18" spans="1:9" s="334" customFormat="1" ht="20.100000000000001" customHeight="1" x14ac:dyDescent="0.3">
      <c r="A18" s="526"/>
      <c r="B18" s="526"/>
      <c r="C18" s="529"/>
      <c r="D18" s="371" t="s">
        <v>272</v>
      </c>
      <c r="E18" s="371"/>
      <c r="F18" s="371" t="s">
        <v>92</v>
      </c>
      <c r="G18" s="484">
        <v>37362</v>
      </c>
      <c r="H18" s="532"/>
      <c r="I18" s="535"/>
    </row>
    <row r="19" spans="1:9" s="334" customFormat="1" ht="20.100000000000001" customHeight="1" x14ac:dyDescent="0.3">
      <c r="A19" s="526"/>
      <c r="B19" s="526"/>
      <c r="C19" s="529"/>
      <c r="D19" s="371" t="s">
        <v>291</v>
      </c>
      <c r="E19" s="336"/>
      <c r="F19" s="375" t="s">
        <v>147</v>
      </c>
      <c r="G19" s="485">
        <v>37480</v>
      </c>
      <c r="H19" s="532"/>
      <c r="I19" s="535"/>
    </row>
    <row r="20" spans="1:9" s="334" customFormat="1" ht="20.100000000000001" customHeight="1" thickBot="1" x14ac:dyDescent="0.35">
      <c r="A20" s="527"/>
      <c r="B20" s="527"/>
      <c r="C20" s="530"/>
      <c r="D20" s="373" t="s">
        <v>274</v>
      </c>
      <c r="E20" s="371"/>
      <c r="F20" s="373" t="s">
        <v>134</v>
      </c>
      <c r="G20" s="486">
        <v>37323</v>
      </c>
      <c r="H20" s="533"/>
      <c r="I20" s="536"/>
    </row>
    <row r="21" spans="1:9" s="334" customFormat="1" ht="20.100000000000001" customHeight="1" x14ac:dyDescent="0.3">
      <c r="A21" s="525"/>
      <c r="B21" s="525">
        <v>3</v>
      </c>
      <c r="C21" s="528" t="s">
        <v>23</v>
      </c>
      <c r="D21" s="371" t="s">
        <v>260</v>
      </c>
      <c r="E21" s="371"/>
      <c r="F21" s="371" t="s">
        <v>157</v>
      </c>
      <c r="G21" s="372" t="s">
        <v>158</v>
      </c>
      <c r="H21" s="531" t="s">
        <v>733</v>
      </c>
      <c r="I21" s="534" t="s">
        <v>272</v>
      </c>
    </row>
    <row r="22" spans="1:9" s="334" customFormat="1" ht="20.100000000000001" customHeight="1" x14ac:dyDescent="0.3">
      <c r="A22" s="526"/>
      <c r="B22" s="526"/>
      <c r="C22" s="529"/>
      <c r="D22" s="371" t="s">
        <v>272</v>
      </c>
      <c r="E22" s="371"/>
      <c r="F22" s="371" t="s">
        <v>155</v>
      </c>
      <c r="G22" s="372" t="s">
        <v>156</v>
      </c>
      <c r="H22" s="532"/>
      <c r="I22" s="535"/>
    </row>
    <row r="23" spans="1:9" s="334" customFormat="1" ht="20.100000000000001" customHeight="1" x14ac:dyDescent="0.3">
      <c r="A23" s="526"/>
      <c r="B23" s="526"/>
      <c r="C23" s="529"/>
      <c r="D23" s="371" t="s">
        <v>291</v>
      </c>
      <c r="E23" s="336"/>
      <c r="F23" s="375" t="s">
        <v>143</v>
      </c>
      <c r="G23" s="376" t="s">
        <v>144</v>
      </c>
      <c r="H23" s="532"/>
      <c r="I23" s="535"/>
    </row>
    <row r="24" spans="1:9" s="334" customFormat="1" ht="20.100000000000001" customHeight="1" thickBot="1" x14ac:dyDescent="0.35">
      <c r="A24" s="527"/>
      <c r="B24" s="527"/>
      <c r="C24" s="530"/>
      <c r="D24" s="373" t="s">
        <v>274</v>
      </c>
      <c r="E24" s="371"/>
      <c r="F24" s="373" t="s">
        <v>136</v>
      </c>
      <c r="G24" s="373" t="s">
        <v>137</v>
      </c>
      <c r="H24" s="533"/>
      <c r="I24" s="536"/>
    </row>
  </sheetData>
  <mergeCells count="15">
    <mergeCell ref="A17:A20"/>
    <mergeCell ref="B17:B20"/>
    <mergeCell ref="C17:C20"/>
    <mergeCell ref="H17:H20"/>
    <mergeCell ref="I17:I20"/>
    <mergeCell ref="A13:A16"/>
    <mergeCell ref="B13:B16"/>
    <mergeCell ref="C13:C16"/>
    <mergeCell ref="H13:H16"/>
    <mergeCell ref="I13:I16"/>
    <mergeCell ref="A21:A24"/>
    <mergeCell ref="B21:B24"/>
    <mergeCell ref="C21:C24"/>
    <mergeCell ref="H21:H24"/>
    <mergeCell ref="I21:I24"/>
  </mergeCells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5"/>
  <sheetViews>
    <sheetView zoomScaleNormal="100" workbookViewId="0">
      <selection activeCell="I1" sqref="I1:I1048576"/>
    </sheetView>
  </sheetViews>
  <sheetFormatPr defaultRowHeight="13.2" x14ac:dyDescent="0.25"/>
  <cols>
    <col min="1" max="1" width="5.109375" style="43" customWidth="1"/>
    <col min="2" max="2" width="6.109375" style="43" customWidth="1"/>
    <col min="3" max="3" width="23.6640625" style="43" customWidth="1"/>
    <col min="4" max="4" width="12.44140625" style="43" customWidth="1"/>
    <col min="5" max="5" width="6.5546875" style="47" customWidth="1"/>
    <col min="6" max="23" width="2.5546875" style="47" customWidth="1"/>
    <col min="24" max="26" width="2.5546875" style="47" hidden="1" customWidth="1"/>
    <col min="27" max="27" width="8.6640625" style="43" customWidth="1"/>
    <col min="28" max="28" width="10.33203125" style="43" customWidth="1"/>
    <col min="29" max="29" width="6.109375" style="43" hidden="1" customWidth="1"/>
    <col min="30" max="240" width="9.109375" style="43"/>
  </cols>
  <sheetData>
    <row r="1" spans="1:250" s="41" customFormat="1" x14ac:dyDescent="0.25">
      <c r="A1" s="70" t="s">
        <v>86</v>
      </c>
      <c r="B1" s="1"/>
      <c r="C1" s="42"/>
      <c r="D1" s="38"/>
      <c r="E1" s="39"/>
      <c r="F1" s="39"/>
      <c r="G1" s="102"/>
      <c r="H1" s="102"/>
      <c r="I1" s="103"/>
      <c r="J1" s="74" t="s">
        <v>85</v>
      </c>
      <c r="K1" s="102"/>
      <c r="L1" s="103"/>
      <c r="M1" s="102"/>
      <c r="N1" s="40"/>
      <c r="O1" s="39"/>
      <c r="P1" s="40"/>
      <c r="Q1" s="40"/>
      <c r="R1" s="39"/>
      <c r="S1" s="40"/>
      <c r="T1" s="40"/>
      <c r="U1" s="39"/>
      <c r="V1" s="40"/>
      <c r="W1" s="40"/>
      <c r="X1" s="39"/>
      <c r="Y1" s="40"/>
      <c r="Z1" s="40"/>
      <c r="AA1" s="37"/>
      <c r="AB1" s="5" t="s">
        <v>88</v>
      </c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</row>
    <row r="2" spans="1:250" s="41" customFormat="1" x14ac:dyDescent="0.25">
      <c r="A2" s="1" t="s">
        <v>1</v>
      </c>
      <c r="B2" s="1"/>
      <c r="C2" s="37"/>
      <c r="D2" s="37"/>
      <c r="E2" s="40"/>
      <c r="F2" s="40"/>
      <c r="G2" s="40"/>
      <c r="H2" s="40"/>
      <c r="I2" s="40"/>
      <c r="J2" s="102" t="s">
        <v>0</v>
      </c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37"/>
      <c r="AB2" s="5" t="s">
        <v>2</v>
      </c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</row>
    <row r="3" spans="1:250" x14ac:dyDescent="0.25"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50" x14ac:dyDescent="0.25">
      <c r="D4" s="44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50" ht="16.8" x14ac:dyDescent="0.3">
      <c r="C5" s="46" t="s">
        <v>24</v>
      </c>
      <c r="AB5" s="48"/>
    </row>
    <row r="6" spans="1:250" ht="16.8" x14ac:dyDescent="0.3">
      <c r="C6" s="46" t="s">
        <v>25</v>
      </c>
      <c r="AB6" s="49"/>
    </row>
    <row r="7" spans="1:250" ht="13.8" thickBot="1" x14ac:dyDescent="0.3">
      <c r="AB7" s="49"/>
    </row>
    <row r="8" spans="1:250" s="50" customFormat="1" x14ac:dyDescent="0.25">
      <c r="A8" s="83" t="s">
        <v>5</v>
      </c>
      <c r="B8" s="24" t="s">
        <v>6</v>
      </c>
      <c r="C8" s="25" t="s">
        <v>7</v>
      </c>
      <c r="D8" s="25" t="s">
        <v>8</v>
      </c>
      <c r="E8" s="25" t="s">
        <v>9</v>
      </c>
      <c r="F8" s="537" t="s">
        <v>325</v>
      </c>
      <c r="G8" s="538"/>
      <c r="H8" s="539"/>
      <c r="I8" s="537" t="s">
        <v>326</v>
      </c>
      <c r="J8" s="538"/>
      <c r="K8" s="539"/>
      <c r="L8" s="537" t="s">
        <v>327</v>
      </c>
      <c r="M8" s="538"/>
      <c r="N8" s="539"/>
      <c r="O8" s="537" t="s">
        <v>328</v>
      </c>
      <c r="P8" s="538"/>
      <c r="Q8" s="539"/>
      <c r="R8" s="537" t="s">
        <v>329</v>
      </c>
      <c r="S8" s="538"/>
      <c r="T8" s="539"/>
      <c r="U8" s="537" t="s">
        <v>330</v>
      </c>
      <c r="V8" s="538"/>
      <c r="W8" s="539"/>
      <c r="X8" s="537"/>
      <c r="Y8" s="538"/>
      <c r="Z8" s="539"/>
      <c r="AA8" s="28" t="s">
        <v>11</v>
      </c>
      <c r="AB8" s="25" t="s">
        <v>12</v>
      </c>
      <c r="AC8" s="144" t="s">
        <v>315</v>
      </c>
      <c r="IG8"/>
      <c r="IH8"/>
      <c r="II8"/>
      <c r="IJ8"/>
      <c r="IK8"/>
      <c r="IL8"/>
      <c r="IM8"/>
      <c r="IN8"/>
      <c r="IO8"/>
      <c r="IP8"/>
    </row>
    <row r="9" spans="1:250" s="50" customFormat="1" x14ac:dyDescent="0.25">
      <c r="A9" s="83" t="s">
        <v>13</v>
      </c>
      <c r="B9" s="24" t="s">
        <v>14</v>
      </c>
      <c r="C9" s="25" t="s">
        <v>15</v>
      </c>
      <c r="D9" s="25" t="s">
        <v>16</v>
      </c>
      <c r="E9" s="25" t="s">
        <v>17</v>
      </c>
      <c r="F9" s="540"/>
      <c r="G9" s="541"/>
      <c r="H9" s="542"/>
      <c r="I9" s="540"/>
      <c r="J9" s="541"/>
      <c r="K9" s="542"/>
      <c r="L9" s="540"/>
      <c r="M9" s="541"/>
      <c r="N9" s="542"/>
      <c r="O9" s="540"/>
      <c r="P9" s="541"/>
      <c r="Q9" s="542"/>
      <c r="R9" s="540"/>
      <c r="S9" s="541"/>
      <c r="T9" s="542"/>
      <c r="U9" s="540"/>
      <c r="V9" s="541"/>
      <c r="W9" s="542"/>
      <c r="X9" s="540"/>
      <c r="Y9" s="541"/>
      <c r="Z9" s="542"/>
      <c r="AA9" s="32" t="s">
        <v>19</v>
      </c>
      <c r="AB9" s="25" t="s">
        <v>20</v>
      </c>
      <c r="AC9" s="145"/>
      <c r="IG9"/>
      <c r="IH9"/>
      <c r="II9"/>
      <c r="IJ9"/>
      <c r="IK9"/>
      <c r="IL9"/>
      <c r="IM9"/>
      <c r="IN9"/>
      <c r="IO9"/>
      <c r="IP9"/>
    </row>
    <row r="10" spans="1:250" s="37" customFormat="1" ht="19.95" customHeight="1" x14ac:dyDescent="0.3">
      <c r="A10" s="146" t="s">
        <v>260</v>
      </c>
      <c r="B10" s="143" t="s">
        <v>99</v>
      </c>
      <c r="C10" s="136" t="s">
        <v>268</v>
      </c>
      <c r="D10" s="147" t="s">
        <v>205</v>
      </c>
      <c r="E10" s="146" t="s">
        <v>23</v>
      </c>
      <c r="F10" s="148" t="s">
        <v>331</v>
      </c>
      <c r="G10" s="52"/>
      <c r="H10" s="53"/>
      <c r="I10" s="148" t="s">
        <v>331</v>
      </c>
      <c r="J10" s="52"/>
      <c r="K10" s="53"/>
      <c r="L10" s="148" t="s">
        <v>331</v>
      </c>
      <c r="M10" s="52"/>
      <c r="N10" s="53"/>
      <c r="O10" s="148" t="s">
        <v>323</v>
      </c>
      <c r="P10" s="140" t="s">
        <v>323</v>
      </c>
      <c r="Q10" s="149" t="s">
        <v>331</v>
      </c>
      <c r="R10" s="148" t="s">
        <v>331</v>
      </c>
      <c r="S10" s="52"/>
      <c r="T10" s="53"/>
      <c r="U10" s="148" t="s">
        <v>323</v>
      </c>
      <c r="V10" s="140" t="s">
        <v>323</v>
      </c>
      <c r="W10" s="149" t="s">
        <v>323</v>
      </c>
      <c r="X10" s="51"/>
      <c r="Y10" s="52"/>
      <c r="Z10" s="53"/>
      <c r="AA10" s="150" t="s">
        <v>329</v>
      </c>
      <c r="AB10" s="131" t="s">
        <v>313</v>
      </c>
      <c r="AC10" s="120" t="s">
        <v>269</v>
      </c>
      <c r="IG10"/>
      <c r="IH10"/>
      <c r="II10"/>
      <c r="IJ10"/>
      <c r="IK10"/>
      <c r="IL10"/>
      <c r="IM10"/>
      <c r="IN10"/>
      <c r="IO10"/>
      <c r="IP10"/>
    </row>
    <row r="11" spans="1:250" s="37" customFormat="1" ht="19.95" customHeight="1" x14ac:dyDescent="0.3">
      <c r="A11" s="146" t="s">
        <v>272</v>
      </c>
      <c r="B11" s="143" t="s">
        <v>89</v>
      </c>
      <c r="C11" s="136" t="s">
        <v>261</v>
      </c>
      <c r="D11" s="147">
        <v>37846</v>
      </c>
      <c r="E11" s="151" t="s">
        <v>22</v>
      </c>
      <c r="F11" s="148" t="s">
        <v>331</v>
      </c>
      <c r="G11" s="52"/>
      <c r="H11" s="53"/>
      <c r="I11" s="148" t="s">
        <v>323</v>
      </c>
      <c r="J11" s="140" t="s">
        <v>331</v>
      </c>
      <c r="K11" s="53"/>
      <c r="L11" s="148" t="s">
        <v>331</v>
      </c>
      <c r="M11" s="52"/>
      <c r="N11" s="53"/>
      <c r="O11" s="148" t="s">
        <v>331</v>
      </c>
      <c r="P11" s="52"/>
      <c r="Q11" s="53"/>
      <c r="R11" s="148" t="s">
        <v>323</v>
      </c>
      <c r="S11" s="140" t="s">
        <v>323</v>
      </c>
      <c r="T11" s="149" t="s">
        <v>323</v>
      </c>
      <c r="U11" s="51"/>
      <c r="V11" s="52"/>
      <c r="W11" s="53"/>
      <c r="X11" s="51"/>
      <c r="Y11" s="52"/>
      <c r="Z11" s="53"/>
      <c r="AA11" s="150" t="s">
        <v>328</v>
      </c>
      <c r="AB11" s="131" t="s">
        <v>314</v>
      </c>
      <c r="AC11" s="120" t="s">
        <v>262</v>
      </c>
      <c r="IG11"/>
      <c r="IH11"/>
      <c r="II11"/>
      <c r="IJ11"/>
      <c r="IK11"/>
      <c r="IL11"/>
      <c r="IM11"/>
      <c r="IN11"/>
      <c r="IO11"/>
      <c r="IP11"/>
    </row>
    <row r="12" spans="1:250" s="37" customFormat="1" ht="19.95" customHeight="1" x14ac:dyDescent="0.3">
      <c r="A12" s="142" t="s">
        <v>291</v>
      </c>
      <c r="B12" s="143" t="s">
        <v>103</v>
      </c>
      <c r="C12" s="136" t="s">
        <v>270</v>
      </c>
      <c r="D12" s="147" t="s">
        <v>271</v>
      </c>
      <c r="E12" s="146" t="s">
        <v>23</v>
      </c>
      <c r="F12" s="148" t="s">
        <v>331</v>
      </c>
      <c r="G12" s="52"/>
      <c r="H12" s="53"/>
      <c r="I12" s="148" t="s">
        <v>323</v>
      </c>
      <c r="J12" s="140" t="s">
        <v>331</v>
      </c>
      <c r="K12" s="53"/>
      <c r="L12" s="148" t="s">
        <v>323</v>
      </c>
      <c r="M12" s="140" t="s">
        <v>331</v>
      </c>
      <c r="N12" s="53"/>
      <c r="O12" s="148" t="s">
        <v>323</v>
      </c>
      <c r="P12" s="140" t="s">
        <v>331</v>
      </c>
      <c r="Q12" s="53"/>
      <c r="R12" s="148" t="s">
        <v>323</v>
      </c>
      <c r="S12" s="140" t="s">
        <v>323</v>
      </c>
      <c r="T12" s="149" t="s">
        <v>323</v>
      </c>
      <c r="U12" s="51"/>
      <c r="V12" s="52"/>
      <c r="W12" s="53"/>
      <c r="X12" s="51"/>
      <c r="Y12" s="52"/>
      <c r="Z12" s="53"/>
      <c r="AA12" s="150" t="s">
        <v>328</v>
      </c>
      <c r="AB12" s="131" t="s">
        <v>274</v>
      </c>
      <c r="AC12" s="120" t="s">
        <v>262</v>
      </c>
      <c r="IG12"/>
      <c r="IH12"/>
      <c r="II12"/>
      <c r="IJ12"/>
      <c r="IK12"/>
      <c r="IL12"/>
      <c r="IM12"/>
      <c r="IN12"/>
      <c r="IO12"/>
      <c r="IP12"/>
    </row>
    <row r="13" spans="1:250" s="37" customFormat="1" ht="19.5" customHeight="1" x14ac:dyDescent="0.3">
      <c r="A13" s="142" t="s">
        <v>274</v>
      </c>
      <c r="B13" s="143" t="s">
        <v>93</v>
      </c>
      <c r="C13" s="136" t="s">
        <v>265</v>
      </c>
      <c r="D13" s="147" t="s">
        <v>266</v>
      </c>
      <c r="E13" s="146" t="s">
        <v>21</v>
      </c>
      <c r="F13" s="148" t="s">
        <v>331</v>
      </c>
      <c r="G13" s="52"/>
      <c r="H13" s="53"/>
      <c r="I13" s="148" t="s">
        <v>331</v>
      </c>
      <c r="J13" s="52"/>
      <c r="K13" s="53"/>
      <c r="L13" s="148" t="s">
        <v>331</v>
      </c>
      <c r="M13" s="52"/>
      <c r="N13" s="53"/>
      <c r="O13" s="148" t="s">
        <v>323</v>
      </c>
      <c r="P13" s="140" t="s">
        <v>323</v>
      </c>
      <c r="Q13" s="149" t="s">
        <v>323</v>
      </c>
      <c r="R13" s="51"/>
      <c r="S13" s="52"/>
      <c r="T13" s="53"/>
      <c r="U13" s="51"/>
      <c r="V13" s="52"/>
      <c r="W13" s="53"/>
      <c r="X13" s="51"/>
      <c r="Y13" s="52"/>
      <c r="Z13" s="53"/>
      <c r="AA13" s="150" t="s">
        <v>327</v>
      </c>
      <c r="AB13" s="131" t="s">
        <v>291</v>
      </c>
      <c r="AC13" s="120"/>
      <c r="IG13"/>
      <c r="IH13"/>
      <c r="II13"/>
      <c r="IJ13"/>
      <c r="IK13"/>
      <c r="IL13"/>
      <c r="IM13"/>
      <c r="IN13"/>
      <c r="IO13"/>
      <c r="IP13"/>
    </row>
    <row r="14" spans="1:250" s="37" customFormat="1" ht="19.95" customHeight="1" x14ac:dyDescent="0.3">
      <c r="A14" s="146" t="s">
        <v>314</v>
      </c>
      <c r="B14" s="143" t="s">
        <v>91</v>
      </c>
      <c r="C14" s="136" t="s">
        <v>263</v>
      </c>
      <c r="D14" s="147">
        <v>37283</v>
      </c>
      <c r="E14" s="151" t="s">
        <v>22</v>
      </c>
      <c r="F14" s="152" t="s">
        <v>331</v>
      </c>
      <c r="G14" s="153"/>
      <c r="H14" s="154"/>
      <c r="I14" s="152" t="s">
        <v>323</v>
      </c>
      <c r="J14" s="155" t="s">
        <v>331</v>
      </c>
      <c r="K14" s="154"/>
      <c r="L14" s="152" t="s">
        <v>323</v>
      </c>
      <c r="M14" s="155" t="s">
        <v>323</v>
      </c>
      <c r="N14" s="156" t="s">
        <v>323</v>
      </c>
      <c r="O14" s="157"/>
      <c r="P14" s="153"/>
      <c r="Q14" s="154"/>
      <c r="R14" s="157"/>
      <c r="S14" s="153"/>
      <c r="T14" s="154"/>
      <c r="U14" s="157"/>
      <c r="V14" s="153"/>
      <c r="W14" s="154"/>
      <c r="X14" s="157"/>
      <c r="Y14" s="153"/>
      <c r="Z14" s="154"/>
      <c r="AA14" s="158" t="s">
        <v>326</v>
      </c>
      <c r="AB14" s="159" t="s">
        <v>272</v>
      </c>
      <c r="AC14" s="120" t="s">
        <v>264</v>
      </c>
      <c r="IG14"/>
      <c r="IH14"/>
      <c r="II14"/>
      <c r="IJ14"/>
      <c r="IK14"/>
      <c r="IL14"/>
      <c r="IM14"/>
      <c r="IN14"/>
      <c r="IO14"/>
      <c r="IP14"/>
    </row>
    <row r="15" spans="1:250" s="37" customFormat="1" ht="19.95" customHeight="1" x14ac:dyDescent="0.3">
      <c r="A15" s="146" t="s">
        <v>313</v>
      </c>
      <c r="B15" s="143" t="s">
        <v>96</v>
      </c>
      <c r="C15" s="136" t="s">
        <v>267</v>
      </c>
      <c r="D15" s="147" t="s">
        <v>198</v>
      </c>
      <c r="E15" s="146" t="s">
        <v>21</v>
      </c>
      <c r="F15" s="152" t="s">
        <v>323</v>
      </c>
      <c r="G15" s="155" t="s">
        <v>331</v>
      </c>
      <c r="H15" s="154"/>
      <c r="I15" s="152" t="s">
        <v>323</v>
      </c>
      <c r="J15" s="155" t="s">
        <v>323</v>
      </c>
      <c r="K15" s="156" t="s">
        <v>323</v>
      </c>
      <c r="L15" s="157"/>
      <c r="M15" s="153"/>
      <c r="N15" s="154"/>
      <c r="O15" s="157"/>
      <c r="P15" s="153"/>
      <c r="Q15" s="154"/>
      <c r="R15" s="157"/>
      <c r="S15" s="153"/>
      <c r="T15" s="154"/>
      <c r="U15" s="157"/>
      <c r="V15" s="153"/>
      <c r="W15" s="154"/>
      <c r="X15" s="157"/>
      <c r="Y15" s="153"/>
      <c r="Z15" s="154"/>
      <c r="AA15" s="158" t="s">
        <v>325</v>
      </c>
      <c r="AB15" s="159" t="s">
        <v>260</v>
      </c>
      <c r="AC15" s="120"/>
      <c r="IG15"/>
      <c r="IH15"/>
      <c r="II15"/>
      <c r="IJ15"/>
      <c r="IK15"/>
      <c r="IL15"/>
      <c r="IM15"/>
      <c r="IN15"/>
      <c r="IO15"/>
      <c r="IP15"/>
    </row>
  </sheetData>
  <sortState ref="A16:IP22">
    <sortCondition ref="A16"/>
  </sortState>
  <mergeCells count="7">
    <mergeCell ref="U8:W9"/>
    <mergeCell ref="X8:Z9"/>
    <mergeCell ref="F8:H9"/>
    <mergeCell ref="I8:K9"/>
    <mergeCell ref="L8:N9"/>
    <mergeCell ref="O8:Q9"/>
    <mergeCell ref="R8:T9"/>
  </mergeCells>
  <phoneticPr fontId="0" type="noConversion"/>
  <printOptions horizontalCentered="1"/>
  <pageMargins left="0.39374999999999999" right="0.39374999999999999" top="0.98402777777777783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zoomScaleNormal="100" workbookViewId="0">
      <selection activeCell="I1" sqref="I1:I1048576"/>
    </sheetView>
  </sheetViews>
  <sheetFormatPr defaultColWidth="9.109375" defaultRowHeight="10.199999999999999" x14ac:dyDescent="0.2"/>
  <cols>
    <col min="1" max="1" width="4.88671875" style="43" customWidth="1"/>
    <col min="2" max="2" width="6.109375" style="43" customWidth="1"/>
    <col min="3" max="3" width="23.109375" style="43" customWidth="1"/>
    <col min="4" max="4" width="12.6640625" style="43" customWidth="1"/>
    <col min="5" max="5" width="6.5546875" style="47" customWidth="1"/>
    <col min="6" max="26" width="2.5546875" style="47" customWidth="1"/>
    <col min="27" max="29" width="2.5546875" style="47" hidden="1" customWidth="1"/>
    <col min="30" max="31" width="8.6640625" style="43" customWidth="1"/>
    <col min="32" max="32" width="6.109375" style="43" hidden="1" customWidth="1"/>
    <col min="33" max="16384" width="9.109375" style="43"/>
  </cols>
  <sheetData>
    <row r="1" spans="1:32" s="37" customFormat="1" ht="12.75" customHeight="1" x14ac:dyDescent="0.25">
      <c r="A1" s="70" t="s">
        <v>86</v>
      </c>
      <c r="B1" s="1"/>
      <c r="C1" s="42"/>
      <c r="D1" s="38"/>
      <c r="E1" s="103"/>
      <c r="G1" s="102"/>
      <c r="H1" s="102"/>
      <c r="I1" s="74" t="s">
        <v>85</v>
      </c>
      <c r="J1" s="40"/>
      <c r="K1" s="40"/>
      <c r="L1" s="39"/>
      <c r="M1" s="40"/>
      <c r="N1" s="40"/>
      <c r="O1" s="39"/>
      <c r="P1" s="40"/>
      <c r="Q1" s="40"/>
      <c r="R1" s="39"/>
      <c r="S1" s="40"/>
      <c r="T1" s="40"/>
      <c r="U1" s="39"/>
      <c r="V1" s="40"/>
      <c r="W1" s="40"/>
      <c r="X1" s="39"/>
      <c r="Y1" s="40"/>
      <c r="Z1" s="40"/>
      <c r="AA1" s="39"/>
      <c r="AB1" s="40"/>
      <c r="AC1" s="40"/>
      <c r="AE1" s="5" t="s">
        <v>88</v>
      </c>
    </row>
    <row r="2" spans="1:32" s="37" customFormat="1" ht="13.2" x14ac:dyDescent="0.25">
      <c r="A2" s="1" t="s">
        <v>1</v>
      </c>
      <c r="B2" s="1"/>
      <c r="E2" s="40"/>
      <c r="F2" s="40"/>
      <c r="G2" s="40"/>
      <c r="H2" s="40"/>
      <c r="I2" s="103" t="s">
        <v>0</v>
      </c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E2" s="5" t="s">
        <v>2</v>
      </c>
    </row>
    <row r="3" spans="1:32" x14ac:dyDescent="0.2"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</row>
    <row r="4" spans="1:32" ht="13.2" x14ac:dyDescent="0.25">
      <c r="A4" s="60"/>
      <c r="B4" s="60"/>
      <c r="C4" s="61"/>
      <c r="D4" s="62"/>
      <c r="E4" s="62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32" ht="16.8" x14ac:dyDescent="0.3">
      <c r="C5" s="46" t="s">
        <v>32</v>
      </c>
      <c r="AE5" s="48"/>
    </row>
    <row r="6" spans="1:32" ht="16.8" x14ac:dyDescent="0.3">
      <c r="C6" s="46" t="s">
        <v>33</v>
      </c>
      <c r="AE6" s="49"/>
    </row>
    <row r="7" spans="1:32" ht="10.8" thickBot="1" x14ac:dyDescent="0.25">
      <c r="AE7" s="49"/>
    </row>
    <row r="8" spans="1:32" s="50" customFormat="1" ht="12.75" customHeight="1" x14ac:dyDescent="0.2">
      <c r="A8" s="83" t="s">
        <v>5</v>
      </c>
      <c r="B8" s="170" t="s">
        <v>6</v>
      </c>
      <c r="C8" s="28" t="s">
        <v>7</v>
      </c>
      <c r="D8" s="28" t="s">
        <v>8</v>
      </c>
      <c r="E8" s="28" t="s">
        <v>9</v>
      </c>
      <c r="F8" s="537" t="s">
        <v>393</v>
      </c>
      <c r="G8" s="538"/>
      <c r="H8" s="539"/>
      <c r="I8" s="537" t="s">
        <v>394</v>
      </c>
      <c r="J8" s="538"/>
      <c r="K8" s="539"/>
      <c r="L8" s="537" t="s">
        <v>395</v>
      </c>
      <c r="M8" s="538"/>
      <c r="N8" s="539"/>
      <c r="O8" s="537" t="s">
        <v>396</v>
      </c>
      <c r="P8" s="538"/>
      <c r="Q8" s="539"/>
      <c r="R8" s="537" t="s">
        <v>397</v>
      </c>
      <c r="S8" s="538"/>
      <c r="T8" s="539"/>
      <c r="U8" s="537" t="s">
        <v>398</v>
      </c>
      <c r="V8" s="538"/>
      <c r="W8" s="539"/>
      <c r="X8" s="537" t="s">
        <v>399</v>
      </c>
      <c r="Y8" s="538"/>
      <c r="Z8" s="539"/>
      <c r="AA8" s="537"/>
      <c r="AB8" s="538"/>
      <c r="AC8" s="539"/>
      <c r="AD8" s="28" t="s">
        <v>11</v>
      </c>
      <c r="AE8" s="25" t="s">
        <v>12</v>
      </c>
      <c r="AF8" s="144" t="s">
        <v>315</v>
      </c>
    </row>
    <row r="9" spans="1:32" s="50" customFormat="1" x14ac:dyDescent="0.2">
      <c r="A9" s="83" t="s">
        <v>13</v>
      </c>
      <c r="B9" s="170" t="s">
        <v>14</v>
      </c>
      <c r="C9" s="64" t="s">
        <v>15</v>
      </c>
      <c r="D9" s="64" t="s">
        <v>16</v>
      </c>
      <c r="E9" s="64" t="s">
        <v>17</v>
      </c>
      <c r="F9" s="540"/>
      <c r="G9" s="541"/>
      <c r="H9" s="542"/>
      <c r="I9" s="540"/>
      <c r="J9" s="541"/>
      <c r="K9" s="542"/>
      <c r="L9" s="540"/>
      <c r="M9" s="541"/>
      <c r="N9" s="542"/>
      <c r="O9" s="540"/>
      <c r="P9" s="541"/>
      <c r="Q9" s="542"/>
      <c r="R9" s="540"/>
      <c r="S9" s="541"/>
      <c r="T9" s="542"/>
      <c r="U9" s="540"/>
      <c r="V9" s="541"/>
      <c r="W9" s="542"/>
      <c r="X9" s="540"/>
      <c r="Y9" s="541"/>
      <c r="Z9" s="542"/>
      <c r="AA9" s="540"/>
      <c r="AB9" s="541"/>
      <c r="AC9" s="542"/>
      <c r="AD9" s="32" t="s">
        <v>19</v>
      </c>
      <c r="AE9" s="25" t="s">
        <v>20</v>
      </c>
      <c r="AF9" s="145"/>
    </row>
    <row r="10" spans="1:32" s="37" customFormat="1" ht="19.95" customHeight="1" x14ac:dyDescent="0.25">
      <c r="A10" s="171" t="s">
        <v>260</v>
      </c>
      <c r="B10" s="172" t="s">
        <v>89</v>
      </c>
      <c r="C10" s="173" t="s">
        <v>164</v>
      </c>
      <c r="D10" s="174">
        <v>37356</v>
      </c>
      <c r="E10" s="175" t="s">
        <v>22</v>
      </c>
      <c r="F10" s="51"/>
      <c r="G10" s="52"/>
      <c r="H10" s="53"/>
      <c r="I10" s="148" t="s">
        <v>331</v>
      </c>
      <c r="J10" s="52"/>
      <c r="K10" s="53"/>
      <c r="L10" s="148" t="s">
        <v>331</v>
      </c>
      <c r="M10" s="52"/>
      <c r="N10" s="53"/>
      <c r="O10" s="148" t="s">
        <v>331</v>
      </c>
      <c r="P10" s="52"/>
      <c r="Q10" s="53"/>
      <c r="R10" s="148" t="s">
        <v>331</v>
      </c>
      <c r="S10" s="52"/>
      <c r="T10" s="53"/>
      <c r="U10" s="148" t="s">
        <v>323</v>
      </c>
      <c r="V10" s="140" t="s">
        <v>331</v>
      </c>
      <c r="W10" s="53"/>
      <c r="X10" s="148" t="s">
        <v>323</v>
      </c>
      <c r="Y10" s="140" t="s">
        <v>323</v>
      </c>
      <c r="Z10" s="149" t="s">
        <v>323</v>
      </c>
      <c r="AA10" s="51"/>
      <c r="AB10" s="52"/>
      <c r="AC10" s="53"/>
      <c r="AD10" s="150" t="s">
        <v>398</v>
      </c>
      <c r="AE10" s="131" t="s">
        <v>313</v>
      </c>
      <c r="AF10" s="120" t="s">
        <v>165</v>
      </c>
    </row>
    <row r="11" spans="1:32" s="37" customFormat="1" ht="19.95" customHeight="1" x14ac:dyDescent="0.25">
      <c r="A11" s="171" t="s">
        <v>272</v>
      </c>
      <c r="B11" s="172" t="s">
        <v>99</v>
      </c>
      <c r="C11" s="173" t="s">
        <v>172</v>
      </c>
      <c r="D11" s="176" t="s">
        <v>173</v>
      </c>
      <c r="E11" s="175" t="s">
        <v>23</v>
      </c>
      <c r="F11" s="152" t="s">
        <v>331</v>
      </c>
      <c r="G11" s="153"/>
      <c r="H11" s="154"/>
      <c r="I11" s="152" t="s">
        <v>331</v>
      </c>
      <c r="J11" s="153"/>
      <c r="K11" s="154"/>
      <c r="L11" s="152" t="s">
        <v>323</v>
      </c>
      <c r="M11" s="155" t="s">
        <v>331</v>
      </c>
      <c r="N11" s="154"/>
      <c r="O11" s="152" t="s">
        <v>331</v>
      </c>
      <c r="P11" s="153"/>
      <c r="Q11" s="154"/>
      <c r="R11" s="152" t="s">
        <v>323</v>
      </c>
      <c r="S11" s="155" t="s">
        <v>323</v>
      </c>
      <c r="T11" s="156" t="s">
        <v>331</v>
      </c>
      <c r="U11" s="152" t="s">
        <v>323</v>
      </c>
      <c r="V11" s="155" t="s">
        <v>323</v>
      </c>
      <c r="W11" s="156" t="s">
        <v>323</v>
      </c>
      <c r="X11" s="157"/>
      <c r="Y11" s="153"/>
      <c r="Z11" s="154"/>
      <c r="AA11" s="157"/>
      <c r="AB11" s="153"/>
      <c r="AC11" s="154"/>
      <c r="AD11" s="158" t="s">
        <v>397</v>
      </c>
      <c r="AE11" s="159" t="s">
        <v>314</v>
      </c>
      <c r="AF11" s="120" t="s">
        <v>174</v>
      </c>
    </row>
    <row r="12" spans="1:32" s="37" customFormat="1" ht="19.95" customHeight="1" x14ac:dyDescent="0.25">
      <c r="A12" s="171" t="s">
        <v>291</v>
      </c>
      <c r="B12" s="172" t="s">
        <v>96</v>
      </c>
      <c r="C12" s="173" t="s">
        <v>170</v>
      </c>
      <c r="D12" s="176" t="s">
        <v>171</v>
      </c>
      <c r="E12" s="175" t="s">
        <v>21</v>
      </c>
      <c r="F12" s="51"/>
      <c r="G12" s="52"/>
      <c r="H12" s="53"/>
      <c r="I12" s="148" t="s">
        <v>331</v>
      </c>
      <c r="J12" s="52"/>
      <c r="K12" s="53"/>
      <c r="L12" s="148" t="s">
        <v>323</v>
      </c>
      <c r="M12" s="140" t="s">
        <v>331</v>
      </c>
      <c r="N12" s="53"/>
      <c r="O12" s="148" t="s">
        <v>323</v>
      </c>
      <c r="P12" s="140" t="s">
        <v>323</v>
      </c>
      <c r="Q12" s="149" t="s">
        <v>323</v>
      </c>
      <c r="R12" s="51"/>
      <c r="S12" s="52"/>
      <c r="T12" s="53"/>
      <c r="U12" s="51"/>
      <c r="V12" s="52"/>
      <c r="W12" s="53"/>
      <c r="X12" s="51"/>
      <c r="Y12" s="52"/>
      <c r="Z12" s="53"/>
      <c r="AA12" s="51"/>
      <c r="AB12" s="52"/>
      <c r="AC12" s="53"/>
      <c r="AD12" s="150" t="s">
        <v>395</v>
      </c>
      <c r="AE12" s="131" t="s">
        <v>373</v>
      </c>
      <c r="AF12" s="120"/>
    </row>
    <row r="13" spans="1:32" s="37" customFormat="1" ht="19.95" customHeight="1" x14ac:dyDescent="0.25">
      <c r="A13" s="171" t="s">
        <v>291</v>
      </c>
      <c r="B13" s="172" t="s">
        <v>93</v>
      </c>
      <c r="C13" s="173" t="s">
        <v>168</v>
      </c>
      <c r="D13" s="176" t="s">
        <v>169</v>
      </c>
      <c r="E13" s="175" t="s">
        <v>21</v>
      </c>
      <c r="F13" s="148" t="s">
        <v>331</v>
      </c>
      <c r="G13" s="52"/>
      <c r="H13" s="53"/>
      <c r="I13" s="148" t="s">
        <v>331</v>
      </c>
      <c r="J13" s="52"/>
      <c r="K13" s="53"/>
      <c r="L13" s="148" t="s">
        <v>323</v>
      </c>
      <c r="M13" s="140" t="s">
        <v>331</v>
      </c>
      <c r="N13" s="53"/>
      <c r="O13" s="148" t="s">
        <v>323</v>
      </c>
      <c r="P13" s="140" t="s">
        <v>323</v>
      </c>
      <c r="Q13" s="149" t="s">
        <v>323</v>
      </c>
      <c r="R13" s="51"/>
      <c r="S13" s="52"/>
      <c r="T13" s="53"/>
      <c r="U13" s="51"/>
      <c r="V13" s="52"/>
      <c r="W13" s="53"/>
      <c r="X13" s="51"/>
      <c r="Y13" s="52"/>
      <c r="Z13" s="53"/>
      <c r="AA13" s="51"/>
      <c r="AB13" s="52"/>
      <c r="AC13" s="53"/>
      <c r="AD13" s="150" t="s">
        <v>395</v>
      </c>
      <c r="AE13" s="131" t="s">
        <v>373</v>
      </c>
      <c r="AF13" s="120"/>
    </row>
    <row r="14" spans="1:32" s="37" customFormat="1" ht="19.95" customHeight="1" x14ac:dyDescent="0.25">
      <c r="A14" s="171" t="s">
        <v>314</v>
      </c>
      <c r="B14" s="172" t="s">
        <v>103</v>
      </c>
      <c r="C14" s="173" t="s">
        <v>175</v>
      </c>
      <c r="D14" s="176" t="s">
        <v>98</v>
      </c>
      <c r="E14" s="175" t="s">
        <v>23</v>
      </c>
      <c r="F14" s="152" t="s">
        <v>323</v>
      </c>
      <c r="G14" s="155" t="s">
        <v>323</v>
      </c>
      <c r="H14" s="156" t="s">
        <v>331</v>
      </c>
      <c r="I14" s="152" t="s">
        <v>331</v>
      </c>
      <c r="J14" s="153"/>
      <c r="K14" s="154"/>
      <c r="L14" s="152" t="s">
        <v>323</v>
      </c>
      <c r="M14" s="155" t="s">
        <v>323</v>
      </c>
      <c r="N14" s="156" t="s">
        <v>323</v>
      </c>
      <c r="O14" s="157"/>
      <c r="P14" s="153"/>
      <c r="Q14" s="154"/>
      <c r="R14" s="157"/>
      <c r="S14" s="153"/>
      <c r="T14" s="154"/>
      <c r="U14" s="157"/>
      <c r="V14" s="153"/>
      <c r="W14" s="154"/>
      <c r="X14" s="157"/>
      <c r="Y14" s="153"/>
      <c r="Z14" s="154"/>
      <c r="AA14" s="157"/>
      <c r="AB14" s="153"/>
      <c r="AC14" s="154"/>
      <c r="AD14" s="150" t="s">
        <v>394</v>
      </c>
      <c r="AE14" s="131" t="s">
        <v>272</v>
      </c>
      <c r="AF14" s="120" t="s">
        <v>174</v>
      </c>
    </row>
    <row r="15" spans="1:32" s="37" customFormat="1" ht="19.95" customHeight="1" x14ac:dyDescent="0.25">
      <c r="A15" s="171" t="s">
        <v>313</v>
      </c>
      <c r="B15" s="172" t="s">
        <v>91</v>
      </c>
      <c r="C15" s="173" t="s">
        <v>166</v>
      </c>
      <c r="D15" s="174">
        <v>37808</v>
      </c>
      <c r="E15" s="175" t="s">
        <v>22</v>
      </c>
      <c r="F15" s="148" t="s">
        <v>331</v>
      </c>
      <c r="G15" s="52"/>
      <c r="H15" s="53"/>
      <c r="I15" s="148" t="s">
        <v>323</v>
      </c>
      <c r="J15" s="140" t="s">
        <v>331</v>
      </c>
      <c r="K15" s="53"/>
      <c r="L15" s="148" t="s">
        <v>323</v>
      </c>
      <c r="M15" s="140" t="s">
        <v>323</v>
      </c>
      <c r="N15" s="149" t="s">
        <v>323</v>
      </c>
      <c r="O15" s="51"/>
      <c r="P15" s="52"/>
      <c r="Q15" s="53"/>
      <c r="R15" s="51"/>
      <c r="S15" s="52"/>
      <c r="T15" s="53"/>
      <c r="U15" s="51"/>
      <c r="V15" s="52"/>
      <c r="W15" s="53"/>
      <c r="X15" s="51"/>
      <c r="Y15" s="52"/>
      <c r="Z15" s="53"/>
      <c r="AA15" s="51"/>
      <c r="AB15" s="52"/>
      <c r="AC15" s="53"/>
      <c r="AD15" s="158" t="s">
        <v>394</v>
      </c>
      <c r="AE15" s="159" t="s">
        <v>260</v>
      </c>
      <c r="AF15" s="120" t="s">
        <v>167</v>
      </c>
    </row>
  </sheetData>
  <mergeCells count="8">
    <mergeCell ref="X8:Z9"/>
    <mergeCell ref="AA8:AC9"/>
    <mergeCell ref="F8:H9"/>
    <mergeCell ref="I8:K9"/>
    <mergeCell ref="L8:N9"/>
    <mergeCell ref="O8:Q9"/>
    <mergeCell ref="R8:T9"/>
    <mergeCell ref="U8:W9"/>
  </mergeCells>
  <phoneticPr fontId="0" type="noConversion"/>
  <printOptions horizontalCentered="1"/>
  <pageMargins left="0.39374999999999999" right="0.39374999999999999" top="0.98402777777777783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1"/>
  <sheetViews>
    <sheetView workbookViewId="0">
      <selection activeCell="AE26" sqref="AE26"/>
    </sheetView>
  </sheetViews>
  <sheetFormatPr defaultColWidth="9.109375" defaultRowHeight="10.199999999999999" x14ac:dyDescent="0.2"/>
  <cols>
    <col min="1" max="1" width="4.5546875" style="387" customWidth="1"/>
    <col min="2" max="2" width="6.109375" style="387" customWidth="1"/>
    <col min="3" max="3" width="23.88671875" style="387" customWidth="1"/>
    <col min="4" max="4" width="11.6640625" style="387" customWidth="1"/>
    <col min="5" max="5" width="8.21875" style="388" customWidth="1"/>
    <col min="6" max="29" width="2" style="388" customWidth="1"/>
    <col min="30" max="30" width="8.6640625" style="389" customWidth="1"/>
    <col min="31" max="31" width="7" style="387" customWidth="1"/>
    <col min="32" max="32" width="5.33203125" style="387" hidden="1" customWidth="1"/>
    <col min="33" max="16384" width="9.109375" style="387"/>
  </cols>
  <sheetData>
    <row r="1" spans="1:32" s="383" customFormat="1" ht="12.75" customHeight="1" x14ac:dyDescent="0.25">
      <c r="A1" s="182" t="s">
        <v>86</v>
      </c>
      <c r="B1" s="377"/>
      <c r="C1" s="378"/>
      <c r="D1" s="379"/>
      <c r="E1" s="380"/>
      <c r="F1" s="380"/>
      <c r="G1" s="381"/>
      <c r="H1" s="381"/>
      <c r="I1" s="380"/>
      <c r="J1" s="381"/>
      <c r="K1" s="380"/>
      <c r="L1" s="380"/>
      <c r="M1" s="189" t="s">
        <v>433</v>
      </c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380"/>
      <c r="AA1" s="380"/>
      <c r="AB1" s="380"/>
      <c r="AC1" s="380"/>
      <c r="AD1" s="382"/>
      <c r="AE1" s="5" t="s">
        <v>88</v>
      </c>
    </row>
    <row r="2" spans="1:32" s="383" customFormat="1" ht="13.2" x14ac:dyDescent="0.25">
      <c r="A2" s="377" t="s">
        <v>1</v>
      </c>
      <c r="B2" s="377"/>
      <c r="E2" s="381"/>
      <c r="F2" s="381"/>
      <c r="G2" s="381"/>
      <c r="H2" s="381"/>
      <c r="I2" s="381"/>
      <c r="J2" s="381"/>
      <c r="K2" s="381"/>
      <c r="L2" s="381"/>
      <c r="M2" s="384" t="s">
        <v>0</v>
      </c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2"/>
      <c r="AE2" s="385" t="s">
        <v>2</v>
      </c>
    </row>
    <row r="3" spans="1:32" x14ac:dyDescent="0.2">
      <c r="A3" s="386"/>
      <c r="B3" s="386"/>
      <c r="AE3" s="390"/>
    </row>
    <row r="4" spans="1:32" x14ac:dyDescent="0.2">
      <c r="D4" s="391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392"/>
      <c r="AC4" s="392"/>
    </row>
    <row r="5" spans="1:32" ht="16.8" x14ac:dyDescent="0.3">
      <c r="C5" s="393" t="s">
        <v>540</v>
      </c>
      <c r="D5" s="394"/>
      <c r="E5" s="395"/>
      <c r="AE5" s="396"/>
    </row>
    <row r="6" spans="1:32" ht="16.8" x14ac:dyDescent="0.3">
      <c r="C6" s="393" t="s">
        <v>541</v>
      </c>
      <c r="AE6" s="397"/>
    </row>
    <row r="7" spans="1:32" ht="10.8" thickBot="1" x14ac:dyDescent="0.25">
      <c r="AE7" s="397"/>
    </row>
    <row r="8" spans="1:32" s="402" customFormat="1" ht="12.75" customHeight="1" x14ac:dyDescent="0.2">
      <c r="A8" s="83" t="s">
        <v>5</v>
      </c>
      <c r="B8" s="398" t="s">
        <v>6</v>
      </c>
      <c r="C8" s="399" t="s">
        <v>7</v>
      </c>
      <c r="D8" s="399" t="s">
        <v>8</v>
      </c>
      <c r="E8" s="399" t="s">
        <v>9</v>
      </c>
      <c r="F8" s="543" t="s">
        <v>670</v>
      </c>
      <c r="G8" s="544"/>
      <c r="H8" s="545"/>
      <c r="I8" s="543" t="s">
        <v>671</v>
      </c>
      <c r="J8" s="544"/>
      <c r="K8" s="545"/>
      <c r="L8" s="543" t="s">
        <v>549</v>
      </c>
      <c r="M8" s="544"/>
      <c r="N8" s="545"/>
      <c r="O8" s="543" t="s">
        <v>672</v>
      </c>
      <c r="P8" s="544"/>
      <c r="Q8" s="545"/>
      <c r="R8" s="543" t="s">
        <v>673</v>
      </c>
      <c r="S8" s="544"/>
      <c r="T8" s="545"/>
      <c r="U8" s="543" t="s">
        <v>674</v>
      </c>
      <c r="V8" s="544"/>
      <c r="W8" s="545"/>
      <c r="X8" s="543" t="s">
        <v>546</v>
      </c>
      <c r="Y8" s="544"/>
      <c r="Z8" s="545"/>
      <c r="AA8" s="543" t="s">
        <v>675</v>
      </c>
      <c r="AB8" s="544"/>
      <c r="AC8" s="545"/>
      <c r="AD8" s="460" t="s">
        <v>11</v>
      </c>
      <c r="AE8" s="469" t="s">
        <v>12</v>
      </c>
      <c r="AF8" s="401" t="s">
        <v>315</v>
      </c>
    </row>
    <row r="9" spans="1:32" s="402" customFormat="1" ht="12.75" customHeight="1" x14ac:dyDescent="0.2">
      <c r="A9" s="83" t="s">
        <v>13</v>
      </c>
      <c r="B9" s="398" t="s">
        <v>14</v>
      </c>
      <c r="C9" s="399" t="s">
        <v>15</v>
      </c>
      <c r="D9" s="399" t="s">
        <v>16</v>
      </c>
      <c r="E9" s="399" t="s">
        <v>17</v>
      </c>
      <c r="F9" s="546" t="s">
        <v>676</v>
      </c>
      <c r="G9" s="547"/>
      <c r="H9" s="548"/>
      <c r="I9" s="546" t="s">
        <v>677</v>
      </c>
      <c r="J9" s="547"/>
      <c r="K9" s="548"/>
      <c r="L9" s="546" t="s">
        <v>553</v>
      </c>
      <c r="M9" s="547"/>
      <c r="N9" s="548"/>
      <c r="O9" s="546" t="s">
        <v>678</v>
      </c>
      <c r="P9" s="547"/>
      <c r="Q9" s="548"/>
      <c r="R9" s="546" t="s">
        <v>561</v>
      </c>
      <c r="S9" s="547"/>
      <c r="T9" s="548"/>
      <c r="U9" s="546" t="s">
        <v>679</v>
      </c>
      <c r="V9" s="547"/>
      <c r="W9" s="548"/>
      <c r="X9" s="546" t="s">
        <v>680</v>
      </c>
      <c r="Y9" s="547"/>
      <c r="Z9" s="548"/>
      <c r="AA9" s="546"/>
      <c r="AB9" s="547"/>
      <c r="AC9" s="548"/>
      <c r="AD9" s="398" t="s">
        <v>19</v>
      </c>
      <c r="AE9" s="469" t="s">
        <v>20</v>
      </c>
      <c r="AF9" s="404"/>
    </row>
    <row r="10" spans="1:32" s="383" customFormat="1" ht="14.25" customHeight="1" x14ac:dyDescent="0.25">
      <c r="A10" s="549" t="s">
        <v>260</v>
      </c>
      <c r="B10" s="549" t="s">
        <v>89</v>
      </c>
      <c r="C10" s="551" t="s">
        <v>229</v>
      </c>
      <c r="D10" s="553">
        <v>37717</v>
      </c>
      <c r="E10" s="555" t="s">
        <v>22</v>
      </c>
      <c r="F10" s="405"/>
      <c r="G10" s="406"/>
      <c r="H10" s="407"/>
      <c r="I10" s="405"/>
      <c r="J10" s="406"/>
      <c r="K10" s="407"/>
      <c r="L10" s="405"/>
      <c r="M10" s="406"/>
      <c r="N10" s="407"/>
      <c r="O10" s="405"/>
      <c r="P10" s="406"/>
      <c r="Q10" s="407"/>
      <c r="R10" s="405"/>
      <c r="S10" s="406"/>
      <c r="T10" s="407"/>
      <c r="U10" s="405"/>
      <c r="V10" s="406"/>
      <c r="W10" s="407"/>
      <c r="X10" s="405"/>
      <c r="Y10" s="406"/>
      <c r="Z10" s="407"/>
      <c r="AA10" s="405"/>
      <c r="AB10" s="406"/>
      <c r="AC10" s="407"/>
      <c r="AD10" s="557" t="s">
        <v>683</v>
      </c>
      <c r="AE10" s="563">
        <v>6</v>
      </c>
      <c r="AF10" s="564" t="s">
        <v>547</v>
      </c>
    </row>
    <row r="11" spans="1:32" s="383" customFormat="1" ht="14.25" customHeight="1" x14ac:dyDescent="0.25">
      <c r="A11" s="550"/>
      <c r="B11" s="550"/>
      <c r="C11" s="552"/>
      <c r="D11" s="554"/>
      <c r="E11" s="556"/>
      <c r="F11" s="405" t="s">
        <v>331</v>
      </c>
      <c r="G11" s="406"/>
      <c r="H11" s="407"/>
      <c r="I11" s="405" t="s">
        <v>331</v>
      </c>
      <c r="J11" s="406"/>
      <c r="K11" s="407"/>
      <c r="L11" s="405" t="s">
        <v>331</v>
      </c>
      <c r="M11" s="406"/>
      <c r="N11" s="407"/>
      <c r="O11" s="405" t="s">
        <v>331</v>
      </c>
      <c r="P11" s="406"/>
      <c r="Q11" s="407"/>
      <c r="R11" s="405" t="s">
        <v>323</v>
      </c>
      <c r="S11" s="406" t="s">
        <v>331</v>
      </c>
      <c r="T11" s="407"/>
      <c r="U11" s="405" t="s">
        <v>323</v>
      </c>
      <c r="V11" s="406" t="s">
        <v>323</v>
      </c>
      <c r="W11" s="407" t="s">
        <v>331</v>
      </c>
      <c r="X11" s="405" t="s">
        <v>323</v>
      </c>
      <c r="Y11" s="406" t="s">
        <v>323</v>
      </c>
      <c r="Z11" s="407" t="s">
        <v>323</v>
      </c>
      <c r="AA11" s="405"/>
      <c r="AB11" s="406"/>
      <c r="AC11" s="407"/>
      <c r="AD11" s="558"/>
      <c r="AE11" s="560"/>
      <c r="AF11" s="562"/>
    </row>
    <row r="12" spans="1:32" s="383" customFormat="1" ht="14.25" customHeight="1" x14ac:dyDescent="0.25">
      <c r="A12" s="549" t="s">
        <v>272</v>
      </c>
      <c r="B12" s="549" t="s">
        <v>91</v>
      </c>
      <c r="C12" s="551" t="s">
        <v>550</v>
      </c>
      <c r="D12" s="553">
        <v>37722</v>
      </c>
      <c r="E12" s="555" t="s">
        <v>22</v>
      </c>
      <c r="F12" s="405"/>
      <c r="G12" s="406"/>
      <c r="H12" s="407"/>
      <c r="I12" s="405"/>
      <c r="J12" s="406"/>
      <c r="K12" s="407"/>
      <c r="L12" s="405"/>
      <c r="M12" s="406"/>
      <c r="N12" s="407"/>
      <c r="O12" s="405"/>
      <c r="P12" s="406"/>
      <c r="Q12" s="407"/>
      <c r="R12" s="405"/>
      <c r="S12" s="406"/>
      <c r="T12" s="407"/>
      <c r="U12" s="405"/>
      <c r="V12" s="406"/>
      <c r="W12" s="407"/>
      <c r="X12" s="405"/>
      <c r="Y12" s="406"/>
      <c r="Z12" s="407"/>
      <c r="AA12" s="405" t="s">
        <v>331</v>
      </c>
      <c r="AB12" s="406"/>
      <c r="AC12" s="407"/>
      <c r="AD12" s="557" t="s">
        <v>685</v>
      </c>
      <c r="AE12" s="563">
        <v>5</v>
      </c>
      <c r="AF12" s="564" t="s">
        <v>551</v>
      </c>
    </row>
    <row r="13" spans="1:32" s="383" customFormat="1" ht="14.25" customHeight="1" x14ac:dyDescent="0.25">
      <c r="A13" s="550"/>
      <c r="B13" s="550"/>
      <c r="C13" s="552"/>
      <c r="D13" s="554"/>
      <c r="E13" s="556"/>
      <c r="F13" s="405" t="s">
        <v>323</v>
      </c>
      <c r="G13" s="406" t="s">
        <v>331</v>
      </c>
      <c r="H13" s="407"/>
      <c r="I13" s="405" t="s">
        <v>331</v>
      </c>
      <c r="J13" s="406"/>
      <c r="K13" s="407"/>
      <c r="L13" s="405" t="s">
        <v>323</v>
      </c>
      <c r="M13" s="406" t="s">
        <v>331</v>
      </c>
      <c r="N13" s="407"/>
      <c r="O13" s="405" t="s">
        <v>331</v>
      </c>
      <c r="P13" s="406"/>
      <c r="Q13" s="407"/>
      <c r="R13" s="405" t="s">
        <v>323</v>
      </c>
      <c r="S13" s="406" t="s">
        <v>323</v>
      </c>
      <c r="T13" s="407" t="s">
        <v>323</v>
      </c>
      <c r="U13" s="405"/>
      <c r="V13" s="406"/>
      <c r="W13" s="407"/>
      <c r="X13" s="405"/>
      <c r="Y13" s="406"/>
      <c r="Z13" s="407"/>
      <c r="AA13" s="405"/>
      <c r="AB13" s="406"/>
      <c r="AC13" s="407"/>
      <c r="AD13" s="558"/>
      <c r="AE13" s="560"/>
      <c r="AF13" s="562"/>
    </row>
    <row r="14" spans="1:32" s="383" customFormat="1" ht="14.25" customHeight="1" x14ac:dyDescent="0.25">
      <c r="A14" s="549" t="s">
        <v>291</v>
      </c>
      <c r="B14" s="549" t="s">
        <v>93</v>
      </c>
      <c r="C14" s="551" t="s">
        <v>542</v>
      </c>
      <c r="D14" s="553" t="s">
        <v>543</v>
      </c>
      <c r="E14" s="555" t="s">
        <v>21</v>
      </c>
      <c r="F14" s="405"/>
      <c r="G14" s="406"/>
      <c r="H14" s="407"/>
      <c r="I14" s="405"/>
      <c r="J14" s="406"/>
      <c r="K14" s="407"/>
      <c r="L14" s="405" t="s">
        <v>331</v>
      </c>
      <c r="M14" s="406"/>
      <c r="N14" s="407"/>
      <c r="O14" s="405" t="s">
        <v>331</v>
      </c>
      <c r="P14" s="406"/>
      <c r="Q14" s="407"/>
      <c r="R14" s="405" t="s">
        <v>331</v>
      </c>
      <c r="S14" s="406"/>
      <c r="T14" s="407"/>
      <c r="U14" s="405" t="s">
        <v>331</v>
      </c>
      <c r="V14" s="406"/>
      <c r="W14" s="407"/>
      <c r="X14" s="405" t="s">
        <v>323</v>
      </c>
      <c r="Y14" s="406" t="s">
        <v>331</v>
      </c>
      <c r="Z14" s="407"/>
      <c r="AA14" s="405" t="s">
        <v>323</v>
      </c>
      <c r="AB14" s="406" t="s">
        <v>323</v>
      </c>
      <c r="AC14" s="407" t="s">
        <v>323</v>
      </c>
      <c r="AD14" s="557" t="s">
        <v>681</v>
      </c>
      <c r="AE14" s="559">
        <v>4</v>
      </c>
      <c r="AF14" s="561"/>
    </row>
    <row r="15" spans="1:32" s="383" customFormat="1" ht="14.25" customHeight="1" x14ac:dyDescent="0.25">
      <c r="A15" s="550"/>
      <c r="B15" s="550"/>
      <c r="C15" s="552"/>
      <c r="D15" s="554"/>
      <c r="E15" s="556"/>
      <c r="F15" s="405"/>
      <c r="G15" s="406"/>
      <c r="H15" s="407"/>
      <c r="I15" s="405"/>
      <c r="J15" s="406"/>
      <c r="K15" s="407"/>
      <c r="L15" s="405"/>
      <c r="M15" s="406"/>
      <c r="N15" s="407"/>
      <c r="O15" s="405"/>
      <c r="P15" s="406"/>
      <c r="Q15" s="407"/>
      <c r="R15" s="405"/>
      <c r="S15" s="406"/>
      <c r="T15" s="407"/>
      <c r="U15" s="405"/>
      <c r="V15" s="406"/>
      <c r="W15" s="407"/>
      <c r="X15" s="405"/>
      <c r="Y15" s="406"/>
      <c r="Z15" s="407"/>
      <c r="AA15" s="405"/>
      <c r="AB15" s="406"/>
      <c r="AC15" s="407"/>
      <c r="AD15" s="558"/>
      <c r="AE15" s="560"/>
      <c r="AF15" s="562"/>
    </row>
    <row r="16" spans="1:32" s="383" customFormat="1" ht="14.25" customHeight="1" x14ac:dyDescent="0.25">
      <c r="A16" s="549" t="s">
        <v>274</v>
      </c>
      <c r="B16" s="549" t="s">
        <v>99</v>
      </c>
      <c r="C16" s="551" t="s">
        <v>544</v>
      </c>
      <c r="D16" s="553" t="s">
        <v>545</v>
      </c>
      <c r="E16" s="555" t="s">
        <v>23</v>
      </c>
      <c r="F16" s="405"/>
      <c r="G16" s="406"/>
      <c r="H16" s="407"/>
      <c r="I16" s="405" t="s">
        <v>331</v>
      </c>
      <c r="J16" s="406"/>
      <c r="K16" s="407"/>
      <c r="L16" s="405" t="s">
        <v>331</v>
      </c>
      <c r="M16" s="406"/>
      <c r="N16" s="407"/>
      <c r="O16" s="405" t="s">
        <v>331</v>
      </c>
      <c r="P16" s="406"/>
      <c r="Q16" s="407"/>
      <c r="R16" s="405" t="s">
        <v>331</v>
      </c>
      <c r="S16" s="406"/>
      <c r="T16" s="407"/>
      <c r="U16" s="405" t="s">
        <v>331</v>
      </c>
      <c r="V16" s="406"/>
      <c r="W16" s="407"/>
      <c r="X16" s="405" t="s">
        <v>323</v>
      </c>
      <c r="Y16" s="406" t="s">
        <v>323</v>
      </c>
      <c r="Z16" s="407" t="s">
        <v>323</v>
      </c>
      <c r="AA16" s="405"/>
      <c r="AB16" s="406"/>
      <c r="AC16" s="407"/>
      <c r="AD16" s="557" t="s">
        <v>682</v>
      </c>
      <c r="AE16" s="563">
        <v>3</v>
      </c>
      <c r="AF16" s="564" t="s">
        <v>546</v>
      </c>
    </row>
    <row r="17" spans="1:32" s="383" customFormat="1" ht="14.25" customHeight="1" x14ac:dyDescent="0.25">
      <c r="A17" s="550"/>
      <c r="B17" s="550"/>
      <c r="C17" s="552"/>
      <c r="D17" s="554"/>
      <c r="E17" s="556"/>
      <c r="F17" s="405"/>
      <c r="G17" s="406"/>
      <c r="H17" s="407"/>
      <c r="I17" s="405"/>
      <c r="J17" s="406"/>
      <c r="K17" s="407"/>
      <c r="L17" s="405"/>
      <c r="M17" s="406"/>
      <c r="N17" s="407"/>
      <c r="O17" s="405"/>
      <c r="P17" s="406"/>
      <c r="Q17" s="407"/>
      <c r="R17" s="405"/>
      <c r="S17" s="406"/>
      <c r="T17" s="407"/>
      <c r="U17" s="405"/>
      <c r="V17" s="406"/>
      <c r="W17" s="407"/>
      <c r="X17" s="405"/>
      <c r="Y17" s="406"/>
      <c r="Z17" s="407"/>
      <c r="AA17" s="405"/>
      <c r="AB17" s="406"/>
      <c r="AC17" s="407"/>
      <c r="AD17" s="558"/>
      <c r="AE17" s="560"/>
      <c r="AF17" s="562"/>
    </row>
    <row r="18" spans="1:32" s="383" customFormat="1" ht="14.25" customHeight="1" x14ac:dyDescent="0.25">
      <c r="A18" s="549" t="s">
        <v>314</v>
      </c>
      <c r="B18" s="549" t="s">
        <v>103</v>
      </c>
      <c r="C18" s="551" t="s">
        <v>548</v>
      </c>
      <c r="D18" s="553" t="s">
        <v>188</v>
      </c>
      <c r="E18" s="555" t="s">
        <v>23</v>
      </c>
      <c r="F18" s="405" t="s">
        <v>331</v>
      </c>
      <c r="G18" s="406"/>
      <c r="H18" s="407"/>
      <c r="I18" s="405" t="s">
        <v>331</v>
      </c>
      <c r="J18" s="406"/>
      <c r="K18" s="407"/>
      <c r="L18" s="405" t="s">
        <v>331</v>
      </c>
      <c r="M18" s="406"/>
      <c r="N18" s="407"/>
      <c r="O18" s="405" t="s">
        <v>323</v>
      </c>
      <c r="P18" s="406" t="s">
        <v>323</v>
      </c>
      <c r="Q18" s="407" t="s">
        <v>323</v>
      </c>
      <c r="R18" s="405"/>
      <c r="S18" s="406"/>
      <c r="T18" s="407"/>
      <c r="U18" s="405"/>
      <c r="V18" s="406"/>
      <c r="W18" s="407"/>
      <c r="X18" s="405"/>
      <c r="Y18" s="406"/>
      <c r="Z18" s="407"/>
      <c r="AA18" s="405"/>
      <c r="AB18" s="406"/>
      <c r="AC18" s="407"/>
      <c r="AD18" s="557" t="s">
        <v>684</v>
      </c>
      <c r="AE18" s="563">
        <v>2</v>
      </c>
      <c r="AF18" s="564" t="s">
        <v>549</v>
      </c>
    </row>
    <row r="19" spans="1:32" s="383" customFormat="1" ht="14.25" customHeight="1" x14ac:dyDescent="0.25">
      <c r="A19" s="550"/>
      <c r="B19" s="550"/>
      <c r="C19" s="552"/>
      <c r="D19" s="554"/>
      <c r="E19" s="556"/>
      <c r="F19" s="405"/>
      <c r="G19" s="406"/>
      <c r="H19" s="407"/>
      <c r="I19" s="405"/>
      <c r="J19" s="406"/>
      <c r="K19" s="407"/>
      <c r="L19" s="405"/>
      <c r="M19" s="406"/>
      <c r="N19" s="407"/>
      <c r="O19" s="405"/>
      <c r="P19" s="406"/>
      <c r="Q19" s="407"/>
      <c r="R19" s="405"/>
      <c r="S19" s="406"/>
      <c r="T19" s="407"/>
      <c r="U19" s="405"/>
      <c r="V19" s="406"/>
      <c r="W19" s="407"/>
      <c r="X19" s="405"/>
      <c r="Y19" s="406"/>
      <c r="Z19" s="407"/>
      <c r="AA19" s="405"/>
      <c r="AB19" s="406"/>
      <c r="AC19" s="407"/>
      <c r="AD19" s="558"/>
      <c r="AE19" s="560"/>
      <c r="AF19" s="562"/>
    </row>
    <row r="20" spans="1:32" s="383" customFormat="1" ht="14.25" customHeight="1" x14ac:dyDescent="0.25">
      <c r="A20" s="549" t="s">
        <v>693</v>
      </c>
      <c r="B20" s="549" t="s">
        <v>291</v>
      </c>
      <c r="C20" s="551" t="s">
        <v>552</v>
      </c>
      <c r="D20" s="553">
        <v>37496</v>
      </c>
      <c r="E20" s="555" t="s">
        <v>694</v>
      </c>
      <c r="F20" s="405"/>
      <c r="G20" s="406"/>
      <c r="H20" s="407"/>
      <c r="I20" s="405"/>
      <c r="J20" s="406"/>
      <c r="K20" s="407"/>
      <c r="L20" s="405"/>
      <c r="M20" s="406"/>
      <c r="N20" s="407"/>
      <c r="O20" s="405"/>
      <c r="P20" s="406"/>
      <c r="Q20" s="407"/>
      <c r="R20" s="405"/>
      <c r="S20" s="406"/>
      <c r="T20" s="407"/>
      <c r="U20" s="405"/>
      <c r="V20" s="406"/>
      <c r="W20" s="407"/>
      <c r="X20" s="405"/>
      <c r="Y20" s="406"/>
      <c r="Z20" s="407"/>
      <c r="AA20" s="405"/>
      <c r="AB20" s="406"/>
      <c r="AC20" s="407"/>
      <c r="AD20" s="557" t="s">
        <v>686</v>
      </c>
      <c r="AE20" s="559"/>
      <c r="AF20" s="564" t="s">
        <v>553</v>
      </c>
    </row>
    <row r="21" spans="1:32" s="383" customFormat="1" ht="14.25" customHeight="1" x14ac:dyDescent="0.25">
      <c r="A21" s="550"/>
      <c r="B21" s="550"/>
      <c r="C21" s="552"/>
      <c r="D21" s="554"/>
      <c r="E21" s="556"/>
      <c r="F21" s="405" t="s">
        <v>331</v>
      </c>
      <c r="G21" s="406"/>
      <c r="H21" s="407"/>
      <c r="I21" s="405" t="s">
        <v>331</v>
      </c>
      <c r="J21" s="406"/>
      <c r="K21" s="407"/>
      <c r="L21" s="405" t="s">
        <v>331</v>
      </c>
      <c r="M21" s="406"/>
      <c r="N21" s="407"/>
      <c r="O21" s="405" t="s">
        <v>323</v>
      </c>
      <c r="P21" s="406" t="s">
        <v>323</v>
      </c>
      <c r="Q21" s="407" t="s">
        <v>323</v>
      </c>
      <c r="R21" s="405"/>
      <c r="S21" s="406"/>
      <c r="T21" s="407"/>
      <c r="U21" s="405"/>
      <c r="V21" s="406"/>
      <c r="W21" s="407"/>
      <c r="X21" s="405"/>
      <c r="Y21" s="406"/>
      <c r="Z21" s="407"/>
      <c r="AA21" s="405"/>
      <c r="AB21" s="406"/>
      <c r="AC21" s="407"/>
      <c r="AD21" s="558"/>
      <c r="AE21" s="560"/>
      <c r="AF21" s="562"/>
    </row>
  </sheetData>
  <mergeCells count="64">
    <mergeCell ref="AE20:AE21"/>
    <mergeCell ref="AF20:AF21"/>
    <mergeCell ref="A20:A21"/>
    <mergeCell ref="B20:B21"/>
    <mergeCell ref="C20:C21"/>
    <mergeCell ref="D20:D21"/>
    <mergeCell ref="E20:E21"/>
    <mergeCell ref="AD20:AD21"/>
    <mergeCell ref="A18:A19"/>
    <mergeCell ref="B18:B19"/>
    <mergeCell ref="C18:C19"/>
    <mergeCell ref="D18:D19"/>
    <mergeCell ref="E18:E19"/>
    <mergeCell ref="A12:A13"/>
    <mergeCell ref="B12:B13"/>
    <mergeCell ref="C12:C13"/>
    <mergeCell ref="D12:D13"/>
    <mergeCell ref="E12:E13"/>
    <mergeCell ref="AD10:AD11"/>
    <mergeCell ref="AE10:AE11"/>
    <mergeCell ref="AF10:AF11"/>
    <mergeCell ref="AE18:AE19"/>
    <mergeCell ref="AF18:AF19"/>
    <mergeCell ref="AD12:AD13"/>
    <mergeCell ref="AE12:AE13"/>
    <mergeCell ref="AF12:AF13"/>
    <mergeCell ref="AD18:AD19"/>
    <mergeCell ref="A10:A11"/>
    <mergeCell ref="B10:B11"/>
    <mergeCell ref="C10:C11"/>
    <mergeCell ref="D10:D11"/>
    <mergeCell ref="E10:E11"/>
    <mergeCell ref="AD14:AD15"/>
    <mergeCell ref="AE14:AE15"/>
    <mergeCell ref="AF14:AF15"/>
    <mergeCell ref="A16:A17"/>
    <mergeCell ref="B16:B17"/>
    <mergeCell ref="C16:C17"/>
    <mergeCell ref="D16:D17"/>
    <mergeCell ref="E16:E17"/>
    <mergeCell ref="AD16:AD17"/>
    <mergeCell ref="AE16:AE17"/>
    <mergeCell ref="AF16:AF17"/>
    <mergeCell ref="A14:A15"/>
    <mergeCell ref="B14:B15"/>
    <mergeCell ref="C14:C15"/>
    <mergeCell ref="D14:D15"/>
    <mergeCell ref="E14:E15"/>
    <mergeCell ref="U8:W8"/>
    <mergeCell ref="X8:Z8"/>
    <mergeCell ref="AA8:AC8"/>
    <mergeCell ref="F9:H9"/>
    <mergeCell ref="I9:K9"/>
    <mergeCell ref="L9:N9"/>
    <mergeCell ref="O9:Q9"/>
    <mergeCell ref="R9:T9"/>
    <mergeCell ref="F8:H8"/>
    <mergeCell ref="I8:K8"/>
    <mergeCell ref="L8:N8"/>
    <mergeCell ref="O8:Q8"/>
    <mergeCell ref="R8:T8"/>
    <mergeCell ref="U9:W9"/>
    <mergeCell ref="X9:Z9"/>
    <mergeCell ref="AA9:AC9"/>
  </mergeCells>
  <printOptions horizontalCentered="1"/>
  <pageMargins left="0.39374999999999999" right="0.39374999999999999" top="0.98402777777777783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workbookViewId="0">
      <selection activeCell="Q25" sqref="Q25"/>
    </sheetView>
  </sheetViews>
  <sheetFormatPr defaultColWidth="9.109375" defaultRowHeight="10.199999999999999" x14ac:dyDescent="0.2"/>
  <cols>
    <col min="1" max="1" width="5.109375" style="43" customWidth="1"/>
    <col min="2" max="2" width="7" style="43" customWidth="1"/>
    <col min="3" max="3" width="23.6640625" style="43" customWidth="1"/>
    <col min="4" max="4" width="11.6640625" style="43" customWidth="1"/>
    <col min="5" max="5" width="8" style="47" customWidth="1"/>
    <col min="6" max="29" width="2.33203125" style="47" customWidth="1"/>
    <col min="30" max="30" width="7.6640625" style="409" customWidth="1"/>
    <col min="31" max="31" width="7.44140625" style="43" customWidth="1"/>
    <col min="32" max="32" width="6" style="43" hidden="1" customWidth="1"/>
    <col min="33" max="16384" width="9.109375" style="43"/>
  </cols>
  <sheetData>
    <row r="1" spans="1:32" s="37" customFormat="1" ht="13.2" x14ac:dyDescent="0.25">
      <c r="A1" s="182" t="s">
        <v>86</v>
      </c>
      <c r="B1" s="1"/>
      <c r="C1" s="42"/>
      <c r="D1" s="38"/>
      <c r="E1" s="39"/>
      <c r="F1" s="39"/>
      <c r="G1" s="40"/>
      <c r="H1" s="40"/>
      <c r="I1" s="189" t="s">
        <v>433</v>
      </c>
      <c r="J1" s="40"/>
      <c r="K1" s="40"/>
      <c r="L1" s="39"/>
      <c r="Y1" s="40"/>
      <c r="Z1" s="39"/>
      <c r="AA1" s="39"/>
      <c r="AB1" s="40"/>
      <c r="AC1" s="39"/>
      <c r="AD1" s="408"/>
      <c r="AE1" s="5" t="s">
        <v>88</v>
      </c>
    </row>
    <row r="2" spans="1:32" s="37" customFormat="1" ht="13.2" x14ac:dyDescent="0.25">
      <c r="A2" s="1" t="s">
        <v>1</v>
      </c>
      <c r="B2" s="1"/>
      <c r="E2" s="40"/>
      <c r="F2" s="40"/>
      <c r="G2" s="40"/>
      <c r="H2" s="40"/>
      <c r="I2" s="3" t="s">
        <v>0</v>
      </c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8"/>
      <c r="AE2" s="5" t="s">
        <v>2</v>
      </c>
    </row>
    <row r="3" spans="1:32" x14ac:dyDescent="0.2"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</row>
    <row r="4" spans="1:32" x14ac:dyDescent="0.2">
      <c r="D4" s="44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32" ht="16.8" x14ac:dyDescent="0.3">
      <c r="C5" s="46" t="s">
        <v>554</v>
      </c>
      <c r="E5" s="410"/>
      <c r="AE5" s="48"/>
    </row>
    <row r="6" spans="1:32" ht="16.8" x14ac:dyDescent="0.3">
      <c r="C6" s="46" t="s">
        <v>555</v>
      </c>
      <c r="AE6" s="49"/>
    </row>
    <row r="7" spans="1:32" ht="10.8" thickBot="1" x14ac:dyDescent="0.25">
      <c r="AE7" s="49"/>
    </row>
    <row r="8" spans="1:32" s="50" customFormat="1" ht="12.75" customHeight="1" x14ac:dyDescent="0.2">
      <c r="A8" s="83" t="s">
        <v>5</v>
      </c>
      <c r="B8" s="411" t="s">
        <v>6</v>
      </c>
      <c r="C8" s="412" t="s">
        <v>7</v>
      </c>
      <c r="D8" s="412" t="s">
        <v>8</v>
      </c>
      <c r="E8" s="412" t="s">
        <v>9</v>
      </c>
      <c r="F8" s="565" t="s">
        <v>675</v>
      </c>
      <c r="G8" s="566"/>
      <c r="H8" s="567"/>
      <c r="I8" s="565" t="s">
        <v>676</v>
      </c>
      <c r="J8" s="566"/>
      <c r="K8" s="567"/>
      <c r="L8" s="565" t="s">
        <v>553</v>
      </c>
      <c r="M8" s="566"/>
      <c r="N8" s="567"/>
      <c r="O8" s="565" t="s">
        <v>561</v>
      </c>
      <c r="P8" s="566"/>
      <c r="Q8" s="567"/>
      <c r="R8" s="565" t="s">
        <v>679</v>
      </c>
      <c r="S8" s="566"/>
      <c r="T8" s="567"/>
      <c r="U8" s="565" t="s">
        <v>680</v>
      </c>
      <c r="V8" s="566"/>
      <c r="W8" s="567"/>
      <c r="X8" s="565" t="s">
        <v>740</v>
      </c>
      <c r="Y8" s="566"/>
      <c r="Z8" s="567"/>
      <c r="AA8" s="565" t="s">
        <v>741</v>
      </c>
      <c r="AB8" s="566"/>
      <c r="AC8" s="567"/>
      <c r="AD8" s="492" t="s">
        <v>11</v>
      </c>
      <c r="AE8" s="493" t="s">
        <v>12</v>
      </c>
      <c r="AF8" s="414" t="s">
        <v>315</v>
      </c>
    </row>
    <row r="9" spans="1:32" s="50" customFormat="1" ht="12.75" customHeight="1" x14ac:dyDescent="0.2">
      <c r="A9" s="83" t="s">
        <v>13</v>
      </c>
      <c r="B9" s="411" t="s">
        <v>14</v>
      </c>
      <c r="C9" s="412" t="s">
        <v>15</v>
      </c>
      <c r="D9" s="412" t="s">
        <v>16</v>
      </c>
      <c r="E9" s="412" t="s">
        <v>17</v>
      </c>
      <c r="F9" s="568" t="s">
        <v>742</v>
      </c>
      <c r="G9" s="569"/>
      <c r="H9" s="570"/>
      <c r="I9" s="568" t="s">
        <v>743</v>
      </c>
      <c r="J9" s="569"/>
      <c r="K9" s="570"/>
      <c r="L9" s="568" t="s">
        <v>744</v>
      </c>
      <c r="M9" s="569"/>
      <c r="N9" s="570"/>
      <c r="O9" s="568" t="s">
        <v>745</v>
      </c>
      <c r="P9" s="569"/>
      <c r="Q9" s="570"/>
      <c r="R9" s="568" t="s">
        <v>557</v>
      </c>
      <c r="S9" s="569"/>
      <c r="T9" s="570"/>
      <c r="U9" s="568" t="s">
        <v>746</v>
      </c>
      <c r="V9" s="569"/>
      <c r="W9" s="570"/>
      <c r="X9" s="568" t="s">
        <v>747</v>
      </c>
      <c r="Y9" s="569"/>
      <c r="Z9" s="570"/>
      <c r="AA9" s="568"/>
      <c r="AB9" s="569"/>
      <c r="AC9" s="570"/>
      <c r="AD9" s="411" t="s">
        <v>19</v>
      </c>
      <c r="AE9" s="493" t="s">
        <v>20</v>
      </c>
      <c r="AF9" s="416"/>
    </row>
    <row r="10" spans="1:32" s="37" customFormat="1" ht="13.5" customHeight="1" x14ac:dyDescent="0.25">
      <c r="A10" s="575" t="s">
        <v>260</v>
      </c>
      <c r="B10" s="577" t="s">
        <v>89</v>
      </c>
      <c r="C10" s="578" t="s">
        <v>556</v>
      </c>
      <c r="D10" s="580">
        <v>37912</v>
      </c>
      <c r="E10" s="582" t="s">
        <v>22</v>
      </c>
      <c r="F10" s="417"/>
      <c r="G10" s="418"/>
      <c r="H10" s="419"/>
      <c r="I10" s="417"/>
      <c r="J10" s="418"/>
      <c r="K10" s="419"/>
      <c r="L10" s="417"/>
      <c r="M10" s="418"/>
      <c r="N10" s="419"/>
      <c r="O10" s="417"/>
      <c r="P10" s="418"/>
      <c r="Q10" s="419"/>
      <c r="R10" s="417"/>
      <c r="S10" s="418"/>
      <c r="T10" s="419"/>
      <c r="U10" s="417" t="s">
        <v>323</v>
      </c>
      <c r="V10" s="418" t="s">
        <v>331</v>
      </c>
      <c r="W10" s="419"/>
      <c r="X10" s="417" t="s">
        <v>748</v>
      </c>
      <c r="Y10" s="418"/>
      <c r="Z10" s="419"/>
      <c r="AA10" s="417" t="s">
        <v>331</v>
      </c>
      <c r="AB10" s="418"/>
      <c r="AC10" s="419"/>
      <c r="AD10" s="584" t="s">
        <v>735</v>
      </c>
      <c r="AE10" s="571" t="s">
        <v>313</v>
      </c>
      <c r="AF10" s="573" t="s">
        <v>557</v>
      </c>
    </row>
    <row r="11" spans="1:32" s="37" customFormat="1" ht="13.5" customHeight="1" x14ac:dyDescent="0.25">
      <c r="A11" s="576"/>
      <c r="B11" s="572"/>
      <c r="C11" s="579"/>
      <c r="D11" s="581"/>
      <c r="E11" s="583"/>
      <c r="F11" s="420" t="s">
        <v>748</v>
      </c>
      <c r="G11" s="421"/>
      <c r="H11" s="422"/>
      <c r="I11" s="420" t="s">
        <v>331</v>
      </c>
      <c r="J11" s="421"/>
      <c r="K11" s="422"/>
      <c r="L11" s="420" t="s">
        <v>323</v>
      </c>
      <c r="M11" s="421" t="s">
        <v>331</v>
      </c>
      <c r="N11" s="422"/>
      <c r="O11" s="420" t="s">
        <v>331</v>
      </c>
      <c r="P11" s="421"/>
      <c r="Q11" s="422"/>
      <c r="R11" s="420" t="s">
        <v>323</v>
      </c>
      <c r="S11" s="421" t="s">
        <v>331</v>
      </c>
      <c r="T11" s="422"/>
      <c r="U11" s="420" t="s">
        <v>323</v>
      </c>
      <c r="V11" s="421" t="s">
        <v>331</v>
      </c>
      <c r="W11" s="422"/>
      <c r="X11" s="420" t="s">
        <v>323</v>
      </c>
      <c r="Y11" s="421" t="s">
        <v>323</v>
      </c>
      <c r="Z11" s="422" t="s">
        <v>323</v>
      </c>
      <c r="AA11" s="420"/>
      <c r="AB11" s="421"/>
      <c r="AC11" s="422"/>
      <c r="AD11" s="585"/>
      <c r="AE11" s="572"/>
      <c r="AF11" s="574"/>
    </row>
    <row r="12" spans="1:32" ht="13.5" customHeight="1" x14ac:dyDescent="0.25">
      <c r="A12" s="575" t="s">
        <v>272</v>
      </c>
      <c r="B12" s="577" t="s">
        <v>91</v>
      </c>
      <c r="C12" s="578" t="s">
        <v>562</v>
      </c>
      <c r="D12" s="580">
        <v>37337</v>
      </c>
      <c r="E12" s="582" t="s">
        <v>22</v>
      </c>
      <c r="F12" s="423"/>
      <c r="G12" s="424"/>
      <c r="H12" s="425"/>
      <c r="I12" s="423"/>
      <c r="J12" s="424"/>
      <c r="K12" s="425"/>
      <c r="L12" s="423"/>
      <c r="M12" s="424"/>
      <c r="N12" s="425"/>
      <c r="O12" s="423"/>
      <c r="P12" s="424"/>
      <c r="Q12" s="425"/>
      <c r="R12" s="423"/>
      <c r="S12" s="424"/>
      <c r="T12" s="425"/>
      <c r="U12" s="423" t="s">
        <v>331</v>
      </c>
      <c r="V12" s="424"/>
      <c r="W12" s="425"/>
      <c r="X12" s="423" t="s">
        <v>748</v>
      </c>
      <c r="Y12" s="424"/>
      <c r="Z12" s="425"/>
      <c r="AA12" s="423" t="s">
        <v>331</v>
      </c>
      <c r="AB12" s="424"/>
      <c r="AC12" s="425"/>
      <c r="AD12" s="584" t="s">
        <v>738</v>
      </c>
      <c r="AE12" s="575" t="s">
        <v>314</v>
      </c>
      <c r="AF12" s="586" t="s">
        <v>563</v>
      </c>
    </row>
    <row r="13" spans="1:32" ht="13.5" customHeight="1" x14ac:dyDescent="0.25">
      <c r="A13" s="576"/>
      <c r="B13" s="572"/>
      <c r="C13" s="579"/>
      <c r="D13" s="581"/>
      <c r="E13" s="583"/>
      <c r="F13" s="423" t="s">
        <v>331</v>
      </c>
      <c r="G13" s="424"/>
      <c r="H13" s="425"/>
      <c r="I13" s="423" t="s">
        <v>323</v>
      </c>
      <c r="J13" s="424" t="s">
        <v>331</v>
      </c>
      <c r="K13" s="425"/>
      <c r="L13" s="423" t="s">
        <v>323</v>
      </c>
      <c r="M13" s="424" t="s">
        <v>331</v>
      </c>
      <c r="N13" s="425"/>
      <c r="O13" s="423" t="s">
        <v>323</v>
      </c>
      <c r="P13" s="424" t="s">
        <v>323</v>
      </c>
      <c r="Q13" s="425" t="s">
        <v>331</v>
      </c>
      <c r="R13" s="423" t="s">
        <v>323</v>
      </c>
      <c r="S13" s="424" t="s">
        <v>323</v>
      </c>
      <c r="T13" s="425" t="s">
        <v>323</v>
      </c>
      <c r="U13" s="423"/>
      <c r="V13" s="424"/>
      <c r="W13" s="425"/>
      <c r="X13" s="423"/>
      <c r="Y13" s="424"/>
      <c r="Z13" s="425"/>
      <c r="AA13" s="423"/>
      <c r="AB13" s="424"/>
      <c r="AC13" s="425"/>
      <c r="AD13" s="585"/>
      <c r="AE13" s="576"/>
      <c r="AF13" s="574"/>
    </row>
    <row r="14" spans="1:32" s="37" customFormat="1" ht="13.5" customHeight="1" x14ac:dyDescent="0.25">
      <c r="A14" s="575" t="s">
        <v>291</v>
      </c>
      <c r="B14" s="577" t="s">
        <v>93</v>
      </c>
      <c r="C14" s="578" t="s">
        <v>558</v>
      </c>
      <c r="D14" s="580" t="s">
        <v>190</v>
      </c>
      <c r="E14" s="582" t="s">
        <v>21</v>
      </c>
      <c r="F14" s="423"/>
      <c r="G14" s="424"/>
      <c r="H14" s="425"/>
      <c r="I14" s="423"/>
      <c r="J14" s="424"/>
      <c r="K14" s="425"/>
      <c r="L14" s="423"/>
      <c r="M14" s="424"/>
      <c r="N14" s="425"/>
      <c r="O14" s="423"/>
      <c r="P14" s="424"/>
      <c r="Q14" s="425"/>
      <c r="R14" s="423" t="s">
        <v>331</v>
      </c>
      <c r="S14" s="424"/>
      <c r="T14" s="425"/>
      <c r="U14" s="423" t="s">
        <v>748</v>
      </c>
      <c r="V14" s="424"/>
      <c r="W14" s="425"/>
      <c r="X14" s="423" t="s">
        <v>323</v>
      </c>
      <c r="Y14" s="424" t="s">
        <v>331</v>
      </c>
      <c r="Z14" s="425"/>
      <c r="AA14" s="423" t="s">
        <v>331</v>
      </c>
      <c r="AB14" s="424"/>
      <c r="AC14" s="425"/>
      <c r="AD14" s="584" t="s">
        <v>736</v>
      </c>
      <c r="AE14" s="577" t="s">
        <v>274</v>
      </c>
      <c r="AF14" s="586"/>
    </row>
    <row r="15" spans="1:32" s="37" customFormat="1" ht="13.5" customHeight="1" x14ac:dyDescent="0.25">
      <c r="A15" s="576"/>
      <c r="B15" s="572"/>
      <c r="C15" s="579"/>
      <c r="D15" s="581"/>
      <c r="E15" s="583"/>
      <c r="F15" s="423" t="s">
        <v>323</v>
      </c>
      <c r="G15" s="424" t="s">
        <v>331</v>
      </c>
      <c r="H15" s="425"/>
      <c r="I15" s="423" t="s">
        <v>323</v>
      </c>
      <c r="J15" s="424" t="s">
        <v>323</v>
      </c>
      <c r="K15" s="425" t="s">
        <v>323</v>
      </c>
      <c r="L15" s="423"/>
      <c r="M15" s="424"/>
      <c r="N15" s="425"/>
      <c r="O15" s="423"/>
      <c r="P15" s="424"/>
      <c r="Q15" s="425"/>
      <c r="R15" s="423"/>
      <c r="S15" s="424"/>
      <c r="T15" s="425"/>
      <c r="U15" s="423"/>
      <c r="V15" s="424"/>
      <c r="W15" s="425"/>
      <c r="X15" s="423"/>
      <c r="Y15" s="424"/>
      <c r="Z15" s="425"/>
      <c r="AA15" s="423"/>
      <c r="AB15" s="424"/>
      <c r="AC15" s="425"/>
      <c r="AD15" s="585"/>
      <c r="AE15" s="576"/>
      <c r="AF15" s="574"/>
    </row>
    <row r="16" spans="1:32" s="37" customFormat="1" ht="13.5" customHeight="1" x14ac:dyDescent="0.25">
      <c r="A16" s="575" t="s">
        <v>274</v>
      </c>
      <c r="B16" s="577" t="s">
        <v>99</v>
      </c>
      <c r="C16" s="578" t="s">
        <v>559</v>
      </c>
      <c r="D16" s="580" t="s">
        <v>560</v>
      </c>
      <c r="E16" s="582" t="s">
        <v>23</v>
      </c>
      <c r="F16" s="423"/>
      <c r="G16" s="424"/>
      <c r="H16" s="425"/>
      <c r="I16" s="423" t="s">
        <v>331</v>
      </c>
      <c r="J16" s="424"/>
      <c r="K16" s="425"/>
      <c r="L16" s="423" t="s">
        <v>331</v>
      </c>
      <c r="M16" s="424"/>
      <c r="N16" s="425"/>
      <c r="O16" s="423" t="s">
        <v>331</v>
      </c>
      <c r="P16" s="424"/>
      <c r="Q16" s="425"/>
      <c r="R16" s="423" t="s">
        <v>323</v>
      </c>
      <c r="S16" s="424" t="s">
        <v>323</v>
      </c>
      <c r="T16" s="425" t="s">
        <v>323</v>
      </c>
      <c r="U16" s="423"/>
      <c r="V16" s="424"/>
      <c r="W16" s="425"/>
      <c r="X16" s="423"/>
      <c r="Y16" s="424"/>
      <c r="Z16" s="425"/>
      <c r="AA16" s="423"/>
      <c r="AB16" s="424"/>
      <c r="AC16" s="425"/>
      <c r="AD16" s="584" t="s">
        <v>737</v>
      </c>
      <c r="AE16" s="575" t="s">
        <v>291</v>
      </c>
      <c r="AF16" s="586" t="s">
        <v>561</v>
      </c>
    </row>
    <row r="17" spans="1:32" ht="13.5" customHeight="1" x14ac:dyDescent="0.25">
      <c r="A17" s="576"/>
      <c r="B17" s="572"/>
      <c r="C17" s="579"/>
      <c r="D17" s="581"/>
      <c r="E17" s="583"/>
      <c r="F17" s="423"/>
      <c r="G17" s="424"/>
      <c r="H17" s="425"/>
      <c r="I17" s="423"/>
      <c r="J17" s="424"/>
      <c r="K17" s="425"/>
      <c r="L17" s="423"/>
      <c r="M17" s="424"/>
      <c r="N17" s="425"/>
      <c r="O17" s="423"/>
      <c r="P17" s="424"/>
      <c r="Q17" s="425"/>
      <c r="R17" s="423"/>
      <c r="S17" s="424"/>
      <c r="T17" s="425"/>
      <c r="U17" s="423"/>
      <c r="V17" s="424"/>
      <c r="W17" s="425"/>
      <c r="X17" s="423"/>
      <c r="Y17" s="424"/>
      <c r="Z17" s="425"/>
      <c r="AA17" s="423"/>
      <c r="AB17" s="424"/>
      <c r="AC17" s="425"/>
      <c r="AD17" s="585"/>
      <c r="AE17" s="576"/>
      <c r="AF17" s="574"/>
    </row>
    <row r="18" spans="1:32" s="37" customFormat="1" ht="13.5" customHeight="1" x14ac:dyDescent="0.25">
      <c r="A18" s="575" t="s">
        <v>314</v>
      </c>
      <c r="B18" s="577" t="s">
        <v>103</v>
      </c>
      <c r="C18" s="578" t="s">
        <v>566</v>
      </c>
      <c r="D18" s="580" t="s">
        <v>567</v>
      </c>
      <c r="E18" s="582" t="s">
        <v>23</v>
      </c>
      <c r="F18" s="423" t="s">
        <v>331</v>
      </c>
      <c r="G18" s="424"/>
      <c r="H18" s="425"/>
      <c r="I18" s="423" t="s">
        <v>331</v>
      </c>
      <c r="J18" s="424"/>
      <c r="K18" s="425"/>
      <c r="L18" s="423" t="s">
        <v>323</v>
      </c>
      <c r="M18" s="424" t="s">
        <v>323</v>
      </c>
      <c r="N18" s="425" t="s">
        <v>323</v>
      </c>
      <c r="O18" s="423"/>
      <c r="P18" s="424"/>
      <c r="Q18" s="425"/>
      <c r="R18" s="423"/>
      <c r="S18" s="424"/>
      <c r="T18" s="425"/>
      <c r="U18" s="423"/>
      <c r="V18" s="424"/>
      <c r="W18" s="425"/>
      <c r="X18" s="423"/>
      <c r="Y18" s="424"/>
      <c r="Z18" s="425"/>
      <c r="AA18" s="423"/>
      <c r="AB18" s="424"/>
      <c r="AC18" s="425"/>
      <c r="AD18" s="584" t="s">
        <v>739</v>
      </c>
      <c r="AE18" s="577" t="s">
        <v>272</v>
      </c>
      <c r="AF18" s="586" t="s">
        <v>568</v>
      </c>
    </row>
    <row r="19" spans="1:32" s="37" customFormat="1" ht="13.5" customHeight="1" x14ac:dyDescent="0.25">
      <c r="A19" s="576"/>
      <c r="B19" s="572"/>
      <c r="C19" s="579"/>
      <c r="D19" s="581"/>
      <c r="E19" s="583"/>
      <c r="F19" s="423"/>
      <c r="G19" s="424"/>
      <c r="H19" s="425"/>
      <c r="I19" s="423"/>
      <c r="J19" s="424"/>
      <c r="K19" s="425"/>
      <c r="L19" s="423"/>
      <c r="M19" s="424"/>
      <c r="N19" s="425"/>
      <c r="O19" s="423"/>
      <c r="P19" s="424"/>
      <c r="Q19" s="425"/>
      <c r="R19" s="423"/>
      <c r="S19" s="424"/>
      <c r="T19" s="425"/>
      <c r="U19" s="423"/>
      <c r="V19" s="424"/>
      <c r="W19" s="425"/>
      <c r="X19" s="423"/>
      <c r="Y19" s="424"/>
      <c r="Z19" s="425"/>
      <c r="AA19" s="423"/>
      <c r="AB19" s="424"/>
      <c r="AC19" s="425"/>
      <c r="AD19" s="585"/>
      <c r="AE19" s="572"/>
      <c r="AF19" s="574"/>
    </row>
    <row r="20" spans="1:32" s="37" customFormat="1" ht="13.5" customHeight="1" x14ac:dyDescent="0.25">
      <c r="A20" s="575" t="s">
        <v>313</v>
      </c>
      <c r="B20" s="577" t="s">
        <v>96</v>
      </c>
      <c r="C20" s="578" t="s">
        <v>564</v>
      </c>
      <c r="D20" s="580" t="s">
        <v>565</v>
      </c>
      <c r="E20" s="582" t="s">
        <v>21</v>
      </c>
      <c r="F20" s="417" t="s">
        <v>331</v>
      </c>
      <c r="G20" s="418"/>
      <c r="H20" s="419"/>
      <c r="I20" s="417" t="s">
        <v>323</v>
      </c>
      <c r="J20" s="418" t="s">
        <v>331</v>
      </c>
      <c r="K20" s="419"/>
      <c r="L20" s="417" t="s">
        <v>323</v>
      </c>
      <c r="M20" s="418" t="s">
        <v>323</v>
      </c>
      <c r="N20" s="419" t="s">
        <v>323</v>
      </c>
      <c r="O20" s="417"/>
      <c r="P20" s="418"/>
      <c r="Q20" s="419"/>
      <c r="R20" s="417"/>
      <c r="S20" s="418"/>
      <c r="T20" s="419"/>
      <c r="U20" s="417"/>
      <c r="V20" s="418"/>
      <c r="W20" s="419"/>
      <c r="X20" s="417"/>
      <c r="Y20" s="418"/>
      <c r="Z20" s="419"/>
      <c r="AA20" s="417"/>
      <c r="AB20" s="418"/>
      <c r="AC20" s="419"/>
      <c r="AD20" s="584" t="s">
        <v>739</v>
      </c>
      <c r="AE20" s="575" t="s">
        <v>260</v>
      </c>
      <c r="AF20" s="586"/>
    </row>
    <row r="21" spans="1:32" s="37" customFormat="1" ht="14.25" customHeight="1" x14ac:dyDescent="0.25">
      <c r="A21" s="576"/>
      <c r="B21" s="572"/>
      <c r="C21" s="579"/>
      <c r="D21" s="581"/>
      <c r="E21" s="583"/>
      <c r="F21" s="423"/>
      <c r="G21" s="424"/>
      <c r="H21" s="425"/>
      <c r="I21" s="423"/>
      <c r="J21" s="424"/>
      <c r="K21" s="425"/>
      <c r="L21" s="423"/>
      <c r="M21" s="424"/>
      <c r="N21" s="425"/>
      <c r="O21" s="423"/>
      <c r="P21" s="424"/>
      <c r="Q21" s="425"/>
      <c r="R21" s="423"/>
      <c r="S21" s="424"/>
      <c r="T21" s="425"/>
      <c r="U21" s="423"/>
      <c r="V21" s="424"/>
      <c r="W21" s="425"/>
      <c r="X21" s="423"/>
      <c r="Y21" s="424"/>
      <c r="Z21" s="425"/>
      <c r="AA21" s="423"/>
      <c r="AB21" s="424"/>
      <c r="AC21" s="425"/>
      <c r="AD21" s="585"/>
      <c r="AE21" s="576"/>
      <c r="AF21" s="574"/>
    </row>
  </sheetData>
  <mergeCells count="64">
    <mergeCell ref="AE20:AE21"/>
    <mergeCell ref="AF20:AF21"/>
    <mergeCell ref="A18:A19"/>
    <mergeCell ref="B18:B19"/>
    <mergeCell ref="C18:C19"/>
    <mergeCell ref="D18:D19"/>
    <mergeCell ref="E18:E19"/>
    <mergeCell ref="AD18:AD19"/>
    <mergeCell ref="AE18:AE19"/>
    <mergeCell ref="AF18:AF19"/>
    <mergeCell ref="A20:A21"/>
    <mergeCell ref="B20:B21"/>
    <mergeCell ref="C20:C21"/>
    <mergeCell ref="D20:D21"/>
    <mergeCell ref="E20:E21"/>
    <mergeCell ref="AD20:AD21"/>
    <mergeCell ref="AE16:AE17"/>
    <mergeCell ref="AF16:AF17"/>
    <mergeCell ref="A12:A13"/>
    <mergeCell ref="B12:B13"/>
    <mergeCell ref="C12:C13"/>
    <mergeCell ref="D12:D13"/>
    <mergeCell ref="E12:E13"/>
    <mergeCell ref="AD12:AD13"/>
    <mergeCell ref="AE12:AE13"/>
    <mergeCell ref="AF12:AF13"/>
    <mergeCell ref="A16:A17"/>
    <mergeCell ref="B16:B17"/>
    <mergeCell ref="C16:C17"/>
    <mergeCell ref="D16:D17"/>
    <mergeCell ref="E16:E17"/>
    <mergeCell ref="AD16:AD17"/>
    <mergeCell ref="AE10:AE11"/>
    <mergeCell ref="AF10:AF11"/>
    <mergeCell ref="A14:A15"/>
    <mergeCell ref="B14:B15"/>
    <mergeCell ref="C14:C15"/>
    <mergeCell ref="D14:D15"/>
    <mergeCell ref="E14:E15"/>
    <mergeCell ref="AD14:AD15"/>
    <mergeCell ref="AE14:AE15"/>
    <mergeCell ref="AF14:AF15"/>
    <mergeCell ref="A10:A11"/>
    <mergeCell ref="B10:B11"/>
    <mergeCell ref="C10:C11"/>
    <mergeCell ref="D10:D11"/>
    <mergeCell ref="E10:E11"/>
    <mergeCell ref="AD10:AD11"/>
    <mergeCell ref="X8:Z8"/>
    <mergeCell ref="AA8:AC8"/>
    <mergeCell ref="F9:H9"/>
    <mergeCell ref="I9:K9"/>
    <mergeCell ref="L9:N9"/>
    <mergeCell ref="O9:Q9"/>
    <mergeCell ref="R9:T9"/>
    <mergeCell ref="U9:W9"/>
    <mergeCell ref="X9:Z9"/>
    <mergeCell ref="AA9:AC9"/>
    <mergeCell ref="F8:H8"/>
    <mergeCell ref="I8:K8"/>
    <mergeCell ref="L8:N8"/>
    <mergeCell ref="O8:Q8"/>
    <mergeCell ref="R8:T8"/>
    <mergeCell ref="U8:W8"/>
  </mergeCells>
  <printOptions horizontalCentered="1"/>
  <pageMargins left="0.39370078740157483" right="0.39370078740157483" top="0.98425196850393704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workbookViewId="0">
      <selection activeCell="I1" sqref="I1"/>
    </sheetView>
  </sheetViews>
  <sheetFormatPr defaultColWidth="9.109375" defaultRowHeight="10.199999999999999" x14ac:dyDescent="0.2"/>
  <cols>
    <col min="1" max="1" width="5" style="9" customWidth="1"/>
    <col min="2" max="2" width="6" style="9" customWidth="1"/>
    <col min="3" max="3" width="23.88671875" style="9" customWidth="1"/>
    <col min="4" max="4" width="11.6640625" style="21" customWidth="1"/>
    <col min="5" max="5" width="8" style="21" customWidth="1"/>
    <col min="6" max="8" width="7.33203125" style="21" customWidth="1"/>
    <col min="9" max="9" width="4" style="21" customWidth="1"/>
    <col min="10" max="10" width="7.33203125" style="21" customWidth="1"/>
    <col min="11" max="12" width="7.33203125" style="9" customWidth="1"/>
    <col min="13" max="14" width="8.6640625" style="9" customWidth="1"/>
    <col min="15" max="15" width="5.5546875" style="13" hidden="1" customWidth="1"/>
    <col min="16" max="16384" width="9.109375" style="9"/>
  </cols>
  <sheetData>
    <row r="1" spans="1:15" s="2" customFormat="1" ht="13.2" x14ac:dyDescent="0.25">
      <c r="A1" s="70" t="s">
        <v>86</v>
      </c>
      <c r="B1" s="1"/>
      <c r="C1" s="6"/>
      <c r="D1" s="3"/>
      <c r="E1" s="3"/>
      <c r="F1" s="3"/>
      <c r="G1" s="74" t="s">
        <v>85</v>
      </c>
      <c r="H1" s="4"/>
      <c r="I1" s="4"/>
      <c r="J1" s="3"/>
      <c r="K1" s="7"/>
      <c r="L1" s="8"/>
      <c r="N1" s="5" t="s">
        <v>88</v>
      </c>
      <c r="O1" s="6"/>
    </row>
    <row r="2" spans="1:15" s="2" customFormat="1" ht="13.2" x14ac:dyDescent="0.25">
      <c r="A2" s="1" t="s">
        <v>1</v>
      </c>
      <c r="B2" s="1"/>
      <c r="D2" s="4"/>
      <c r="E2" s="4"/>
      <c r="F2" s="4"/>
      <c r="G2" s="3" t="s">
        <v>0</v>
      </c>
      <c r="H2" s="4"/>
      <c r="I2" s="4"/>
      <c r="J2" s="4"/>
      <c r="L2" s="8"/>
      <c r="N2" s="5" t="s">
        <v>2</v>
      </c>
      <c r="O2" s="6"/>
    </row>
    <row r="3" spans="1:15" ht="6.75" customHeight="1" x14ac:dyDescent="0.2">
      <c r="D3" s="10"/>
      <c r="E3" s="11"/>
      <c r="F3" s="11"/>
      <c r="G3" s="11"/>
      <c r="H3" s="11"/>
      <c r="I3" s="11"/>
      <c r="J3" s="11"/>
      <c r="K3" s="12"/>
    </row>
    <row r="4" spans="1:15" ht="10.35" customHeight="1" x14ac:dyDescent="0.2">
      <c r="D4" s="10"/>
      <c r="E4" s="11"/>
      <c r="F4" s="11"/>
      <c r="G4" s="11"/>
      <c r="H4" s="11"/>
      <c r="I4" s="11"/>
      <c r="J4" s="11"/>
      <c r="K4" s="12"/>
    </row>
    <row r="5" spans="1:15" ht="16.8" x14ac:dyDescent="0.3">
      <c r="C5" s="20" t="s">
        <v>28</v>
      </c>
      <c r="N5" s="22"/>
    </row>
    <row r="6" spans="1:15" ht="16.8" x14ac:dyDescent="0.3">
      <c r="C6" s="20" t="s">
        <v>29</v>
      </c>
      <c r="N6" s="23"/>
    </row>
    <row r="7" spans="1:15" x14ac:dyDescent="0.2">
      <c r="N7" s="23"/>
    </row>
    <row r="8" spans="1:15" s="29" customFormat="1" ht="12.75" customHeight="1" x14ac:dyDescent="0.2">
      <c r="A8" s="83" t="s">
        <v>5</v>
      </c>
      <c r="B8" s="24" t="s">
        <v>6</v>
      </c>
      <c r="C8" s="25" t="s">
        <v>7</v>
      </c>
      <c r="D8" s="26" t="s">
        <v>8</v>
      </c>
      <c r="E8" s="27" t="s">
        <v>9</v>
      </c>
      <c r="F8" s="587" t="s">
        <v>10</v>
      </c>
      <c r="G8" s="587"/>
      <c r="H8" s="587"/>
      <c r="I8" s="587"/>
      <c r="J8" s="587"/>
      <c r="K8" s="587"/>
      <c r="L8" s="587"/>
      <c r="M8" s="169" t="s">
        <v>11</v>
      </c>
      <c r="N8" s="63" t="s">
        <v>12</v>
      </c>
      <c r="O8" s="126" t="s">
        <v>315</v>
      </c>
    </row>
    <row r="9" spans="1:15" s="29" customFormat="1" x14ac:dyDescent="0.2">
      <c r="A9" s="83" t="s">
        <v>13</v>
      </c>
      <c r="B9" s="24" t="s">
        <v>14</v>
      </c>
      <c r="C9" s="25" t="s">
        <v>15</v>
      </c>
      <c r="D9" s="30" t="s">
        <v>16</v>
      </c>
      <c r="E9" s="31" t="s">
        <v>17</v>
      </c>
      <c r="F9" s="31">
        <v>1</v>
      </c>
      <c r="G9" s="31">
        <v>2</v>
      </c>
      <c r="H9" s="31">
        <v>3</v>
      </c>
      <c r="I9" s="31" t="s">
        <v>18</v>
      </c>
      <c r="J9" s="31">
        <v>4</v>
      </c>
      <c r="K9" s="31">
        <v>5</v>
      </c>
      <c r="L9" s="31">
        <v>6</v>
      </c>
      <c r="M9" s="24" t="s">
        <v>19</v>
      </c>
      <c r="N9" s="63" t="s">
        <v>20</v>
      </c>
      <c r="O9" s="127"/>
    </row>
    <row r="10" spans="1:15" s="2" customFormat="1" ht="15.6" x14ac:dyDescent="0.3">
      <c r="A10" s="588" t="s">
        <v>260</v>
      </c>
      <c r="B10" s="54" t="s">
        <v>93</v>
      </c>
      <c r="C10" s="55" t="s">
        <v>305</v>
      </c>
      <c r="D10" s="56" t="s">
        <v>306</v>
      </c>
      <c r="E10" s="54" t="s">
        <v>21</v>
      </c>
      <c r="F10" s="34">
        <v>5.47</v>
      </c>
      <c r="G10" s="34">
        <v>5.56</v>
      </c>
      <c r="H10" s="139" t="s">
        <v>323</v>
      </c>
      <c r="I10" s="140" t="s">
        <v>274</v>
      </c>
      <c r="J10" s="34">
        <v>5.68</v>
      </c>
      <c r="K10" s="34">
        <v>5.58</v>
      </c>
      <c r="L10" s="139" t="s">
        <v>323</v>
      </c>
      <c r="M10" s="133">
        <f>MAX(F10,G10,H10,J10,K10,L10)</f>
        <v>5.68</v>
      </c>
      <c r="N10" s="588" t="s">
        <v>313</v>
      </c>
      <c r="O10" s="590"/>
    </row>
    <row r="11" spans="1:15" s="2" customFormat="1" ht="15.6" x14ac:dyDescent="0.3">
      <c r="A11" s="589"/>
      <c r="B11" s="57"/>
      <c r="C11" s="57"/>
      <c r="D11" s="58"/>
      <c r="E11" s="57"/>
      <c r="F11" s="59" t="s">
        <v>358</v>
      </c>
      <c r="G11" s="59" t="s">
        <v>359</v>
      </c>
      <c r="H11" s="59" t="s">
        <v>360</v>
      </c>
      <c r="I11" s="59"/>
      <c r="J11" s="59" t="s">
        <v>361</v>
      </c>
      <c r="K11" s="59" t="s">
        <v>362</v>
      </c>
      <c r="L11" s="59" t="s">
        <v>363</v>
      </c>
      <c r="M11" s="57"/>
      <c r="N11" s="589"/>
      <c r="O11" s="591"/>
    </row>
    <row r="12" spans="1:15" s="2" customFormat="1" ht="15.6" x14ac:dyDescent="0.3">
      <c r="A12" s="588" t="s">
        <v>272</v>
      </c>
      <c r="B12" s="54" t="s">
        <v>96</v>
      </c>
      <c r="C12" s="55" t="s">
        <v>307</v>
      </c>
      <c r="D12" s="56" t="s">
        <v>308</v>
      </c>
      <c r="E12" s="54" t="s">
        <v>21</v>
      </c>
      <c r="F12" s="34">
        <v>5.43</v>
      </c>
      <c r="G12" s="34">
        <v>5.63</v>
      </c>
      <c r="H12" s="34">
        <v>5.63</v>
      </c>
      <c r="I12" s="140" t="s">
        <v>313</v>
      </c>
      <c r="J12" s="34">
        <v>5.36</v>
      </c>
      <c r="K12" s="34">
        <v>5.61</v>
      </c>
      <c r="L12" s="34">
        <v>5.62</v>
      </c>
      <c r="M12" s="133">
        <f>MAX(F12,G12,H12,J12,K12,L12)</f>
        <v>5.63</v>
      </c>
      <c r="N12" s="588" t="s">
        <v>314</v>
      </c>
      <c r="O12" s="590"/>
    </row>
    <row r="13" spans="1:15" s="2" customFormat="1" ht="15.6" x14ac:dyDescent="0.3">
      <c r="A13" s="589"/>
      <c r="B13" s="57"/>
      <c r="C13" s="57"/>
      <c r="D13" s="58"/>
      <c r="E13" s="57"/>
      <c r="F13" s="59" t="s">
        <v>361</v>
      </c>
      <c r="G13" s="59" t="s">
        <v>364</v>
      </c>
      <c r="H13" s="59" t="s">
        <v>365</v>
      </c>
      <c r="I13" s="59"/>
      <c r="J13" s="59" t="s">
        <v>366</v>
      </c>
      <c r="K13" s="59" t="s">
        <v>367</v>
      </c>
      <c r="L13" s="59" t="s">
        <v>368</v>
      </c>
      <c r="M13" s="57"/>
      <c r="N13" s="589"/>
      <c r="O13" s="591"/>
    </row>
    <row r="14" spans="1:15" s="2" customFormat="1" ht="15.6" x14ac:dyDescent="0.3">
      <c r="A14" s="588" t="s">
        <v>291</v>
      </c>
      <c r="B14" s="54" t="s">
        <v>99</v>
      </c>
      <c r="C14" s="55" t="s">
        <v>223</v>
      </c>
      <c r="D14" s="56" t="s">
        <v>224</v>
      </c>
      <c r="E14" s="54" t="s">
        <v>23</v>
      </c>
      <c r="F14" s="34">
        <v>5.19</v>
      </c>
      <c r="G14" s="34">
        <v>5.07</v>
      </c>
      <c r="H14" s="34">
        <v>5.16</v>
      </c>
      <c r="I14" s="140" t="s">
        <v>272</v>
      </c>
      <c r="J14" s="34">
        <v>5.62</v>
      </c>
      <c r="K14" s="34">
        <v>5.46</v>
      </c>
      <c r="L14" s="139" t="s">
        <v>369</v>
      </c>
      <c r="M14" s="133">
        <f>MAX(F14,G14,H14,J14,K14,L14)</f>
        <v>5.62</v>
      </c>
      <c r="N14" s="588" t="s">
        <v>274</v>
      </c>
      <c r="O14" s="590" t="s">
        <v>309</v>
      </c>
    </row>
    <row r="15" spans="1:15" s="2" customFormat="1" ht="15.6" x14ac:dyDescent="0.3">
      <c r="A15" s="589"/>
      <c r="B15" s="57"/>
      <c r="C15" s="57"/>
      <c r="D15" s="58"/>
      <c r="E15" s="57"/>
      <c r="F15" s="59" t="s">
        <v>370</v>
      </c>
      <c r="G15" s="59" t="s">
        <v>371</v>
      </c>
      <c r="H15" s="59" t="s">
        <v>364</v>
      </c>
      <c r="I15" s="59"/>
      <c r="J15" s="59" t="s">
        <v>372</v>
      </c>
      <c r="K15" s="59" t="s">
        <v>373</v>
      </c>
      <c r="L15" s="59"/>
      <c r="M15" s="57"/>
      <c r="N15" s="589"/>
      <c r="O15" s="591"/>
    </row>
    <row r="16" spans="1:15" s="2" customFormat="1" ht="15.6" x14ac:dyDescent="0.3">
      <c r="A16" s="588" t="s">
        <v>274</v>
      </c>
      <c r="B16" s="54" t="s">
        <v>103</v>
      </c>
      <c r="C16" s="55" t="s">
        <v>310</v>
      </c>
      <c r="D16" s="56" t="s">
        <v>311</v>
      </c>
      <c r="E16" s="54" t="s">
        <v>23</v>
      </c>
      <c r="F16" s="34">
        <v>5.32</v>
      </c>
      <c r="G16" s="139" t="s">
        <v>323</v>
      </c>
      <c r="H16" s="34">
        <v>5.61</v>
      </c>
      <c r="I16" s="140" t="s">
        <v>314</v>
      </c>
      <c r="J16" s="139" t="s">
        <v>323</v>
      </c>
      <c r="K16" s="34">
        <v>5.04</v>
      </c>
      <c r="L16" s="34">
        <v>5.35</v>
      </c>
      <c r="M16" s="133">
        <f>MAX(F16,G16,H16,J16,K16,L16)</f>
        <v>5.61</v>
      </c>
      <c r="N16" s="588" t="s">
        <v>291</v>
      </c>
      <c r="O16" s="590" t="s">
        <v>312</v>
      </c>
    </row>
    <row r="17" spans="1:15" s="2" customFormat="1" ht="15.6" x14ac:dyDescent="0.3">
      <c r="A17" s="589"/>
      <c r="B17" s="57"/>
      <c r="C17" s="57"/>
      <c r="D17" s="58"/>
      <c r="E17" s="57"/>
      <c r="F17" s="59" t="s">
        <v>374</v>
      </c>
      <c r="G17" s="59" t="s">
        <v>375</v>
      </c>
      <c r="H17" s="59" t="s">
        <v>376</v>
      </c>
      <c r="I17" s="59"/>
      <c r="J17" s="59" t="s">
        <v>377</v>
      </c>
      <c r="K17" s="59" t="s">
        <v>378</v>
      </c>
      <c r="L17" s="59" t="s">
        <v>379</v>
      </c>
      <c r="M17" s="57"/>
      <c r="N17" s="589"/>
      <c r="O17" s="591"/>
    </row>
    <row r="18" spans="1:15" s="2" customFormat="1" ht="15.6" x14ac:dyDescent="0.3">
      <c r="A18" s="588" t="s">
        <v>314</v>
      </c>
      <c r="B18" s="54" t="s">
        <v>91</v>
      </c>
      <c r="C18" s="55" t="s">
        <v>303</v>
      </c>
      <c r="D18" s="56">
        <v>37542</v>
      </c>
      <c r="E18" s="54" t="s">
        <v>22</v>
      </c>
      <c r="F18" s="34">
        <v>5.26</v>
      </c>
      <c r="G18" s="139" t="s">
        <v>323</v>
      </c>
      <c r="H18" s="34">
        <v>5.18</v>
      </c>
      <c r="I18" s="140" t="s">
        <v>291</v>
      </c>
      <c r="J18" s="34">
        <v>5.29</v>
      </c>
      <c r="K18" s="34">
        <v>5.23</v>
      </c>
      <c r="L18" s="34">
        <v>5.25</v>
      </c>
      <c r="M18" s="133">
        <f>MAX(F18,G18,H18,J18,K18,L18)</f>
        <v>5.29</v>
      </c>
      <c r="N18" s="588" t="s">
        <v>272</v>
      </c>
      <c r="O18" s="590" t="s">
        <v>304</v>
      </c>
    </row>
    <row r="19" spans="1:15" s="2" customFormat="1" ht="15.6" x14ac:dyDescent="0.3">
      <c r="A19" s="589"/>
      <c r="B19" s="57"/>
      <c r="C19" s="57"/>
      <c r="D19" s="58"/>
      <c r="E19" s="57"/>
      <c r="F19" s="59" t="s">
        <v>380</v>
      </c>
      <c r="G19" s="59" t="s">
        <v>381</v>
      </c>
      <c r="H19" s="59" t="s">
        <v>382</v>
      </c>
      <c r="I19" s="59"/>
      <c r="J19" s="59" t="s">
        <v>383</v>
      </c>
      <c r="K19" s="59" t="s">
        <v>384</v>
      </c>
      <c r="L19" s="59" t="s">
        <v>380</v>
      </c>
      <c r="M19" s="57"/>
      <c r="N19" s="589"/>
      <c r="O19" s="591"/>
    </row>
    <row r="20" spans="1:15" s="2" customFormat="1" ht="15.6" x14ac:dyDescent="0.3">
      <c r="A20" s="588" t="s">
        <v>313</v>
      </c>
      <c r="B20" s="54" t="s">
        <v>89</v>
      </c>
      <c r="C20" s="55" t="s">
        <v>261</v>
      </c>
      <c r="D20" s="56">
        <v>37846</v>
      </c>
      <c r="E20" s="54" t="s">
        <v>22</v>
      </c>
      <c r="F20" s="34">
        <v>4.8899999999999997</v>
      </c>
      <c r="G20" s="34">
        <v>5.09</v>
      </c>
      <c r="H20" s="34">
        <v>5.0199999999999996</v>
      </c>
      <c r="I20" s="140" t="s">
        <v>260</v>
      </c>
      <c r="J20" s="34">
        <v>5.25</v>
      </c>
      <c r="K20" s="34">
        <v>5.26</v>
      </c>
      <c r="L20" s="34">
        <v>5.19</v>
      </c>
      <c r="M20" s="133">
        <f>MAX(F20,G20,H20,J20,K20,L20)</f>
        <v>5.26</v>
      </c>
      <c r="N20" s="588" t="s">
        <v>260</v>
      </c>
      <c r="O20" s="573" t="s">
        <v>302</v>
      </c>
    </row>
    <row r="21" spans="1:15" s="2" customFormat="1" ht="15.6" x14ac:dyDescent="0.3">
      <c r="A21" s="589"/>
      <c r="B21" s="57"/>
      <c r="C21" s="57"/>
      <c r="D21" s="58"/>
      <c r="E21" s="57"/>
      <c r="F21" s="59" t="s">
        <v>385</v>
      </c>
      <c r="G21" s="59" t="s">
        <v>386</v>
      </c>
      <c r="H21" s="59" t="s">
        <v>362</v>
      </c>
      <c r="I21" s="59"/>
      <c r="J21" s="59" t="s">
        <v>377</v>
      </c>
      <c r="K21" s="59" t="s">
        <v>376</v>
      </c>
      <c r="L21" s="59" t="s">
        <v>386</v>
      </c>
      <c r="M21" s="57"/>
      <c r="N21" s="589"/>
      <c r="O21" s="591"/>
    </row>
  </sheetData>
  <mergeCells count="19">
    <mergeCell ref="N16:N17"/>
    <mergeCell ref="N14:N15"/>
    <mergeCell ref="A18:A19"/>
    <mergeCell ref="O18:O19"/>
    <mergeCell ref="A20:A21"/>
    <mergeCell ref="O20:O21"/>
    <mergeCell ref="A14:A15"/>
    <mergeCell ref="O14:O15"/>
    <mergeCell ref="A16:A17"/>
    <mergeCell ref="O16:O17"/>
    <mergeCell ref="N18:N19"/>
    <mergeCell ref="N20:N21"/>
    <mergeCell ref="F8:L8"/>
    <mergeCell ref="N10:N11"/>
    <mergeCell ref="N12:N13"/>
    <mergeCell ref="A10:A11"/>
    <mergeCell ref="O10:O11"/>
    <mergeCell ref="A12:A13"/>
    <mergeCell ref="O12:O13"/>
  </mergeCells>
  <phoneticPr fontId="0" type="noConversion"/>
  <printOptions horizontalCentered="1"/>
  <pageMargins left="0.78749999999999998" right="0.39374999999999999" top="0.59027777777777779" bottom="0.19652777777777777" header="0.51180555555555562" footer="0.51180555555555562"/>
  <pageSetup paperSize="9" firstPageNumber="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workbookViewId="0">
      <selection activeCell="Q28" sqref="Q28"/>
    </sheetView>
  </sheetViews>
  <sheetFormatPr defaultColWidth="9.109375" defaultRowHeight="10.199999999999999" x14ac:dyDescent="0.2"/>
  <cols>
    <col min="1" max="1" width="5.109375" style="9" customWidth="1"/>
    <col min="2" max="2" width="6.33203125" style="9" customWidth="1"/>
    <col min="3" max="3" width="23.6640625" style="9" customWidth="1"/>
    <col min="4" max="4" width="11.6640625" style="21" customWidth="1"/>
    <col min="5" max="5" width="6.5546875" style="21" customWidth="1"/>
    <col min="6" max="8" width="7.33203125" style="21" customWidth="1"/>
    <col min="9" max="9" width="3.6640625" style="21" customWidth="1"/>
    <col min="10" max="10" width="7.33203125" style="21" customWidth="1"/>
    <col min="11" max="12" width="7.33203125" style="9" customWidth="1"/>
    <col min="13" max="14" width="8.6640625" style="9" customWidth="1"/>
    <col min="15" max="15" width="6.88671875" style="13" hidden="1" customWidth="1"/>
    <col min="16" max="16384" width="9.109375" style="9"/>
  </cols>
  <sheetData>
    <row r="1" spans="1:15" s="2" customFormat="1" ht="13.2" x14ac:dyDescent="0.25">
      <c r="A1" s="70" t="s">
        <v>86</v>
      </c>
      <c r="B1" s="1"/>
      <c r="C1" s="6"/>
      <c r="D1" s="3"/>
      <c r="E1" s="3"/>
      <c r="F1" s="3"/>
      <c r="G1" s="74" t="s">
        <v>85</v>
      </c>
      <c r="H1" s="4"/>
      <c r="I1" s="4"/>
      <c r="J1" s="3"/>
      <c r="K1" s="7"/>
      <c r="L1" s="8"/>
      <c r="N1" s="5" t="s">
        <v>88</v>
      </c>
      <c r="O1" s="6"/>
    </row>
    <row r="2" spans="1:15" s="2" customFormat="1" ht="13.2" x14ac:dyDescent="0.25">
      <c r="A2" s="1" t="s">
        <v>1</v>
      </c>
      <c r="B2" s="1"/>
      <c r="D2" s="4"/>
      <c r="E2" s="4"/>
      <c r="F2" s="4"/>
      <c r="G2" s="3" t="s">
        <v>0</v>
      </c>
      <c r="H2" s="4"/>
      <c r="I2" s="4"/>
      <c r="J2" s="4"/>
      <c r="L2" s="8"/>
      <c r="N2" s="5" t="s">
        <v>2</v>
      </c>
      <c r="O2" s="6"/>
    </row>
    <row r="3" spans="1:15" ht="6.75" customHeight="1" x14ac:dyDescent="0.2">
      <c r="D3" s="10"/>
      <c r="E3" s="11"/>
      <c r="F3" s="11"/>
      <c r="G3" s="11"/>
      <c r="H3" s="11"/>
      <c r="I3" s="11"/>
      <c r="J3" s="11"/>
      <c r="K3" s="12"/>
    </row>
    <row r="4" spans="1:15" s="2" customFormat="1" ht="13.2" x14ac:dyDescent="0.25">
      <c r="A4" s="65"/>
      <c r="B4" s="65"/>
      <c r="C4" s="66"/>
      <c r="D4" s="65"/>
      <c r="E4" s="65"/>
      <c r="F4" s="67"/>
      <c r="G4" s="67"/>
      <c r="H4" s="67"/>
      <c r="I4" s="67"/>
      <c r="J4" s="67"/>
      <c r="K4" s="67"/>
      <c r="L4" s="67"/>
      <c r="M4" s="68"/>
      <c r="N4" s="65"/>
      <c r="O4" s="6"/>
    </row>
    <row r="5" spans="1:15" ht="16.8" x14ac:dyDescent="0.3">
      <c r="C5" s="20" t="s">
        <v>34</v>
      </c>
      <c r="N5" s="22"/>
    </row>
    <row r="6" spans="1:15" ht="16.8" x14ac:dyDescent="0.3">
      <c r="C6" s="20" t="s">
        <v>35</v>
      </c>
      <c r="N6" s="23"/>
    </row>
    <row r="7" spans="1:15" x14ac:dyDescent="0.2">
      <c r="N7" s="23"/>
    </row>
    <row r="8" spans="1:15" s="29" customFormat="1" ht="12.75" customHeight="1" x14ac:dyDescent="0.2">
      <c r="A8" s="83" t="s">
        <v>5</v>
      </c>
      <c r="B8" s="24" t="s">
        <v>6</v>
      </c>
      <c r="C8" s="25" t="s">
        <v>7</v>
      </c>
      <c r="D8" s="26" t="s">
        <v>8</v>
      </c>
      <c r="E8" s="27" t="s">
        <v>9</v>
      </c>
      <c r="F8" s="587" t="s">
        <v>10</v>
      </c>
      <c r="G8" s="587"/>
      <c r="H8" s="587"/>
      <c r="I8" s="587"/>
      <c r="J8" s="587"/>
      <c r="K8" s="587"/>
      <c r="L8" s="587"/>
      <c r="M8" s="169" t="s">
        <v>11</v>
      </c>
      <c r="N8" s="63" t="s">
        <v>12</v>
      </c>
      <c r="O8" s="126" t="s">
        <v>315</v>
      </c>
    </row>
    <row r="9" spans="1:15" s="29" customFormat="1" x14ac:dyDescent="0.2">
      <c r="A9" s="83" t="s">
        <v>13</v>
      </c>
      <c r="B9" s="24" t="s">
        <v>14</v>
      </c>
      <c r="C9" s="25" t="s">
        <v>15</v>
      </c>
      <c r="D9" s="30" t="s">
        <v>16</v>
      </c>
      <c r="E9" s="31" t="s">
        <v>17</v>
      </c>
      <c r="F9" s="31">
        <v>1</v>
      </c>
      <c r="G9" s="31">
        <v>2</v>
      </c>
      <c r="H9" s="31">
        <v>3</v>
      </c>
      <c r="I9" s="31" t="s">
        <v>18</v>
      </c>
      <c r="J9" s="31">
        <v>4</v>
      </c>
      <c r="K9" s="31">
        <v>5</v>
      </c>
      <c r="L9" s="31">
        <v>6</v>
      </c>
      <c r="M9" s="24" t="s">
        <v>19</v>
      </c>
      <c r="N9" s="63" t="s">
        <v>20</v>
      </c>
      <c r="O9" s="127"/>
    </row>
    <row r="10" spans="1:15" ht="15.6" x14ac:dyDescent="0.3">
      <c r="A10" s="588" t="s">
        <v>260</v>
      </c>
      <c r="B10" s="54" t="s">
        <v>96</v>
      </c>
      <c r="C10" s="55" t="s">
        <v>139</v>
      </c>
      <c r="D10" s="54" t="s">
        <v>140</v>
      </c>
      <c r="E10" s="54" t="s">
        <v>21</v>
      </c>
      <c r="F10" s="34">
        <v>6.42</v>
      </c>
      <c r="G10" s="34">
        <v>7.1</v>
      </c>
      <c r="H10" s="139" t="s">
        <v>369</v>
      </c>
      <c r="I10" s="140" t="s">
        <v>313</v>
      </c>
      <c r="J10" s="139" t="s">
        <v>323</v>
      </c>
      <c r="K10" s="34">
        <v>6.85</v>
      </c>
      <c r="L10" s="139" t="s">
        <v>369</v>
      </c>
      <c r="M10" s="133">
        <f>MAX(F10,G10,H10,J10,K10,L10)</f>
        <v>7.1</v>
      </c>
      <c r="N10" s="592" t="s">
        <v>313</v>
      </c>
      <c r="O10" s="590"/>
    </row>
    <row r="11" spans="1:15" ht="15.6" x14ac:dyDescent="0.3">
      <c r="A11" s="589"/>
      <c r="B11" s="57"/>
      <c r="C11" s="57"/>
      <c r="D11" s="57"/>
      <c r="E11" s="57"/>
      <c r="F11" s="59" t="s">
        <v>418</v>
      </c>
      <c r="G11" s="59" t="s">
        <v>367</v>
      </c>
      <c r="H11" s="59"/>
      <c r="I11" s="59"/>
      <c r="J11" s="59" t="s">
        <v>419</v>
      </c>
      <c r="K11" s="59" t="s">
        <v>376</v>
      </c>
      <c r="L11" s="59"/>
      <c r="M11" s="57"/>
      <c r="N11" s="589"/>
      <c r="O11" s="591"/>
    </row>
    <row r="12" spans="1:15" ht="15.6" x14ac:dyDescent="0.3">
      <c r="A12" s="588" t="s">
        <v>272</v>
      </c>
      <c r="B12" s="54" t="s">
        <v>99</v>
      </c>
      <c r="C12" s="55" t="s">
        <v>211</v>
      </c>
      <c r="D12" s="54" t="s">
        <v>212</v>
      </c>
      <c r="E12" s="54" t="s">
        <v>23</v>
      </c>
      <c r="F12" s="34">
        <v>6.29</v>
      </c>
      <c r="G12" s="34">
        <v>6.34</v>
      </c>
      <c r="H12" s="34">
        <v>4.8</v>
      </c>
      <c r="I12" s="140" t="s">
        <v>260</v>
      </c>
      <c r="J12" s="34">
        <v>3.53</v>
      </c>
      <c r="K12" s="34">
        <v>6.79</v>
      </c>
      <c r="L12" s="34">
        <v>6.72</v>
      </c>
      <c r="M12" s="133">
        <f>MAX(F12,G12,H12,J12,K12,L12)</f>
        <v>6.79</v>
      </c>
      <c r="N12" s="588" t="s">
        <v>314</v>
      </c>
      <c r="O12" s="590" t="s">
        <v>213</v>
      </c>
    </row>
    <row r="13" spans="1:15" ht="15.6" x14ac:dyDescent="0.3">
      <c r="A13" s="589"/>
      <c r="B13" s="57"/>
      <c r="C13" s="57"/>
      <c r="D13" s="57"/>
      <c r="E13" s="57"/>
      <c r="F13" s="59" t="s">
        <v>367</v>
      </c>
      <c r="G13" s="59" t="s">
        <v>371</v>
      </c>
      <c r="H13" s="59" t="s">
        <v>376</v>
      </c>
      <c r="I13" s="59"/>
      <c r="J13" s="59" t="s">
        <v>420</v>
      </c>
      <c r="K13" s="59" t="s">
        <v>367</v>
      </c>
      <c r="L13" s="59" t="s">
        <v>361</v>
      </c>
      <c r="M13" s="57"/>
      <c r="N13" s="589"/>
      <c r="O13" s="591"/>
    </row>
    <row r="14" spans="1:15" ht="15.6" x14ac:dyDescent="0.3">
      <c r="A14" s="588" t="s">
        <v>291</v>
      </c>
      <c r="B14" s="54" t="s">
        <v>91</v>
      </c>
      <c r="C14" s="55" t="s">
        <v>109</v>
      </c>
      <c r="D14" s="128">
        <v>37291</v>
      </c>
      <c r="E14" s="54" t="s">
        <v>22</v>
      </c>
      <c r="F14" s="34">
        <v>6.69</v>
      </c>
      <c r="G14" s="34">
        <v>6.75</v>
      </c>
      <c r="H14" s="139" t="s">
        <v>323</v>
      </c>
      <c r="I14" s="140" t="s">
        <v>314</v>
      </c>
      <c r="J14" s="34">
        <v>6.4</v>
      </c>
      <c r="K14" s="139" t="s">
        <v>323</v>
      </c>
      <c r="L14" s="34">
        <v>6.49</v>
      </c>
      <c r="M14" s="133">
        <f>MAX(F14,G14,H14,J14,K14,L14)</f>
        <v>6.75</v>
      </c>
      <c r="N14" s="588" t="s">
        <v>274</v>
      </c>
      <c r="O14" s="590" t="s">
        <v>208</v>
      </c>
    </row>
    <row r="15" spans="1:15" ht="15.6" x14ac:dyDescent="0.3">
      <c r="A15" s="589"/>
      <c r="B15" s="57"/>
      <c r="C15" s="57"/>
      <c r="D15" s="57"/>
      <c r="E15" s="57"/>
      <c r="F15" s="59" t="s">
        <v>362</v>
      </c>
      <c r="G15" s="59" t="s">
        <v>379</v>
      </c>
      <c r="H15" s="59" t="s">
        <v>419</v>
      </c>
      <c r="I15" s="59"/>
      <c r="J15" s="59" t="s">
        <v>421</v>
      </c>
      <c r="K15" s="59" t="s">
        <v>422</v>
      </c>
      <c r="L15" s="59" t="s">
        <v>423</v>
      </c>
      <c r="M15" s="57"/>
      <c r="N15" s="589"/>
      <c r="O15" s="591"/>
    </row>
    <row r="16" spans="1:15" ht="15.6" x14ac:dyDescent="0.3">
      <c r="A16" s="588" t="s">
        <v>274</v>
      </c>
      <c r="B16" s="54" t="s">
        <v>93</v>
      </c>
      <c r="C16" s="55" t="s">
        <v>209</v>
      </c>
      <c r="D16" s="54" t="s">
        <v>210</v>
      </c>
      <c r="E16" s="54" t="s">
        <v>21</v>
      </c>
      <c r="F16" s="34">
        <v>6.57</v>
      </c>
      <c r="G16" s="34">
        <v>6.49</v>
      </c>
      <c r="H16" s="34">
        <v>6.49</v>
      </c>
      <c r="I16" s="140" t="s">
        <v>274</v>
      </c>
      <c r="J16" s="34">
        <v>6.25</v>
      </c>
      <c r="K16" s="139" t="s">
        <v>323</v>
      </c>
      <c r="L16" s="139" t="s">
        <v>369</v>
      </c>
      <c r="M16" s="133">
        <f>MAX(F16,G16,H16,J16,K16,L16)</f>
        <v>6.57</v>
      </c>
      <c r="N16" s="588" t="s">
        <v>291</v>
      </c>
      <c r="O16" s="590"/>
    </row>
    <row r="17" spans="1:15" ht="15.6" x14ac:dyDescent="0.3">
      <c r="A17" s="589"/>
      <c r="B17" s="57"/>
      <c r="C17" s="57"/>
      <c r="D17" s="57"/>
      <c r="E17" s="57"/>
      <c r="F17" s="59" t="s">
        <v>377</v>
      </c>
      <c r="G17" s="59" t="s">
        <v>382</v>
      </c>
      <c r="H17" s="59" t="s">
        <v>424</v>
      </c>
      <c r="I17" s="59"/>
      <c r="J17" s="59" t="s">
        <v>419</v>
      </c>
      <c r="K17" s="59" t="s">
        <v>376</v>
      </c>
      <c r="L17" s="59"/>
      <c r="M17" s="57"/>
      <c r="N17" s="589"/>
      <c r="O17" s="591"/>
    </row>
    <row r="18" spans="1:15" ht="15.6" x14ac:dyDescent="0.3">
      <c r="A18" s="588" t="s">
        <v>314</v>
      </c>
      <c r="B18" s="54" t="s">
        <v>89</v>
      </c>
      <c r="C18" s="55" t="s">
        <v>206</v>
      </c>
      <c r="D18" s="128">
        <v>37969</v>
      </c>
      <c r="E18" s="54" t="s">
        <v>22</v>
      </c>
      <c r="F18" s="34">
        <v>6.23</v>
      </c>
      <c r="G18" s="34">
        <v>6.35</v>
      </c>
      <c r="H18" s="34">
        <v>6.49</v>
      </c>
      <c r="I18" s="140" t="s">
        <v>291</v>
      </c>
      <c r="J18" s="34">
        <v>6.4</v>
      </c>
      <c r="K18" s="139" t="s">
        <v>323</v>
      </c>
      <c r="L18" s="34">
        <v>6.42</v>
      </c>
      <c r="M18" s="133">
        <f>MAX(F18,G18,H18,J18,K18,L18)</f>
        <v>6.49</v>
      </c>
      <c r="N18" s="588" t="s">
        <v>272</v>
      </c>
      <c r="O18" s="590" t="s">
        <v>207</v>
      </c>
    </row>
    <row r="19" spans="1:15" ht="15.6" x14ac:dyDescent="0.3">
      <c r="A19" s="589"/>
      <c r="B19" s="57"/>
      <c r="C19" s="57"/>
      <c r="D19" s="57"/>
      <c r="E19" s="57"/>
      <c r="F19" s="59" t="s">
        <v>383</v>
      </c>
      <c r="G19" s="59" t="s">
        <v>365</v>
      </c>
      <c r="H19" s="59" t="s">
        <v>420</v>
      </c>
      <c r="I19" s="59"/>
      <c r="J19" s="59" t="s">
        <v>419</v>
      </c>
      <c r="K19" s="59" t="s">
        <v>386</v>
      </c>
      <c r="L19" s="59" t="s">
        <v>425</v>
      </c>
      <c r="M19" s="57"/>
      <c r="N19" s="589"/>
      <c r="O19" s="591"/>
    </row>
    <row r="20" spans="1:15" ht="15.6" x14ac:dyDescent="0.3">
      <c r="A20" s="588" t="s">
        <v>313</v>
      </c>
      <c r="B20" s="54" t="s">
        <v>103</v>
      </c>
      <c r="C20" s="55" t="s">
        <v>214</v>
      </c>
      <c r="D20" s="54" t="s">
        <v>215</v>
      </c>
      <c r="E20" s="54" t="s">
        <v>23</v>
      </c>
      <c r="F20" s="34">
        <v>4.99</v>
      </c>
      <c r="G20" s="139" t="s">
        <v>323</v>
      </c>
      <c r="H20" s="34">
        <v>6.37</v>
      </c>
      <c r="I20" s="140" t="s">
        <v>272</v>
      </c>
      <c r="J20" s="34">
        <v>6.41</v>
      </c>
      <c r="K20" s="139" t="s">
        <v>323</v>
      </c>
      <c r="L20" s="139" t="s">
        <v>323</v>
      </c>
      <c r="M20" s="133">
        <f>MAX(F20,G20,H20,J20,K20,L20)</f>
        <v>6.41</v>
      </c>
      <c r="N20" s="588" t="s">
        <v>260</v>
      </c>
      <c r="O20" s="590" t="s">
        <v>216</v>
      </c>
    </row>
    <row r="21" spans="1:15" ht="15.6" x14ac:dyDescent="0.3">
      <c r="A21" s="589"/>
      <c r="B21" s="57"/>
      <c r="C21" s="57"/>
      <c r="D21" s="57"/>
      <c r="E21" s="57"/>
      <c r="F21" s="59" t="s">
        <v>383</v>
      </c>
      <c r="G21" s="59" t="s">
        <v>364</v>
      </c>
      <c r="H21" s="59" t="s">
        <v>361</v>
      </c>
      <c r="I21" s="59"/>
      <c r="J21" s="59" t="s">
        <v>426</v>
      </c>
      <c r="K21" s="59" t="s">
        <v>377</v>
      </c>
      <c r="L21" s="59" t="s">
        <v>375</v>
      </c>
      <c r="M21" s="57"/>
      <c r="N21" s="589"/>
      <c r="O21" s="591"/>
    </row>
  </sheetData>
  <mergeCells count="19">
    <mergeCell ref="A10:A11"/>
    <mergeCell ref="O10:O11"/>
    <mergeCell ref="A12:A13"/>
    <mergeCell ref="O12:O13"/>
    <mergeCell ref="N20:N21"/>
    <mergeCell ref="N18:N19"/>
    <mergeCell ref="A18:A19"/>
    <mergeCell ref="O18:O19"/>
    <mergeCell ref="A20:A21"/>
    <mergeCell ref="O20:O21"/>
    <mergeCell ref="A14:A15"/>
    <mergeCell ref="O14:O15"/>
    <mergeCell ref="A16:A17"/>
    <mergeCell ref="O16:O17"/>
    <mergeCell ref="F8:L8"/>
    <mergeCell ref="N10:N11"/>
    <mergeCell ref="N12:N13"/>
    <mergeCell ref="N14:N15"/>
    <mergeCell ref="N16:N17"/>
  </mergeCells>
  <phoneticPr fontId="0" type="noConversion"/>
  <printOptions horizontalCentered="1"/>
  <pageMargins left="0.78749999999999998" right="0.39374999999999999" top="0.59027777777777779" bottom="0.19652777777777777" header="0.51180555555555562" footer="0.51180555555555562"/>
  <pageSetup paperSize="9" firstPageNumber="0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M26" sqref="M26"/>
    </sheetView>
  </sheetViews>
  <sheetFormatPr defaultColWidth="9.109375" defaultRowHeight="10.199999999999999" x14ac:dyDescent="0.2"/>
  <cols>
    <col min="1" max="1" width="5.109375" style="431" customWidth="1"/>
    <col min="2" max="2" width="6" style="431" customWidth="1"/>
    <col min="3" max="3" width="23.5546875" style="431" customWidth="1"/>
    <col min="4" max="4" width="11.6640625" style="437" customWidth="1"/>
    <col min="5" max="5" width="8.5546875" style="437" customWidth="1"/>
    <col min="6" max="8" width="7.109375" style="437" customWidth="1"/>
    <col min="9" max="9" width="4.5546875" style="437" customWidth="1"/>
    <col min="10" max="10" width="7.109375" style="437" customWidth="1"/>
    <col min="11" max="12" width="7.109375" style="431" customWidth="1"/>
    <col min="13" max="14" width="8.6640625" style="431" customWidth="1"/>
    <col min="15" max="15" width="6.33203125" style="435" hidden="1" customWidth="1"/>
    <col min="16" max="16384" width="9.109375" style="431"/>
  </cols>
  <sheetData>
    <row r="1" spans="1:15" s="430" customFormat="1" ht="13.2" x14ac:dyDescent="0.25">
      <c r="A1" s="182" t="s">
        <v>86</v>
      </c>
      <c r="B1" s="377"/>
      <c r="C1" s="426"/>
      <c r="D1" s="384"/>
      <c r="E1" s="384"/>
      <c r="F1" s="384"/>
      <c r="G1" s="189" t="s">
        <v>433</v>
      </c>
      <c r="H1" s="427"/>
      <c r="I1" s="427"/>
      <c r="J1" s="384"/>
      <c r="K1" s="428"/>
      <c r="L1" s="429"/>
      <c r="N1" s="5" t="s">
        <v>88</v>
      </c>
      <c r="O1" s="426"/>
    </row>
    <row r="2" spans="1:15" s="430" customFormat="1" ht="13.2" x14ac:dyDescent="0.25">
      <c r="A2" s="377" t="s">
        <v>1</v>
      </c>
      <c r="B2" s="377"/>
      <c r="D2" s="427"/>
      <c r="E2" s="427"/>
      <c r="F2" s="427"/>
      <c r="G2" s="384" t="s">
        <v>0</v>
      </c>
      <c r="H2" s="427"/>
      <c r="I2" s="427"/>
      <c r="J2" s="427"/>
      <c r="L2" s="429"/>
      <c r="N2" s="385" t="s">
        <v>2</v>
      </c>
      <c r="O2" s="426"/>
    </row>
    <row r="3" spans="1:15" ht="6" customHeight="1" x14ac:dyDescent="0.2">
      <c r="D3" s="432"/>
      <c r="E3" s="433"/>
      <c r="F3" s="433"/>
      <c r="G3" s="433"/>
      <c r="H3" s="433"/>
      <c r="I3" s="433"/>
      <c r="J3" s="433"/>
      <c r="K3" s="434"/>
    </row>
    <row r="4" spans="1:15" ht="12.6" customHeight="1" x14ac:dyDescent="0.2">
      <c r="D4" s="432"/>
      <c r="E4" s="433"/>
      <c r="F4" s="433"/>
      <c r="G4" s="433"/>
      <c r="H4" s="433"/>
      <c r="I4" s="433"/>
      <c r="J4" s="433"/>
      <c r="K4" s="434"/>
    </row>
    <row r="5" spans="1:15" ht="15" customHeight="1" x14ac:dyDescent="0.3">
      <c r="C5" s="436" t="s">
        <v>569</v>
      </c>
      <c r="N5" s="438"/>
    </row>
    <row r="6" spans="1:15" ht="15" customHeight="1" x14ac:dyDescent="0.3">
      <c r="C6" s="436" t="s">
        <v>570</v>
      </c>
      <c r="N6" s="439"/>
    </row>
    <row r="7" spans="1:15" x14ac:dyDescent="0.2">
      <c r="N7" s="439"/>
    </row>
    <row r="8" spans="1:15" s="442" customFormat="1" ht="12.75" customHeight="1" x14ac:dyDescent="0.2">
      <c r="A8" s="83" t="s">
        <v>5</v>
      </c>
      <c r="B8" s="398" t="s">
        <v>6</v>
      </c>
      <c r="C8" s="399" t="s">
        <v>7</v>
      </c>
      <c r="D8" s="440" t="s">
        <v>8</v>
      </c>
      <c r="E8" s="441" t="s">
        <v>9</v>
      </c>
      <c r="F8" s="593" t="s">
        <v>10</v>
      </c>
      <c r="G8" s="593"/>
      <c r="H8" s="593"/>
      <c r="I8" s="593"/>
      <c r="J8" s="593"/>
      <c r="K8" s="593"/>
      <c r="L8" s="593"/>
      <c r="M8" s="460" t="s">
        <v>11</v>
      </c>
      <c r="N8" s="469" t="s">
        <v>12</v>
      </c>
      <c r="O8" s="401" t="s">
        <v>315</v>
      </c>
    </row>
    <row r="9" spans="1:15" s="442" customFormat="1" x14ac:dyDescent="0.2">
      <c r="A9" s="83" t="s">
        <v>13</v>
      </c>
      <c r="B9" s="398" t="s">
        <v>14</v>
      </c>
      <c r="C9" s="399" t="s">
        <v>15</v>
      </c>
      <c r="D9" s="443" t="s">
        <v>16</v>
      </c>
      <c r="E9" s="444" t="s">
        <v>17</v>
      </c>
      <c r="F9" s="444">
        <v>1</v>
      </c>
      <c r="G9" s="444">
        <v>2</v>
      </c>
      <c r="H9" s="444">
        <v>3</v>
      </c>
      <c r="I9" s="444" t="s">
        <v>18</v>
      </c>
      <c r="J9" s="444">
        <v>4</v>
      </c>
      <c r="K9" s="444">
        <v>5</v>
      </c>
      <c r="L9" s="444">
        <v>6</v>
      </c>
      <c r="M9" s="398" t="s">
        <v>19</v>
      </c>
      <c r="N9" s="469" t="s">
        <v>20</v>
      </c>
      <c r="O9" s="445"/>
    </row>
    <row r="10" spans="1:15" s="430" customFormat="1" ht="15.6" x14ac:dyDescent="0.3">
      <c r="A10" s="549" t="s">
        <v>260</v>
      </c>
      <c r="B10" s="446" t="s">
        <v>89</v>
      </c>
      <c r="C10" s="447" t="s">
        <v>574</v>
      </c>
      <c r="D10" s="448">
        <v>37444</v>
      </c>
      <c r="E10" s="446" t="s">
        <v>22</v>
      </c>
      <c r="F10" s="449">
        <v>11.83</v>
      </c>
      <c r="G10" s="449">
        <v>12.18</v>
      </c>
      <c r="H10" s="449">
        <v>11.78</v>
      </c>
      <c r="I10" s="473" t="s">
        <v>313</v>
      </c>
      <c r="J10" s="449">
        <v>12.18</v>
      </c>
      <c r="K10" s="470" t="s">
        <v>369</v>
      </c>
      <c r="L10" s="449">
        <v>12.21</v>
      </c>
      <c r="M10" s="474">
        <f>MAX(F10,G10,H10,J10,K10,L10)</f>
        <v>12.21</v>
      </c>
      <c r="N10" s="594" t="s">
        <v>313</v>
      </c>
      <c r="O10" s="595" t="s">
        <v>573</v>
      </c>
    </row>
    <row r="11" spans="1:15" s="430" customFormat="1" ht="15.6" x14ac:dyDescent="0.3">
      <c r="A11" s="550"/>
      <c r="B11" s="451"/>
      <c r="C11" s="451"/>
      <c r="D11" s="452"/>
      <c r="E11" s="451"/>
      <c r="F11" s="453" t="s">
        <v>374</v>
      </c>
      <c r="G11" s="453" t="s">
        <v>420</v>
      </c>
      <c r="H11" s="453" t="s">
        <v>720</v>
      </c>
      <c r="I11" s="453"/>
      <c r="J11" s="453" t="s">
        <v>420</v>
      </c>
      <c r="K11" s="453" t="s">
        <v>384</v>
      </c>
      <c r="L11" s="453" t="s">
        <v>370</v>
      </c>
      <c r="M11" s="475"/>
      <c r="N11" s="550"/>
      <c r="O11" s="596"/>
    </row>
    <row r="12" spans="1:15" s="430" customFormat="1" ht="15.6" x14ac:dyDescent="0.3">
      <c r="A12" s="549" t="s">
        <v>272</v>
      </c>
      <c r="B12" s="446" t="s">
        <v>93</v>
      </c>
      <c r="C12" s="447" t="s">
        <v>575</v>
      </c>
      <c r="D12" s="448" t="s">
        <v>576</v>
      </c>
      <c r="E12" s="446" t="s">
        <v>21</v>
      </c>
      <c r="F12" s="449">
        <v>11.58</v>
      </c>
      <c r="G12" s="449">
        <v>11.71</v>
      </c>
      <c r="H12" s="449">
        <v>11.7</v>
      </c>
      <c r="I12" s="473" t="s">
        <v>314</v>
      </c>
      <c r="J12" s="449">
        <v>11.71</v>
      </c>
      <c r="K12" s="449">
        <v>11.31</v>
      </c>
      <c r="L12" s="470" t="s">
        <v>323</v>
      </c>
      <c r="M12" s="474">
        <f>MAX(F12,G12,H12,J12,K12,L12)</f>
        <v>11.71</v>
      </c>
      <c r="N12" s="549" t="s">
        <v>314</v>
      </c>
      <c r="O12" s="597"/>
    </row>
    <row r="13" spans="1:15" s="430" customFormat="1" ht="15.6" x14ac:dyDescent="0.3">
      <c r="A13" s="550"/>
      <c r="B13" s="451"/>
      <c r="C13" s="451"/>
      <c r="D13" s="452"/>
      <c r="E13" s="451"/>
      <c r="F13" s="453" t="s">
        <v>374</v>
      </c>
      <c r="G13" s="453" t="s">
        <v>423</v>
      </c>
      <c r="H13" s="453" t="s">
        <v>386</v>
      </c>
      <c r="I13" s="453"/>
      <c r="J13" s="453" t="s">
        <v>721</v>
      </c>
      <c r="K13" s="453" t="s">
        <v>722</v>
      </c>
      <c r="L13" s="453" t="s">
        <v>382</v>
      </c>
      <c r="M13" s="475"/>
      <c r="N13" s="550"/>
      <c r="O13" s="596"/>
    </row>
    <row r="14" spans="1:15" s="430" customFormat="1" ht="15.6" x14ac:dyDescent="0.3">
      <c r="A14" s="549" t="s">
        <v>291</v>
      </c>
      <c r="B14" s="446" t="s">
        <v>91</v>
      </c>
      <c r="C14" s="447" t="s">
        <v>303</v>
      </c>
      <c r="D14" s="448">
        <v>37542</v>
      </c>
      <c r="E14" s="446" t="s">
        <v>22</v>
      </c>
      <c r="F14" s="449">
        <v>11</v>
      </c>
      <c r="G14" s="470" t="s">
        <v>323</v>
      </c>
      <c r="H14" s="449">
        <v>11.16</v>
      </c>
      <c r="I14" s="473" t="s">
        <v>291</v>
      </c>
      <c r="J14" s="449">
        <v>11.43</v>
      </c>
      <c r="K14" s="470" t="s">
        <v>323</v>
      </c>
      <c r="L14" s="449">
        <v>11.29</v>
      </c>
      <c r="M14" s="474">
        <f>MAX(F14,G14,H14,J14,K14,L14)</f>
        <v>11.43</v>
      </c>
      <c r="N14" s="549" t="s">
        <v>274</v>
      </c>
      <c r="O14" s="597"/>
    </row>
    <row r="15" spans="1:15" s="430" customFormat="1" ht="15.6" x14ac:dyDescent="0.3">
      <c r="A15" s="550"/>
      <c r="B15" s="451"/>
      <c r="C15" s="451"/>
      <c r="D15" s="452"/>
      <c r="E15" s="451"/>
      <c r="F15" s="453" t="s">
        <v>378</v>
      </c>
      <c r="G15" s="453" t="s">
        <v>386</v>
      </c>
      <c r="H15" s="453" t="s">
        <v>663</v>
      </c>
      <c r="I15" s="453"/>
      <c r="J15" s="453" t="s">
        <v>362</v>
      </c>
      <c r="K15" s="453" t="s">
        <v>381</v>
      </c>
      <c r="L15" s="453" t="s">
        <v>378</v>
      </c>
      <c r="M15" s="475"/>
      <c r="N15" s="550"/>
      <c r="O15" s="596"/>
    </row>
    <row r="16" spans="1:15" s="430" customFormat="1" ht="15.6" x14ac:dyDescent="0.3">
      <c r="A16" s="549" t="s">
        <v>274</v>
      </c>
      <c r="B16" s="446" t="s">
        <v>96</v>
      </c>
      <c r="C16" s="447" t="s">
        <v>580</v>
      </c>
      <c r="D16" s="448" t="s">
        <v>576</v>
      </c>
      <c r="E16" s="446" t="s">
        <v>21</v>
      </c>
      <c r="F16" s="449">
        <v>11.05</v>
      </c>
      <c r="G16" s="449">
        <v>11.37</v>
      </c>
      <c r="H16" s="449">
        <v>11.21</v>
      </c>
      <c r="I16" s="473" t="s">
        <v>274</v>
      </c>
      <c r="J16" s="470" t="s">
        <v>323</v>
      </c>
      <c r="K16" s="470" t="s">
        <v>323</v>
      </c>
      <c r="L16" s="449">
        <v>11.35</v>
      </c>
      <c r="M16" s="474">
        <f>MAX(F16,G16,H16,J16,K16,L16)</f>
        <v>11.37</v>
      </c>
      <c r="N16" s="549" t="s">
        <v>291</v>
      </c>
      <c r="O16" s="597"/>
    </row>
    <row r="17" spans="1:15" s="430" customFormat="1" ht="15.6" x14ac:dyDescent="0.3">
      <c r="A17" s="550"/>
      <c r="B17" s="451"/>
      <c r="C17" s="451"/>
      <c r="D17" s="452"/>
      <c r="E17" s="451"/>
      <c r="F17" s="453" t="s">
        <v>366</v>
      </c>
      <c r="G17" s="453" t="s">
        <v>662</v>
      </c>
      <c r="H17" s="453" t="s">
        <v>426</v>
      </c>
      <c r="I17" s="453"/>
      <c r="J17" s="453" t="s">
        <v>364</v>
      </c>
      <c r="K17" s="453" t="s">
        <v>722</v>
      </c>
      <c r="L17" s="453" t="s">
        <v>366</v>
      </c>
      <c r="M17" s="475"/>
      <c r="N17" s="550"/>
      <c r="O17" s="596"/>
    </row>
    <row r="18" spans="1:15" s="430" customFormat="1" ht="15.6" x14ac:dyDescent="0.3">
      <c r="A18" s="549" t="s">
        <v>314</v>
      </c>
      <c r="B18" s="446" t="s">
        <v>103</v>
      </c>
      <c r="C18" s="447" t="s">
        <v>577</v>
      </c>
      <c r="D18" s="448" t="s">
        <v>578</v>
      </c>
      <c r="E18" s="446" t="s">
        <v>23</v>
      </c>
      <c r="F18" s="449">
        <v>10.9</v>
      </c>
      <c r="G18" s="470" t="s">
        <v>323</v>
      </c>
      <c r="H18" s="470" t="s">
        <v>323</v>
      </c>
      <c r="I18" s="473" t="s">
        <v>260</v>
      </c>
      <c r="J18" s="470" t="s">
        <v>323</v>
      </c>
      <c r="K18" s="449">
        <v>11.19</v>
      </c>
      <c r="L18" s="449">
        <v>10.66</v>
      </c>
      <c r="M18" s="474">
        <f>MAX(F18,G18,H18,J18,K18,L18)</f>
        <v>11.19</v>
      </c>
      <c r="N18" s="549" t="s">
        <v>272</v>
      </c>
      <c r="O18" s="597" t="s">
        <v>579</v>
      </c>
    </row>
    <row r="19" spans="1:15" s="430" customFormat="1" ht="15.6" x14ac:dyDescent="0.3">
      <c r="A19" s="550"/>
      <c r="B19" s="451"/>
      <c r="C19" s="451"/>
      <c r="D19" s="452"/>
      <c r="E19" s="451"/>
      <c r="F19" s="453" t="s">
        <v>723</v>
      </c>
      <c r="G19" s="453" t="s">
        <v>426</v>
      </c>
      <c r="H19" s="453" t="s">
        <v>724</v>
      </c>
      <c r="I19" s="453"/>
      <c r="J19" s="453" t="s">
        <v>360</v>
      </c>
      <c r="K19" s="453" t="s">
        <v>383</v>
      </c>
      <c r="L19" s="453" t="s">
        <v>721</v>
      </c>
      <c r="M19" s="475"/>
      <c r="N19" s="550"/>
      <c r="O19" s="596"/>
    </row>
    <row r="20" spans="1:15" s="430" customFormat="1" ht="15.6" x14ac:dyDescent="0.3">
      <c r="A20" s="549" t="s">
        <v>313</v>
      </c>
      <c r="B20" s="446" t="s">
        <v>99</v>
      </c>
      <c r="C20" s="447" t="s">
        <v>571</v>
      </c>
      <c r="D20" s="448" t="s">
        <v>572</v>
      </c>
      <c r="E20" s="446" t="s">
        <v>23</v>
      </c>
      <c r="F20" s="470" t="s">
        <v>323</v>
      </c>
      <c r="G20" s="449">
        <v>10.3</v>
      </c>
      <c r="H20" s="449">
        <v>10.91</v>
      </c>
      <c r="I20" s="473" t="s">
        <v>272</v>
      </c>
      <c r="J20" s="449">
        <v>10.99</v>
      </c>
      <c r="K20" s="449">
        <v>10.85</v>
      </c>
      <c r="L20" s="449">
        <v>11.16</v>
      </c>
      <c r="M20" s="474">
        <f>MAX(F20,G20,H20,J20,K20,L20)</f>
        <v>11.16</v>
      </c>
      <c r="N20" s="549" t="s">
        <v>260</v>
      </c>
      <c r="O20" s="597" t="s">
        <v>581</v>
      </c>
    </row>
    <row r="21" spans="1:15" s="430" customFormat="1" ht="15.6" x14ac:dyDescent="0.3">
      <c r="A21" s="550"/>
      <c r="B21" s="451"/>
      <c r="C21" s="451"/>
      <c r="D21" s="452"/>
      <c r="E21" s="451"/>
      <c r="F21" s="453" t="s">
        <v>376</v>
      </c>
      <c r="G21" s="453" t="s">
        <v>420</v>
      </c>
      <c r="H21" s="453" t="s">
        <v>419</v>
      </c>
      <c r="I21" s="453"/>
      <c r="J21" s="453" t="s">
        <v>420</v>
      </c>
      <c r="K21" s="453" t="s">
        <v>722</v>
      </c>
      <c r="L21" s="453" t="s">
        <v>722</v>
      </c>
      <c r="M21" s="475"/>
      <c r="N21" s="550"/>
      <c r="O21" s="596"/>
    </row>
    <row r="22" spans="1:15" s="430" customFormat="1" ht="15.6" x14ac:dyDescent="0.3">
      <c r="A22" s="549" t="s">
        <v>693</v>
      </c>
      <c r="B22" s="446" t="s">
        <v>313</v>
      </c>
      <c r="C22" s="447" t="s">
        <v>307</v>
      </c>
      <c r="D22" s="448" t="s">
        <v>308</v>
      </c>
      <c r="E22" s="446" t="s">
        <v>21</v>
      </c>
      <c r="F22" s="449">
        <v>11.8</v>
      </c>
      <c r="G22" s="449">
        <v>11.91</v>
      </c>
      <c r="H22" s="449">
        <v>11.79</v>
      </c>
      <c r="I22" s="450"/>
      <c r="J22" s="454"/>
      <c r="K22" s="454"/>
      <c r="L22" s="454"/>
      <c r="M22" s="474">
        <f>MAX(F22,G22,H22,J22,K22,L22)</f>
        <v>11.91</v>
      </c>
      <c r="N22" s="598"/>
      <c r="O22" s="597" t="s">
        <v>582</v>
      </c>
    </row>
    <row r="23" spans="1:15" s="430" customFormat="1" ht="15.6" x14ac:dyDescent="0.3">
      <c r="A23" s="550"/>
      <c r="B23" s="451"/>
      <c r="C23" s="451"/>
      <c r="D23" s="452"/>
      <c r="E23" s="451" t="s">
        <v>725</v>
      </c>
      <c r="F23" s="453" t="s">
        <v>419</v>
      </c>
      <c r="G23" s="453" t="s">
        <v>375</v>
      </c>
      <c r="H23" s="453" t="s">
        <v>364</v>
      </c>
      <c r="I23" s="453"/>
      <c r="J23" s="455"/>
      <c r="K23" s="455"/>
      <c r="L23" s="455"/>
      <c r="M23" s="475"/>
      <c r="N23" s="599"/>
      <c r="O23" s="596"/>
    </row>
  </sheetData>
  <mergeCells count="22">
    <mergeCell ref="A22:A23"/>
    <mergeCell ref="N22:N23"/>
    <mergeCell ref="O22:O23"/>
    <mergeCell ref="A18:A19"/>
    <mergeCell ref="N18:N19"/>
    <mergeCell ref="O18:O19"/>
    <mergeCell ref="A20:A21"/>
    <mergeCell ref="N20:N21"/>
    <mergeCell ref="O20:O21"/>
    <mergeCell ref="A14:A15"/>
    <mergeCell ref="N14:N15"/>
    <mergeCell ref="O14:O15"/>
    <mergeCell ref="A16:A17"/>
    <mergeCell ref="N16:N17"/>
    <mergeCell ref="O16:O17"/>
    <mergeCell ref="F8:L8"/>
    <mergeCell ref="A10:A11"/>
    <mergeCell ref="N10:N11"/>
    <mergeCell ref="O10:O11"/>
    <mergeCell ref="A12:A13"/>
    <mergeCell ref="N12:N13"/>
    <mergeCell ref="O12:O13"/>
  </mergeCells>
  <printOptions horizontalCentered="1"/>
  <pageMargins left="0.78749999999999998" right="0.39374999999999999" top="0.59027777777777779" bottom="0.19652777777777777" header="0.51180555555555562" footer="0.51180555555555562"/>
  <pageSetup paperSize="9" firstPageNumber="0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E31" sqref="E31"/>
    </sheetView>
  </sheetViews>
  <sheetFormatPr defaultColWidth="9.109375" defaultRowHeight="10.199999999999999" x14ac:dyDescent="0.2"/>
  <cols>
    <col min="1" max="1" width="5.109375" style="431" customWidth="1"/>
    <col min="2" max="2" width="6.33203125" style="431" customWidth="1"/>
    <col min="3" max="3" width="23.6640625" style="431" customWidth="1"/>
    <col min="4" max="4" width="11.6640625" style="437" customWidth="1"/>
    <col min="5" max="5" width="6.5546875" style="437" customWidth="1"/>
    <col min="6" max="8" width="7.109375" style="437" customWidth="1"/>
    <col min="9" max="9" width="4.6640625" style="437" customWidth="1"/>
    <col min="10" max="10" width="7.109375" style="437" customWidth="1"/>
    <col min="11" max="12" width="7.109375" style="431" customWidth="1"/>
    <col min="13" max="14" width="8.6640625" style="431" customWidth="1"/>
    <col min="15" max="15" width="6" style="435" hidden="1" customWidth="1"/>
    <col min="16" max="16384" width="9.109375" style="431"/>
  </cols>
  <sheetData>
    <row r="1" spans="1:15" s="430" customFormat="1" ht="13.2" x14ac:dyDescent="0.25">
      <c r="A1" s="182" t="s">
        <v>86</v>
      </c>
      <c r="B1" s="377"/>
      <c r="C1" s="426"/>
      <c r="D1" s="384"/>
      <c r="E1" s="384"/>
      <c r="F1" s="384"/>
      <c r="G1" s="189" t="s">
        <v>433</v>
      </c>
      <c r="H1" s="427"/>
      <c r="I1" s="427"/>
      <c r="J1" s="384"/>
      <c r="K1" s="428"/>
      <c r="L1" s="429"/>
      <c r="N1" s="5" t="s">
        <v>88</v>
      </c>
      <c r="O1" s="426"/>
    </row>
    <row r="2" spans="1:15" s="430" customFormat="1" ht="13.2" x14ac:dyDescent="0.25">
      <c r="A2" s="377" t="s">
        <v>1</v>
      </c>
      <c r="B2" s="377"/>
      <c r="D2" s="427"/>
      <c r="E2" s="427"/>
      <c r="F2" s="427"/>
      <c r="G2" s="384" t="s">
        <v>0</v>
      </c>
      <c r="H2" s="427"/>
      <c r="I2" s="427"/>
      <c r="J2" s="427"/>
      <c r="L2" s="429"/>
      <c r="N2" s="385" t="s">
        <v>2</v>
      </c>
      <c r="O2" s="426"/>
    </row>
    <row r="3" spans="1:15" ht="6" customHeight="1" x14ac:dyDescent="0.2">
      <c r="D3" s="432"/>
      <c r="E3" s="433"/>
      <c r="F3" s="433"/>
      <c r="G3" s="433"/>
      <c r="H3" s="433"/>
      <c r="I3" s="433"/>
      <c r="J3" s="433"/>
      <c r="K3" s="434"/>
    </row>
    <row r="4" spans="1:15" ht="11.1" customHeight="1" x14ac:dyDescent="0.2">
      <c r="D4" s="432"/>
      <c r="E4" s="433"/>
      <c r="F4" s="433"/>
      <c r="G4" s="433"/>
      <c r="H4" s="433"/>
      <c r="I4" s="433"/>
      <c r="J4" s="433"/>
      <c r="K4" s="434"/>
    </row>
    <row r="5" spans="1:15" ht="15" customHeight="1" x14ac:dyDescent="0.3">
      <c r="C5" s="436" t="s">
        <v>583</v>
      </c>
      <c r="N5" s="438"/>
    </row>
    <row r="6" spans="1:15" ht="15" customHeight="1" x14ac:dyDescent="0.3">
      <c r="C6" s="436" t="s">
        <v>584</v>
      </c>
      <c r="N6" s="439"/>
    </row>
    <row r="7" spans="1:15" x14ac:dyDescent="0.2">
      <c r="N7" s="439"/>
    </row>
    <row r="8" spans="1:15" s="442" customFormat="1" ht="12.75" customHeight="1" x14ac:dyDescent="0.2">
      <c r="A8" s="83" t="s">
        <v>5</v>
      </c>
      <c r="B8" s="398" t="s">
        <v>6</v>
      </c>
      <c r="C8" s="399" t="s">
        <v>7</v>
      </c>
      <c r="D8" s="440" t="s">
        <v>8</v>
      </c>
      <c r="E8" s="441" t="s">
        <v>9</v>
      </c>
      <c r="F8" s="593" t="s">
        <v>10</v>
      </c>
      <c r="G8" s="593"/>
      <c r="H8" s="593"/>
      <c r="I8" s="593"/>
      <c r="J8" s="593"/>
      <c r="K8" s="593"/>
      <c r="L8" s="593"/>
      <c r="M8" s="460" t="s">
        <v>11</v>
      </c>
      <c r="N8" s="469" t="s">
        <v>12</v>
      </c>
      <c r="O8" s="401" t="s">
        <v>315</v>
      </c>
    </row>
    <row r="9" spans="1:15" s="442" customFormat="1" x14ac:dyDescent="0.2">
      <c r="A9" s="83" t="s">
        <v>13</v>
      </c>
      <c r="B9" s="398" t="s">
        <v>14</v>
      </c>
      <c r="C9" s="399" t="s">
        <v>15</v>
      </c>
      <c r="D9" s="443" t="s">
        <v>16</v>
      </c>
      <c r="E9" s="444" t="s">
        <v>17</v>
      </c>
      <c r="F9" s="444">
        <v>1</v>
      </c>
      <c r="G9" s="444">
        <v>2</v>
      </c>
      <c r="H9" s="444">
        <v>3</v>
      </c>
      <c r="I9" s="444" t="s">
        <v>18</v>
      </c>
      <c r="J9" s="444">
        <v>4</v>
      </c>
      <c r="K9" s="444">
        <v>5</v>
      </c>
      <c r="L9" s="444">
        <v>6</v>
      </c>
      <c r="M9" s="398" t="s">
        <v>19</v>
      </c>
      <c r="N9" s="469" t="s">
        <v>20</v>
      </c>
      <c r="O9" s="445"/>
    </row>
    <row r="10" spans="1:15" s="430" customFormat="1" ht="15.6" x14ac:dyDescent="0.3">
      <c r="A10" s="549" t="s">
        <v>260</v>
      </c>
      <c r="B10" s="446" t="s">
        <v>103</v>
      </c>
      <c r="C10" s="447" t="s">
        <v>214</v>
      </c>
      <c r="D10" s="448" t="s">
        <v>215</v>
      </c>
      <c r="E10" s="446" t="s">
        <v>23</v>
      </c>
      <c r="F10" s="449">
        <v>14.43</v>
      </c>
      <c r="G10" s="470" t="s">
        <v>323</v>
      </c>
      <c r="H10" s="470" t="s">
        <v>323</v>
      </c>
      <c r="I10" s="473" t="s">
        <v>313</v>
      </c>
      <c r="J10" s="470" t="s">
        <v>323</v>
      </c>
      <c r="K10" s="449">
        <v>14.3</v>
      </c>
      <c r="L10" s="470" t="s">
        <v>323</v>
      </c>
      <c r="M10" s="474">
        <f>MAX(F10,G10,H10,J10,K10,L10)</f>
        <v>14.43</v>
      </c>
      <c r="N10" s="594" t="s">
        <v>313</v>
      </c>
      <c r="O10" s="597" t="s">
        <v>591</v>
      </c>
    </row>
    <row r="11" spans="1:15" s="430" customFormat="1" ht="15.6" x14ac:dyDescent="0.3">
      <c r="A11" s="550"/>
      <c r="B11" s="451"/>
      <c r="C11" s="451"/>
      <c r="D11" s="452"/>
      <c r="E11" s="451"/>
      <c r="F11" s="453" t="s">
        <v>363</v>
      </c>
      <c r="G11" s="453" t="s">
        <v>423</v>
      </c>
      <c r="H11" s="453" t="s">
        <v>381</v>
      </c>
      <c r="I11" s="453"/>
      <c r="J11" s="453" t="s">
        <v>424</v>
      </c>
      <c r="K11" s="453" t="s">
        <v>359</v>
      </c>
      <c r="L11" s="453" t="s">
        <v>661</v>
      </c>
      <c r="M11" s="475"/>
      <c r="N11" s="550"/>
      <c r="O11" s="596"/>
    </row>
    <row r="12" spans="1:15" s="430" customFormat="1" ht="15.6" x14ac:dyDescent="0.3">
      <c r="A12" s="549" t="s">
        <v>272</v>
      </c>
      <c r="B12" s="446" t="s">
        <v>99</v>
      </c>
      <c r="C12" s="447" t="s">
        <v>585</v>
      </c>
      <c r="D12" s="448" t="s">
        <v>586</v>
      </c>
      <c r="E12" s="446" t="s">
        <v>23</v>
      </c>
      <c r="F12" s="470" t="s">
        <v>323</v>
      </c>
      <c r="G12" s="449">
        <v>13.4</v>
      </c>
      <c r="H12" s="449">
        <v>13.29</v>
      </c>
      <c r="I12" s="473" t="s">
        <v>314</v>
      </c>
      <c r="J12" s="470" t="s">
        <v>323</v>
      </c>
      <c r="K12" s="449">
        <v>13.26</v>
      </c>
      <c r="L12" s="449">
        <v>13.91</v>
      </c>
      <c r="M12" s="474">
        <f>MAX(F12,G12,H12,J12,K12,L12)</f>
        <v>13.91</v>
      </c>
      <c r="N12" s="549" t="s">
        <v>314</v>
      </c>
      <c r="O12" s="597" t="s">
        <v>587</v>
      </c>
    </row>
    <row r="13" spans="1:15" s="430" customFormat="1" ht="15.6" x14ac:dyDescent="0.3">
      <c r="A13" s="550"/>
      <c r="B13" s="451"/>
      <c r="C13" s="451"/>
      <c r="D13" s="452"/>
      <c r="E13" s="451"/>
      <c r="F13" s="453" t="s">
        <v>386</v>
      </c>
      <c r="G13" s="453" t="s">
        <v>424</v>
      </c>
      <c r="H13" s="453" t="s">
        <v>380</v>
      </c>
      <c r="I13" s="453"/>
      <c r="J13" s="453" t="s">
        <v>374</v>
      </c>
      <c r="K13" s="453" t="s">
        <v>363</v>
      </c>
      <c r="L13" s="453" t="s">
        <v>382</v>
      </c>
      <c r="M13" s="475"/>
      <c r="N13" s="550"/>
      <c r="O13" s="596"/>
    </row>
    <row r="14" spans="1:15" s="430" customFormat="1" ht="15.6" x14ac:dyDescent="0.3">
      <c r="A14" s="549" t="s">
        <v>291</v>
      </c>
      <c r="B14" s="446" t="s">
        <v>93</v>
      </c>
      <c r="C14" s="447" t="s">
        <v>217</v>
      </c>
      <c r="D14" s="448" t="s">
        <v>218</v>
      </c>
      <c r="E14" s="446" t="s">
        <v>21</v>
      </c>
      <c r="F14" s="449">
        <v>13.05</v>
      </c>
      <c r="G14" s="449">
        <v>12.77</v>
      </c>
      <c r="H14" s="449">
        <v>13.31</v>
      </c>
      <c r="I14" s="473" t="s">
        <v>274</v>
      </c>
      <c r="J14" s="449">
        <v>13.28</v>
      </c>
      <c r="K14" s="449">
        <v>13.77</v>
      </c>
      <c r="L14" s="449">
        <v>13.72</v>
      </c>
      <c r="M14" s="474">
        <f>MAX(F14,G14,H14,J14,K14,L14)</f>
        <v>13.77</v>
      </c>
      <c r="N14" s="549" t="s">
        <v>274</v>
      </c>
      <c r="O14" s="600"/>
    </row>
    <row r="15" spans="1:15" s="430" customFormat="1" ht="15.6" x14ac:dyDescent="0.3">
      <c r="A15" s="550"/>
      <c r="B15" s="451"/>
      <c r="C15" s="451"/>
      <c r="D15" s="452"/>
      <c r="E15" s="451"/>
      <c r="F15" s="453" t="s">
        <v>374</v>
      </c>
      <c r="G15" s="453" t="s">
        <v>383</v>
      </c>
      <c r="H15" s="453" t="s">
        <v>378</v>
      </c>
      <c r="I15" s="453"/>
      <c r="J15" s="453" t="s">
        <v>423</v>
      </c>
      <c r="K15" s="453" t="s">
        <v>422</v>
      </c>
      <c r="L15" s="453" t="s">
        <v>662</v>
      </c>
      <c r="M15" s="475"/>
      <c r="N15" s="550"/>
      <c r="O15" s="596"/>
    </row>
    <row r="16" spans="1:15" s="430" customFormat="1" ht="15.6" x14ac:dyDescent="0.3">
      <c r="A16" s="549" t="s">
        <v>274</v>
      </c>
      <c r="B16" s="446" t="s">
        <v>89</v>
      </c>
      <c r="C16" s="447" t="s">
        <v>588</v>
      </c>
      <c r="D16" s="448">
        <v>37293</v>
      </c>
      <c r="E16" s="446" t="s">
        <v>22</v>
      </c>
      <c r="F16" s="470" t="s">
        <v>323</v>
      </c>
      <c r="G16" s="470" t="s">
        <v>323</v>
      </c>
      <c r="H16" s="449">
        <v>13.23</v>
      </c>
      <c r="I16" s="473" t="s">
        <v>291</v>
      </c>
      <c r="J16" s="449">
        <v>11.32</v>
      </c>
      <c r="K16" s="449">
        <v>11.45</v>
      </c>
      <c r="L16" s="449">
        <v>13.5</v>
      </c>
      <c r="M16" s="474">
        <f>MAX(F16,G16,H16,J16,K16,L16)</f>
        <v>13.5</v>
      </c>
      <c r="N16" s="549" t="s">
        <v>291</v>
      </c>
      <c r="O16" s="597" t="s">
        <v>589</v>
      </c>
    </row>
    <row r="17" spans="1:15" s="430" customFormat="1" ht="15.6" x14ac:dyDescent="0.3">
      <c r="A17" s="550"/>
      <c r="B17" s="451"/>
      <c r="C17" s="451"/>
      <c r="D17" s="452"/>
      <c r="E17" s="451"/>
      <c r="F17" s="453" t="s">
        <v>374</v>
      </c>
      <c r="G17" s="453" t="s">
        <v>368</v>
      </c>
      <c r="H17" s="453" t="s">
        <v>419</v>
      </c>
      <c r="I17" s="453"/>
      <c r="J17" s="453" t="s">
        <v>661</v>
      </c>
      <c r="K17" s="453" t="s">
        <v>426</v>
      </c>
      <c r="L17" s="453" t="s">
        <v>420</v>
      </c>
      <c r="M17" s="475"/>
      <c r="N17" s="550"/>
      <c r="O17" s="596"/>
    </row>
    <row r="18" spans="1:15" s="430" customFormat="1" ht="15.6" x14ac:dyDescent="0.3">
      <c r="A18" s="549" t="s">
        <v>314</v>
      </c>
      <c r="B18" s="446" t="s">
        <v>91</v>
      </c>
      <c r="C18" s="447" t="s">
        <v>592</v>
      </c>
      <c r="D18" s="448">
        <v>37568</v>
      </c>
      <c r="E18" s="446" t="s">
        <v>22</v>
      </c>
      <c r="F18" s="449">
        <v>12.71</v>
      </c>
      <c r="G18" s="470" t="s">
        <v>323</v>
      </c>
      <c r="H18" s="470">
        <v>12.7</v>
      </c>
      <c r="I18" s="473" t="s">
        <v>272</v>
      </c>
      <c r="J18" s="470" t="s">
        <v>323</v>
      </c>
      <c r="K18" s="449">
        <v>12.82</v>
      </c>
      <c r="L18" s="449">
        <v>12.91</v>
      </c>
      <c r="M18" s="474">
        <f>MAX(F18,G18,H18,J18,K18,L18)</f>
        <v>12.91</v>
      </c>
      <c r="N18" s="549" t="s">
        <v>272</v>
      </c>
      <c r="O18" s="597" t="s">
        <v>593</v>
      </c>
    </row>
    <row r="19" spans="1:15" s="430" customFormat="1" ht="15.6" x14ac:dyDescent="0.3">
      <c r="A19" s="550"/>
      <c r="B19" s="451"/>
      <c r="C19" s="451"/>
      <c r="D19" s="452"/>
      <c r="E19" s="451"/>
      <c r="F19" s="453" t="s">
        <v>375</v>
      </c>
      <c r="G19" s="453" t="s">
        <v>425</v>
      </c>
      <c r="H19" s="453" t="s">
        <v>378</v>
      </c>
      <c r="I19" s="453"/>
      <c r="J19" s="453" t="s">
        <v>365</v>
      </c>
      <c r="K19" s="453" t="s">
        <v>385</v>
      </c>
      <c r="L19" s="453" t="s">
        <v>370</v>
      </c>
      <c r="M19" s="475"/>
      <c r="N19" s="550"/>
      <c r="O19" s="596"/>
    </row>
    <row r="20" spans="1:15" s="430" customFormat="1" ht="15.6" x14ac:dyDescent="0.3">
      <c r="A20" s="549" t="s">
        <v>313</v>
      </c>
      <c r="B20" s="446" t="s">
        <v>96</v>
      </c>
      <c r="C20" s="447" t="s">
        <v>590</v>
      </c>
      <c r="D20" s="448">
        <v>37738</v>
      </c>
      <c r="E20" s="446" t="s">
        <v>21</v>
      </c>
      <c r="F20" s="449">
        <v>11.92</v>
      </c>
      <c r="G20" s="449">
        <v>11.87</v>
      </c>
      <c r="H20" s="449">
        <v>11.52</v>
      </c>
      <c r="I20" s="473" t="s">
        <v>260</v>
      </c>
      <c r="J20" s="449">
        <v>11.44</v>
      </c>
      <c r="K20" s="470" t="s">
        <v>323</v>
      </c>
      <c r="L20" s="470" t="s">
        <v>323</v>
      </c>
      <c r="M20" s="474">
        <f>MAX(F20,G20,H20,J20,K20,L20)</f>
        <v>11.92</v>
      </c>
      <c r="N20" s="549" t="s">
        <v>260</v>
      </c>
      <c r="O20" s="600"/>
    </row>
    <row r="21" spans="1:15" s="430" customFormat="1" ht="15.6" x14ac:dyDescent="0.3">
      <c r="A21" s="550"/>
      <c r="B21" s="451"/>
      <c r="C21" s="451"/>
      <c r="D21" s="452"/>
      <c r="E21" s="451"/>
      <c r="F21" s="453" t="s">
        <v>360</v>
      </c>
      <c r="G21" s="453" t="s">
        <v>418</v>
      </c>
      <c r="H21" s="453" t="s">
        <v>663</v>
      </c>
      <c r="I21" s="453"/>
      <c r="J21" s="453" t="s">
        <v>376</v>
      </c>
      <c r="K21" s="453" t="s">
        <v>378</v>
      </c>
      <c r="L21" s="453" t="s">
        <v>386</v>
      </c>
      <c r="M21" s="475"/>
      <c r="N21" s="550"/>
      <c r="O21" s="596"/>
    </row>
  </sheetData>
  <mergeCells count="19">
    <mergeCell ref="A18:A19"/>
    <mergeCell ref="N18:N19"/>
    <mergeCell ref="O18:O19"/>
    <mergeCell ref="A20:A21"/>
    <mergeCell ref="N20:N21"/>
    <mergeCell ref="O20:O21"/>
    <mergeCell ref="A14:A15"/>
    <mergeCell ref="N14:N15"/>
    <mergeCell ref="O14:O15"/>
    <mergeCell ref="A16:A17"/>
    <mergeCell ref="N16:N17"/>
    <mergeCell ref="O16:O17"/>
    <mergeCell ref="F8:L8"/>
    <mergeCell ref="A10:A11"/>
    <mergeCell ref="N10:N11"/>
    <mergeCell ref="O10:O11"/>
    <mergeCell ref="A12:A13"/>
    <mergeCell ref="N12:N13"/>
    <mergeCell ref="O12:O13"/>
  </mergeCells>
  <printOptions horizontalCentered="1"/>
  <pageMargins left="0.78749999999999998" right="0.39374999999999999" top="0.59027777777777779" bottom="0.19652777777777777" header="0.51180555555555562" footer="0.51180555555555562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B1" workbookViewId="0">
      <selection activeCell="I20" sqref="I20"/>
    </sheetView>
  </sheetViews>
  <sheetFormatPr defaultColWidth="9.109375" defaultRowHeight="10.199999999999999" x14ac:dyDescent="0.2"/>
  <cols>
    <col min="1" max="1" width="5.109375" style="310" hidden="1" customWidth="1"/>
    <col min="2" max="3" width="6.6640625" style="310" customWidth="1"/>
    <col min="4" max="4" width="25.33203125" style="310" customWidth="1"/>
    <col min="5" max="5" width="13.6640625" style="310" customWidth="1"/>
    <col min="6" max="6" width="9.33203125" style="316" customWidth="1"/>
    <col min="7" max="7" width="10.6640625" style="310" customWidth="1"/>
    <col min="8" max="8" width="5.6640625" style="76" customWidth="1"/>
    <col min="9" max="9" width="7.109375" style="310" customWidth="1"/>
    <col min="10" max="10" width="6.44140625" style="310" hidden="1" customWidth="1"/>
    <col min="11" max="16384" width="9.109375" style="310"/>
  </cols>
  <sheetData>
    <row r="1" spans="1:10" s="222" customFormat="1" ht="13.2" x14ac:dyDescent="0.25">
      <c r="A1" s="308"/>
      <c r="B1" s="182"/>
      <c r="C1" s="182"/>
      <c r="D1" s="183"/>
      <c r="E1" s="184" t="s">
        <v>86</v>
      </c>
      <c r="F1" s="191"/>
      <c r="G1" s="183"/>
      <c r="H1" s="69"/>
      <c r="I1" s="185"/>
    </row>
    <row r="2" spans="1:10" s="222" customFormat="1" ht="13.2" x14ac:dyDescent="0.25">
      <c r="A2" s="308"/>
      <c r="B2" s="183"/>
      <c r="C2" s="182"/>
      <c r="D2" s="186"/>
      <c r="E2" s="184" t="s">
        <v>1</v>
      </c>
      <c r="F2" s="191"/>
      <c r="G2" s="183"/>
      <c r="H2" s="69"/>
      <c r="I2" s="183"/>
    </row>
    <row r="3" spans="1:10" s="222" customFormat="1" ht="13.2" x14ac:dyDescent="0.25">
      <c r="A3" s="308"/>
      <c r="B3" s="183"/>
      <c r="C3" s="182"/>
      <c r="D3" s="183"/>
      <c r="E3" s="184" t="s">
        <v>87</v>
      </c>
      <c r="F3" s="309"/>
      <c r="G3" s="183"/>
      <c r="H3" s="69"/>
      <c r="I3" s="185"/>
    </row>
    <row r="4" spans="1:10" ht="13.2" x14ac:dyDescent="0.25">
      <c r="B4" s="183"/>
      <c r="C4" s="182"/>
      <c r="D4" s="183"/>
      <c r="E4" s="183"/>
      <c r="F4" s="309"/>
      <c r="G4" s="183"/>
      <c r="H4" s="69"/>
      <c r="I4" s="185"/>
    </row>
    <row r="5" spans="1:10" ht="13.2" x14ac:dyDescent="0.25">
      <c r="B5" s="183"/>
      <c r="C5" s="182"/>
      <c r="D5" s="183"/>
      <c r="E5" s="189" t="s">
        <v>433</v>
      </c>
      <c r="F5" s="309"/>
      <c r="G5" s="183"/>
      <c r="H5" s="69"/>
      <c r="I5" s="185"/>
    </row>
    <row r="6" spans="1:10" ht="13.2" x14ac:dyDescent="0.25">
      <c r="B6" s="190"/>
      <c r="C6" s="190"/>
      <c r="D6" s="190"/>
      <c r="E6" s="311" t="s">
        <v>0</v>
      </c>
      <c r="F6" s="312"/>
      <c r="G6" s="190"/>
      <c r="I6" s="190"/>
    </row>
    <row r="7" spans="1:10" x14ac:dyDescent="0.2">
      <c r="B7" s="190"/>
      <c r="C7" s="190"/>
      <c r="D7" s="190"/>
      <c r="E7" s="190"/>
      <c r="F7" s="313"/>
      <c r="G7" s="190"/>
      <c r="I7" s="190"/>
    </row>
    <row r="8" spans="1:10" ht="16.8" x14ac:dyDescent="0.3">
      <c r="D8" s="314" t="s">
        <v>434</v>
      </c>
      <c r="E8" s="315"/>
      <c r="H8" s="95"/>
    </row>
    <row r="9" spans="1:10" ht="16.8" x14ac:dyDescent="0.3">
      <c r="D9" s="314" t="s">
        <v>435</v>
      </c>
      <c r="E9" s="315"/>
      <c r="G9" s="317" t="s">
        <v>40</v>
      </c>
      <c r="H9" s="76">
        <v>-0.8</v>
      </c>
      <c r="I9" s="318"/>
    </row>
    <row r="10" spans="1:10" x14ac:dyDescent="0.2">
      <c r="H10" s="82"/>
    </row>
    <row r="12" spans="1:10" s="323" customFormat="1" x14ac:dyDescent="0.2">
      <c r="A12" s="319" t="s">
        <v>5</v>
      </c>
      <c r="B12" s="83" t="s">
        <v>5</v>
      </c>
      <c r="C12" s="319" t="s">
        <v>6</v>
      </c>
      <c r="D12" s="320" t="s">
        <v>7</v>
      </c>
      <c r="E12" s="321" t="s">
        <v>8</v>
      </c>
      <c r="F12" s="320" t="s">
        <v>9</v>
      </c>
      <c r="G12" s="321" t="s">
        <v>11</v>
      </c>
      <c r="H12" s="166" t="s">
        <v>337</v>
      </c>
      <c r="I12" s="320" t="s">
        <v>12</v>
      </c>
      <c r="J12" s="322" t="s">
        <v>315</v>
      </c>
    </row>
    <row r="13" spans="1:10" s="323" customFormat="1" x14ac:dyDescent="0.2">
      <c r="A13" s="319" t="s">
        <v>13</v>
      </c>
      <c r="B13" s="83" t="s">
        <v>13</v>
      </c>
      <c r="C13" s="319" t="s">
        <v>14</v>
      </c>
      <c r="D13" s="320" t="s">
        <v>15</v>
      </c>
      <c r="E13" s="321" t="s">
        <v>16</v>
      </c>
      <c r="F13" s="320" t="s">
        <v>17</v>
      </c>
      <c r="G13" s="320" t="s">
        <v>19</v>
      </c>
      <c r="H13" s="83" t="s">
        <v>339</v>
      </c>
      <c r="I13" s="320" t="s">
        <v>20</v>
      </c>
      <c r="J13" s="324"/>
    </row>
    <row r="14" spans="1:10" s="334" customFormat="1" ht="15.6" x14ac:dyDescent="0.3">
      <c r="A14" s="325"/>
      <c r="B14" s="326" t="s">
        <v>260</v>
      </c>
      <c r="C14" s="327" t="s">
        <v>96</v>
      </c>
      <c r="D14" s="328" t="s">
        <v>153</v>
      </c>
      <c r="E14" s="329" t="s">
        <v>154</v>
      </c>
      <c r="F14" s="330" t="s">
        <v>21</v>
      </c>
      <c r="G14" s="331" t="s">
        <v>667</v>
      </c>
      <c r="H14" s="163">
        <v>0.25</v>
      </c>
      <c r="I14" s="332">
        <v>6</v>
      </c>
      <c r="J14" s="333"/>
    </row>
    <row r="15" spans="1:10" s="334" customFormat="1" ht="15.6" x14ac:dyDescent="0.3">
      <c r="A15" s="325"/>
      <c r="B15" s="326" t="s">
        <v>272</v>
      </c>
      <c r="C15" s="327" t="s">
        <v>93</v>
      </c>
      <c r="D15" s="328" t="s">
        <v>149</v>
      </c>
      <c r="E15" s="329" t="s">
        <v>150</v>
      </c>
      <c r="F15" s="330" t="s">
        <v>21</v>
      </c>
      <c r="G15" s="331" t="s">
        <v>664</v>
      </c>
      <c r="H15" s="163">
        <v>0.16200000000000001</v>
      </c>
      <c r="I15" s="332">
        <v>5</v>
      </c>
      <c r="J15" s="333"/>
    </row>
    <row r="16" spans="1:10" s="334" customFormat="1" ht="15.6" x14ac:dyDescent="0.3">
      <c r="A16" s="325"/>
      <c r="B16" s="326" t="s">
        <v>291</v>
      </c>
      <c r="C16" s="327" t="s">
        <v>89</v>
      </c>
      <c r="D16" s="328" t="s">
        <v>219</v>
      </c>
      <c r="E16" s="329">
        <v>37636</v>
      </c>
      <c r="F16" s="335" t="s">
        <v>22</v>
      </c>
      <c r="G16" s="331" t="s">
        <v>666</v>
      </c>
      <c r="H16" s="163">
        <v>0.182</v>
      </c>
      <c r="I16" s="332">
        <v>4</v>
      </c>
      <c r="J16" s="333">
        <v>24.53</v>
      </c>
    </row>
    <row r="17" spans="1:10" s="334" customFormat="1" ht="15.6" x14ac:dyDescent="0.3">
      <c r="A17" s="325"/>
      <c r="B17" s="326" t="s">
        <v>274</v>
      </c>
      <c r="C17" s="327" t="s">
        <v>91</v>
      </c>
      <c r="D17" s="328" t="s">
        <v>147</v>
      </c>
      <c r="E17" s="329">
        <v>37480</v>
      </c>
      <c r="F17" s="335" t="s">
        <v>22</v>
      </c>
      <c r="G17" s="331" t="s">
        <v>669</v>
      </c>
      <c r="H17" s="163">
        <v>0.25700000000000001</v>
      </c>
      <c r="I17" s="332">
        <v>3</v>
      </c>
      <c r="J17" s="333">
        <v>24.79</v>
      </c>
    </row>
    <row r="18" spans="1:10" s="334" customFormat="1" ht="15.6" x14ac:dyDescent="0.3">
      <c r="A18" s="325"/>
      <c r="B18" s="326" t="s">
        <v>314</v>
      </c>
      <c r="C18" s="327" t="s">
        <v>103</v>
      </c>
      <c r="D18" s="328" t="s">
        <v>159</v>
      </c>
      <c r="E18" s="329" t="s">
        <v>160</v>
      </c>
      <c r="F18" s="330" t="s">
        <v>23</v>
      </c>
      <c r="G18" s="331" t="s">
        <v>668</v>
      </c>
      <c r="H18" s="163">
        <v>0.246</v>
      </c>
      <c r="I18" s="332">
        <v>2</v>
      </c>
      <c r="J18" s="333" t="s">
        <v>437</v>
      </c>
    </row>
    <row r="19" spans="1:10" s="334" customFormat="1" ht="15.6" x14ac:dyDescent="0.3">
      <c r="A19" s="336"/>
      <c r="B19" s="337" t="s">
        <v>313</v>
      </c>
      <c r="C19" s="338" t="s">
        <v>99</v>
      </c>
      <c r="D19" s="328" t="s">
        <v>253</v>
      </c>
      <c r="E19" s="329" t="s">
        <v>137</v>
      </c>
      <c r="F19" s="330" t="s">
        <v>23</v>
      </c>
      <c r="G19" s="331" t="s">
        <v>665</v>
      </c>
      <c r="H19" s="163">
        <v>0.16800000000000001</v>
      </c>
      <c r="I19" s="332">
        <v>1</v>
      </c>
      <c r="J19" s="333" t="s">
        <v>436</v>
      </c>
    </row>
    <row r="20" spans="1:10" x14ac:dyDescent="0.2">
      <c r="H20" s="101"/>
    </row>
    <row r="21" spans="1:10" x14ac:dyDescent="0.2">
      <c r="H21" s="101"/>
    </row>
    <row r="22" spans="1:10" x14ac:dyDescent="0.2">
      <c r="H22" s="101"/>
    </row>
    <row r="23" spans="1:10" x14ac:dyDescent="0.2">
      <c r="H23" s="101"/>
    </row>
    <row r="24" spans="1:10" x14ac:dyDescent="0.2">
      <c r="H24" s="101"/>
    </row>
    <row r="25" spans="1:10" x14ac:dyDescent="0.2">
      <c r="H25" s="101"/>
    </row>
  </sheetData>
  <sortState ref="A14:J19">
    <sortCondition ref="G14:G19"/>
  </sortState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F23" sqref="F23"/>
    </sheetView>
  </sheetViews>
  <sheetFormatPr defaultColWidth="9.109375" defaultRowHeight="10.199999999999999" x14ac:dyDescent="0.2"/>
  <cols>
    <col min="1" max="1" width="5.109375" style="431" customWidth="1"/>
    <col min="2" max="2" width="5.88671875" style="431" customWidth="1"/>
    <col min="3" max="3" width="23.88671875" style="431" customWidth="1"/>
    <col min="4" max="4" width="11.6640625" style="437" customWidth="1"/>
    <col min="5" max="5" width="9.109375" style="437" customWidth="1"/>
    <col min="6" max="8" width="7.109375" style="437" customWidth="1"/>
    <col min="9" max="9" width="4.6640625" style="437" customWidth="1"/>
    <col min="10" max="10" width="7.109375" style="437" customWidth="1"/>
    <col min="11" max="12" width="7.109375" style="431" customWidth="1"/>
    <col min="13" max="14" width="8.6640625" style="431" customWidth="1"/>
    <col min="15" max="15" width="6.6640625" style="435" hidden="1" customWidth="1"/>
    <col min="16" max="16384" width="9.109375" style="431"/>
  </cols>
  <sheetData>
    <row r="1" spans="1:15" s="430" customFormat="1" ht="13.2" x14ac:dyDescent="0.25">
      <c r="A1" s="182" t="s">
        <v>86</v>
      </c>
      <c r="B1" s="377"/>
      <c r="C1" s="426"/>
      <c r="D1" s="384"/>
      <c r="E1" s="384"/>
      <c r="F1" s="384"/>
      <c r="G1" s="189" t="s">
        <v>433</v>
      </c>
      <c r="H1" s="427"/>
      <c r="I1" s="427"/>
      <c r="J1" s="384"/>
      <c r="K1" s="428"/>
      <c r="L1" s="429"/>
      <c r="N1" s="5" t="s">
        <v>88</v>
      </c>
      <c r="O1" s="426"/>
    </row>
    <row r="2" spans="1:15" s="430" customFormat="1" ht="13.2" x14ac:dyDescent="0.25">
      <c r="A2" s="377" t="s">
        <v>1</v>
      </c>
      <c r="B2" s="377"/>
      <c r="D2" s="427"/>
      <c r="E2" s="427"/>
      <c r="F2" s="427"/>
      <c r="G2" s="384" t="s">
        <v>0</v>
      </c>
      <c r="H2" s="427"/>
      <c r="I2" s="427"/>
      <c r="J2" s="427"/>
      <c r="L2" s="429"/>
      <c r="N2" s="385" t="s">
        <v>2</v>
      </c>
      <c r="O2" s="426"/>
    </row>
    <row r="3" spans="1:15" x14ac:dyDescent="0.2">
      <c r="D3" s="432"/>
      <c r="E3" s="433"/>
      <c r="F3" s="433"/>
      <c r="G3" s="433"/>
      <c r="H3" s="433"/>
      <c r="I3" s="433"/>
      <c r="J3" s="433"/>
      <c r="K3" s="434"/>
    </row>
    <row r="4" spans="1:15" x14ac:dyDescent="0.2">
      <c r="D4" s="432"/>
      <c r="E4" s="433"/>
      <c r="F4" s="433"/>
      <c r="G4" s="433"/>
      <c r="H4" s="433"/>
      <c r="I4" s="433"/>
      <c r="J4" s="433"/>
      <c r="K4" s="434"/>
    </row>
    <row r="5" spans="1:15" ht="16.8" x14ac:dyDescent="0.3">
      <c r="C5" s="436" t="s">
        <v>594</v>
      </c>
      <c r="N5" s="438"/>
    </row>
    <row r="6" spans="1:15" ht="16.8" x14ac:dyDescent="0.3">
      <c r="C6" s="436" t="s">
        <v>595</v>
      </c>
      <c r="N6" s="439"/>
    </row>
    <row r="7" spans="1:15" x14ac:dyDescent="0.2">
      <c r="N7" s="439"/>
    </row>
    <row r="8" spans="1:15" s="442" customFormat="1" ht="12.75" customHeight="1" x14ac:dyDescent="0.2">
      <c r="A8" s="83" t="s">
        <v>5</v>
      </c>
      <c r="B8" s="398" t="s">
        <v>6</v>
      </c>
      <c r="C8" s="399" t="s">
        <v>7</v>
      </c>
      <c r="D8" s="440" t="s">
        <v>8</v>
      </c>
      <c r="E8" s="441" t="s">
        <v>9</v>
      </c>
      <c r="F8" s="593" t="s">
        <v>10</v>
      </c>
      <c r="G8" s="593"/>
      <c r="H8" s="593"/>
      <c r="I8" s="593"/>
      <c r="J8" s="593"/>
      <c r="K8" s="593"/>
      <c r="L8" s="593"/>
      <c r="M8" s="400" t="s">
        <v>11</v>
      </c>
      <c r="N8" s="400" t="s">
        <v>12</v>
      </c>
      <c r="O8" s="322" t="s">
        <v>315</v>
      </c>
    </row>
    <row r="9" spans="1:15" s="442" customFormat="1" x14ac:dyDescent="0.2">
      <c r="A9" s="83" t="s">
        <v>13</v>
      </c>
      <c r="B9" s="398" t="s">
        <v>14</v>
      </c>
      <c r="C9" s="399" t="s">
        <v>15</v>
      </c>
      <c r="D9" s="443" t="s">
        <v>16</v>
      </c>
      <c r="E9" s="444" t="s">
        <v>17</v>
      </c>
      <c r="F9" s="444">
        <v>1</v>
      </c>
      <c r="G9" s="444">
        <v>2</v>
      </c>
      <c r="H9" s="444">
        <v>3</v>
      </c>
      <c r="I9" s="444" t="s">
        <v>18</v>
      </c>
      <c r="J9" s="444">
        <v>4</v>
      </c>
      <c r="K9" s="444">
        <v>5</v>
      </c>
      <c r="L9" s="444">
        <v>6</v>
      </c>
      <c r="M9" s="403" t="s">
        <v>19</v>
      </c>
      <c r="N9" s="403" t="s">
        <v>20</v>
      </c>
      <c r="O9" s="456"/>
    </row>
    <row r="10" spans="1:15" s="430" customFormat="1" ht="18" customHeight="1" x14ac:dyDescent="0.3">
      <c r="A10" s="326" t="s">
        <v>260</v>
      </c>
      <c r="B10" s="327" t="s">
        <v>91</v>
      </c>
      <c r="C10" s="328" t="s">
        <v>275</v>
      </c>
      <c r="D10" s="350">
        <v>37263</v>
      </c>
      <c r="E10" s="457" t="s">
        <v>22</v>
      </c>
      <c r="F10" s="449">
        <v>12.96</v>
      </c>
      <c r="G10" s="449" t="s">
        <v>323</v>
      </c>
      <c r="H10" s="449">
        <v>13.32</v>
      </c>
      <c r="I10" s="450" t="s">
        <v>313</v>
      </c>
      <c r="J10" s="449">
        <v>13.77</v>
      </c>
      <c r="K10" s="449">
        <v>14.07</v>
      </c>
      <c r="L10" s="449" t="s">
        <v>323</v>
      </c>
      <c r="M10" s="472">
        <f t="shared" ref="M10:M15" si="0">MAX(F10,G10,H10,J10,K10,L10)</f>
        <v>14.07</v>
      </c>
      <c r="N10" s="458" t="s">
        <v>313</v>
      </c>
      <c r="O10" s="333" t="s">
        <v>603</v>
      </c>
    </row>
    <row r="11" spans="1:15" s="430" customFormat="1" ht="18" customHeight="1" x14ac:dyDescent="0.3">
      <c r="A11" s="326" t="s">
        <v>272</v>
      </c>
      <c r="B11" s="327" t="s">
        <v>103</v>
      </c>
      <c r="C11" s="328" t="s">
        <v>237</v>
      </c>
      <c r="D11" s="337" t="s">
        <v>238</v>
      </c>
      <c r="E11" s="457" t="s">
        <v>23</v>
      </c>
      <c r="F11" s="449">
        <v>12.43</v>
      </c>
      <c r="G11" s="449">
        <v>12.1</v>
      </c>
      <c r="H11" s="449">
        <v>12.83</v>
      </c>
      <c r="I11" s="450" t="s">
        <v>274</v>
      </c>
      <c r="J11" s="449">
        <v>13.2</v>
      </c>
      <c r="K11" s="449">
        <v>13.14</v>
      </c>
      <c r="L11" s="449">
        <v>13.23</v>
      </c>
      <c r="M11" s="472">
        <f t="shared" si="0"/>
        <v>13.23</v>
      </c>
      <c r="N11" s="458" t="s">
        <v>314</v>
      </c>
      <c r="O11" s="333" t="s">
        <v>602</v>
      </c>
    </row>
    <row r="12" spans="1:15" s="430" customFormat="1" ht="18" customHeight="1" x14ac:dyDescent="0.3">
      <c r="A12" s="326" t="s">
        <v>291</v>
      </c>
      <c r="B12" s="327" t="s">
        <v>99</v>
      </c>
      <c r="C12" s="328" t="s">
        <v>596</v>
      </c>
      <c r="D12" s="337" t="s">
        <v>597</v>
      </c>
      <c r="E12" s="457" t="s">
        <v>23</v>
      </c>
      <c r="F12" s="449">
        <v>12.4</v>
      </c>
      <c r="G12" s="449" t="s">
        <v>323</v>
      </c>
      <c r="H12" s="449">
        <v>12.7</v>
      </c>
      <c r="I12" s="450" t="s">
        <v>291</v>
      </c>
      <c r="J12" s="449" t="s">
        <v>323</v>
      </c>
      <c r="K12" s="449">
        <v>12.87</v>
      </c>
      <c r="L12" s="449" t="s">
        <v>323</v>
      </c>
      <c r="M12" s="472">
        <f t="shared" si="0"/>
        <v>12.87</v>
      </c>
      <c r="N12" s="458" t="s">
        <v>274</v>
      </c>
      <c r="O12" s="333" t="s">
        <v>598</v>
      </c>
    </row>
    <row r="13" spans="1:15" s="430" customFormat="1" ht="18" customHeight="1" x14ac:dyDescent="0.3">
      <c r="A13" s="326" t="s">
        <v>274</v>
      </c>
      <c r="B13" s="327" t="s">
        <v>93</v>
      </c>
      <c r="C13" s="328" t="s">
        <v>280</v>
      </c>
      <c r="D13" s="337" t="s">
        <v>281</v>
      </c>
      <c r="E13" s="457" t="s">
        <v>21</v>
      </c>
      <c r="F13" s="449">
        <v>12.51</v>
      </c>
      <c r="G13" s="449">
        <v>12.75</v>
      </c>
      <c r="H13" s="449">
        <v>12.86</v>
      </c>
      <c r="I13" s="450" t="s">
        <v>314</v>
      </c>
      <c r="J13" s="449" t="s">
        <v>323</v>
      </c>
      <c r="K13" s="449" t="s">
        <v>323</v>
      </c>
      <c r="L13" s="449">
        <v>11.53</v>
      </c>
      <c r="M13" s="472">
        <f t="shared" si="0"/>
        <v>12.86</v>
      </c>
      <c r="N13" s="458" t="s">
        <v>291</v>
      </c>
      <c r="O13" s="333"/>
    </row>
    <row r="14" spans="1:15" s="430" customFormat="1" ht="18" customHeight="1" x14ac:dyDescent="0.3">
      <c r="A14" s="326" t="s">
        <v>314</v>
      </c>
      <c r="B14" s="327" t="s">
        <v>89</v>
      </c>
      <c r="C14" s="328" t="s">
        <v>276</v>
      </c>
      <c r="D14" s="350">
        <v>37642</v>
      </c>
      <c r="E14" s="457" t="s">
        <v>22</v>
      </c>
      <c r="F14" s="449" t="s">
        <v>323</v>
      </c>
      <c r="G14" s="449" t="s">
        <v>323</v>
      </c>
      <c r="H14" s="449" t="s">
        <v>323</v>
      </c>
      <c r="I14" s="450" t="s">
        <v>260</v>
      </c>
      <c r="J14" s="449">
        <v>12.14</v>
      </c>
      <c r="K14" s="449" t="s">
        <v>323</v>
      </c>
      <c r="L14" s="449">
        <v>12.78</v>
      </c>
      <c r="M14" s="472">
        <f t="shared" si="0"/>
        <v>12.78</v>
      </c>
      <c r="N14" s="458" t="s">
        <v>272</v>
      </c>
      <c r="O14" s="333" t="s">
        <v>599</v>
      </c>
    </row>
    <row r="15" spans="1:15" s="430" customFormat="1" ht="18" customHeight="1" x14ac:dyDescent="0.3">
      <c r="A15" s="326" t="s">
        <v>313</v>
      </c>
      <c r="B15" s="327" t="s">
        <v>96</v>
      </c>
      <c r="C15" s="328" t="s">
        <v>600</v>
      </c>
      <c r="D15" s="337" t="s">
        <v>601</v>
      </c>
      <c r="E15" s="457" t="s">
        <v>21</v>
      </c>
      <c r="F15" s="449">
        <v>11.21</v>
      </c>
      <c r="G15" s="449">
        <v>11.63</v>
      </c>
      <c r="H15" s="449">
        <v>12.1</v>
      </c>
      <c r="I15" s="450" t="s">
        <v>272</v>
      </c>
      <c r="J15" s="449">
        <v>12.32</v>
      </c>
      <c r="K15" s="449" t="s">
        <v>323</v>
      </c>
      <c r="L15" s="449">
        <v>12.25</v>
      </c>
      <c r="M15" s="472">
        <f t="shared" si="0"/>
        <v>12.32</v>
      </c>
      <c r="N15" s="458" t="s">
        <v>260</v>
      </c>
      <c r="O15" s="333"/>
    </row>
    <row r="16" spans="1:15" s="430" customFormat="1" ht="18" customHeight="1" x14ac:dyDescent="0.3">
      <c r="A16" s="337" t="s">
        <v>693</v>
      </c>
      <c r="B16" s="338" t="s">
        <v>272</v>
      </c>
      <c r="C16" s="328" t="s">
        <v>273</v>
      </c>
      <c r="D16" s="350" t="s">
        <v>190</v>
      </c>
      <c r="E16" s="457" t="s">
        <v>695</v>
      </c>
      <c r="F16" s="449">
        <v>11.62</v>
      </c>
      <c r="G16" s="449">
        <v>12.66</v>
      </c>
      <c r="H16" s="449" t="s">
        <v>323</v>
      </c>
      <c r="I16" s="450"/>
      <c r="J16" s="454"/>
      <c r="K16" s="454"/>
      <c r="L16" s="454"/>
      <c r="M16" s="472">
        <f t="shared" ref="M16" si="1">MAX(F16,G16,H16,J16,K16,L16)</f>
        <v>12.66</v>
      </c>
      <c r="N16" s="459"/>
      <c r="O16" s="333"/>
    </row>
    <row r="17" spans="4:15" ht="13.2" x14ac:dyDescent="0.25">
      <c r="D17" s="431"/>
      <c r="E17" s="431"/>
      <c r="O17" s="116"/>
    </row>
    <row r="18" spans="4:15" x14ac:dyDescent="0.2">
      <c r="D18" s="431"/>
      <c r="E18" s="431"/>
      <c r="O18" s="431"/>
    </row>
    <row r="19" spans="4:15" x14ac:dyDescent="0.2">
      <c r="D19" s="431"/>
      <c r="E19" s="431"/>
      <c r="O19" s="431"/>
    </row>
    <row r="20" spans="4:15" x14ac:dyDescent="0.2">
      <c r="D20" s="431"/>
      <c r="E20" s="431"/>
      <c r="O20" s="431"/>
    </row>
    <row r="21" spans="4:15" x14ac:dyDescent="0.2">
      <c r="D21" s="431"/>
      <c r="E21" s="431"/>
      <c r="O21" s="431"/>
    </row>
    <row r="22" spans="4:15" x14ac:dyDescent="0.2">
      <c r="D22" s="431"/>
      <c r="E22" s="431"/>
      <c r="O22" s="431"/>
    </row>
    <row r="23" spans="4:15" x14ac:dyDescent="0.2">
      <c r="D23" s="431"/>
      <c r="E23" s="431"/>
      <c r="O23" s="431"/>
    </row>
  </sheetData>
  <sortState ref="A11:O15">
    <sortCondition descending="1" ref="M11:M15"/>
  </sortState>
  <mergeCells count="1">
    <mergeCell ref="F8:L8"/>
  </mergeCells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C20" sqref="C20"/>
    </sheetView>
  </sheetViews>
  <sheetFormatPr defaultColWidth="9.109375" defaultRowHeight="10.199999999999999" x14ac:dyDescent="0.2"/>
  <cols>
    <col min="1" max="1" width="5.109375" style="431" customWidth="1"/>
    <col min="2" max="2" width="6.6640625" style="431" customWidth="1"/>
    <col min="3" max="3" width="23.88671875" style="431" customWidth="1"/>
    <col min="4" max="4" width="11.6640625" style="437" customWidth="1"/>
    <col min="5" max="5" width="6.5546875" style="437" customWidth="1"/>
    <col min="6" max="8" width="7.109375" style="437" customWidth="1"/>
    <col min="9" max="9" width="4.6640625" style="437" customWidth="1"/>
    <col min="10" max="10" width="7.109375" style="437" customWidth="1"/>
    <col min="11" max="12" width="7.109375" style="431" customWidth="1"/>
    <col min="13" max="14" width="8.6640625" style="431" customWidth="1"/>
    <col min="15" max="15" width="6.5546875" style="435" hidden="1" customWidth="1"/>
    <col min="16" max="16384" width="9.109375" style="431"/>
  </cols>
  <sheetData>
    <row r="1" spans="1:15" s="430" customFormat="1" ht="13.2" x14ac:dyDescent="0.25">
      <c r="A1" s="182" t="s">
        <v>86</v>
      </c>
      <c r="B1" s="377"/>
      <c r="C1" s="426"/>
      <c r="D1" s="384"/>
      <c r="E1" s="384"/>
      <c r="F1" s="384"/>
      <c r="G1" s="189" t="s">
        <v>433</v>
      </c>
      <c r="H1" s="427"/>
      <c r="I1" s="427"/>
      <c r="J1" s="384"/>
      <c r="K1" s="428"/>
      <c r="L1" s="429"/>
      <c r="N1" s="5" t="s">
        <v>88</v>
      </c>
      <c r="O1" s="426"/>
    </row>
    <row r="2" spans="1:15" s="430" customFormat="1" ht="13.2" x14ac:dyDescent="0.25">
      <c r="A2" s="377" t="s">
        <v>1</v>
      </c>
      <c r="B2" s="377"/>
      <c r="D2" s="427"/>
      <c r="E2" s="427"/>
      <c r="F2" s="427"/>
      <c r="G2" s="384" t="s">
        <v>0</v>
      </c>
      <c r="H2" s="427"/>
      <c r="I2" s="427"/>
      <c r="J2" s="427"/>
      <c r="L2" s="429"/>
      <c r="N2" s="385" t="s">
        <v>2</v>
      </c>
      <c r="O2" s="426"/>
    </row>
    <row r="3" spans="1:15" x14ac:dyDescent="0.2">
      <c r="D3" s="432"/>
      <c r="E3" s="433"/>
      <c r="F3" s="433"/>
      <c r="G3" s="433"/>
      <c r="H3" s="433"/>
      <c r="I3" s="433"/>
      <c r="J3" s="433"/>
      <c r="K3" s="434"/>
    </row>
    <row r="5" spans="1:15" ht="16.8" x14ac:dyDescent="0.3">
      <c r="C5" s="436" t="s">
        <v>604</v>
      </c>
      <c r="N5" s="438"/>
    </row>
    <row r="6" spans="1:15" ht="16.8" x14ac:dyDescent="0.3">
      <c r="C6" s="436" t="s">
        <v>605</v>
      </c>
      <c r="N6" s="439"/>
    </row>
    <row r="7" spans="1:15" x14ac:dyDescent="0.2">
      <c r="N7" s="439"/>
    </row>
    <row r="8" spans="1:15" s="442" customFormat="1" ht="12.75" customHeight="1" x14ac:dyDescent="0.2">
      <c r="A8" s="83" t="s">
        <v>5</v>
      </c>
      <c r="B8" s="398" t="s">
        <v>6</v>
      </c>
      <c r="C8" s="399" t="s">
        <v>7</v>
      </c>
      <c r="D8" s="440" t="s">
        <v>8</v>
      </c>
      <c r="E8" s="441" t="s">
        <v>9</v>
      </c>
      <c r="F8" s="593" t="s">
        <v>10</v>
      </c>
      <c r="G8" s="593"/>
      <c r="H8" s="593"/>
      <c r="I8" s="593"/>
      <c r="J8" s="593"/>
      <c r="K8" s="593"/>
      <c r="L8" s="593"/>
      <c r="M8" s="460" t="s">
        <v>11</v>
      </c>
      <c r="N8" s="469" t="s">
        <v>12</v>
      </c>
      <c r="O8" s="322" t="s">
        <v>315</v>
      </c>
    </row>
    <row r="9" spans="1:15" s="442" customFormat="1" x14ac:dyDescent="0.2">
      <c r="A9" s="83" t="s">
        <v>13</v>
      </c>
      <c r="B9" s="398" t="s">
        <v>14</v>
      </c>
      <c r="C9" s="399" t="s">
        <v>15</v>
      </c>
      <c r="D9" s="443" t="s">
        <v>16</v>
      </c>
      <c r="E9" s="444" t="s">
        <v>17</v>
      </c>
      <c r="F9" s="444">
        <v>1</v>
      </c>
      <c r="G9" s="444">
        <v>2</v>
      </c>
      <c r="H9" s="444">
        <v>3</v>
      </c>
      <c r="I9" s="444" t="s">
        <v>18</v>
      </c>
      <c r="J9" s="444">
        <v>4</v>
      </c>
      <c r="K9" s="444">
        <v>5</v>
      </c>
      <c r="L9" s="444">
        <v>6</v>
      </c>
      <c r="M9" s="398" t="s">
        <v>19</v>
      </c>
      <c r="N9" s="469" t="s">
        <v>20</v>
      </c>
      <c r="O9" s="456"/>
    </row>
    <row r="10" spans="1:15" s="430" customFormat="1" ht="18" customHeight="1" x14ac:dyDescent="0.3">
      <c r="A10" s="487" t="s">
        <v>260</v>
      </c>
      <c r="B10" s="477" t="s">
        <v>99</v>
      </c>
      <c r="C10" s="478" t="s">
        <v>609</v>
      </c>
      <c r="D10" s="482" t="s">
        <v>610</v>
      </c>
      <c r="E10" s="480" t="s">
        <v>23</v>
      </c>
      <c r="F10" s="449">
        <v>17.66</v>
      </c>
      <c r="G10" s="470" t="s">
        <v>323</v>
      </c>
      <c r="H10" s="449">
        <v>18.55</v>
      </c>
      <c r="I10" s="473" t="s">
        <v>260</v>
      </c>
      <c r="J10" s="449">
        <v>18.899999999999999</v>
      </c>
      <c r="K10" s="449">
        <v>18.899999999999999</v>
      </c>
      <c r="L10" s="449">
        <v>18.850000000000001</v>
      </c>
      <c r="M10" s="481">
        <f t="shared" ref="M10:M15" si="0">MAX(F10,G10,H10,J10,K10,L10)</f>
        <v>18.899999999999999</v>
      </c>
      <c r="N10" s="490" t="s">
        <v>313</v>
      </c>
      <c r="O10" s="333" t="s">
        <v>606</v>
      </c>
    </row>
    <row r="11" spans="1:15" s="430" customFormat="1" ht="18" customHeight="1" x14ac:dyDescent="0.3">
      <c r="A11" s="487" t="s">
        <v>272</v>
      </c>
      <c r="B11" s="477" t="s">
        <v>89</v>
      </c>
      <c r="C11" s="478" t="s">
        <v>176</v>
      </c>
      <c r="D11" s="482">
        <v>37462</v>
      </c>
      <c r="E11" s="483" t="s">
        <v>22</v>
      </c>
      <c r="F11" s="449">
        <v>16.23</v>
      </c>
      <c r="G11" s="470" t="s">
        <v>323</v>
      </c>
      <c r="H11" s="449">
        <v>16.149999999999999</v>
      </c>
      <c r="I11" s="473" t="s">
        <v>272</v>
      </c>
      <c r="J11" s="470" t="s">
        <v>323</v>
      </c>
      <c r="K11" s="470" t="s">
        <v>323</v>
      </c>
      <c r="L11" s="449">
        <v>16.559999999999999</v>
      </c>
      <c r="M11" s="481">
        <f t="shared" si="0"/>
        <v>16.559999999999999</v>
      </c>
      <c r="N11" s="458" t="s">
        <v>314</v>
      </c>
      <c r="O11" s="333"/>
    </row>
    <row r="12" spans="1:15" s="430" customFormat="1" ht="18" customHeight="1" x14ac:dyDescent="0.3">
      <c r="A12" s="487" t="s">
        <v>291</v>
      </c>
      <c r="B12" s="477" t="s">
        <v>103</v>
      </c>
      <c r="C12" s="478" t="s">
        <v>615</v>
      </c>
      <c r="D12" s="482" t="s">
        <v>205</v>
      </c>
      <c r="E12" s="480" t="s">
        <v>23</v>
      </c>
      <c r="F12" s="470" t="s">
        <v>323</v>
      </c>
      <c r="G12" s="470" t="s">
        <v>323</v>
      </c>
      <c r="H12" s="449">
        <v>16.02</v>
      </c>
      <c r="I12" s="473" t="s">
        <v>291</v>
      </c>
      <c r="J12" s="449">
        <v>16.399999999999999</v>
      </c>
      <c r="K12" s="449">
        <v>16.23</v>
      </c>
      <c r="L12" s="449">
        <v>16.010000000000002</v>
      </c>
      <c r="M12" s="481">
        <f t="shared" si="0"/>
        <v>16.399999999999999</v>
      </c>
      <c r="N12" s="458" t="s">
        <v>274</v>
      </c>
      <c r="O12" s="333" t="s">
        <v>611</v>
      </c>
    </row>
    <row r="13" spans="1:15" s="430" customFormat="1" ht="18" customHeight="1" x14ac:dyDescent="0.3">
      <c r="A13" s="487" t="s">
        <v>274</v>
      </c>
      <c r="B13" s="477" t="s">
        <v>93</v>
      </c>
      <c r="C13" s="478" t="s">
        <v>607</v>
      </c>
      <c r="D13" s="482" t="s">
        <v>608</v>
      </c>
      <c r="E13" s="480" t="s">
        <v>21</v>
      </c>
      <c r="F13" s="470" t="s">
        <v>323</v>
      </c>
      <c r="G13" s="470" t="s">
        <v>323</v>
      </c>
      <c r="H13" s="470" t="s">
        <v>323</v>
      </c>
      <c r="I13" s="473" t="s">
        <v>313</v>
      </c>
      <c r="J13" s="470" t="s">
        <v>323</v>
      </c>
      <c r="K13" s="449">
        <v>15.29</v>
      </c>
      <c r="L13" s="470" t="s">
        <v>323</v>
      </c>
      <c r="M13" s="481">
        <f t="shared" si="0"/>
        <v>15.29</v>
      </c>
      <c r="N13" s="458" t="s">
        <v>291</v>
      </c>
      <c r="O13" s="333" t="s">
        <v>612</v>
      </c>
    </row>
    <row r="14" spans="1:15" s="430" customFormat="1" ht="18" customHeight="1" x14ac:dyDescent="0.3">
      <c r="A14" s="487" t="s">
        <v>314</v>
      </c>
      <c r="B14" s="477" t="s">
        <v>96</v>
      </c>
      <c r="C14" s="478" t="s">
        <v>613</v>
      </c>
      <c r="D14" s="482" t="s">
        <v>614</v>
      </c>
      <c r="E14" s="480" t="s">
        <v>21</v>
      </c>
      <c r="F14" s="449">
        <v>13.71</v>
      </c>
      <c r="G14" s="470" t="s">
        <v>323</v>
      </c>
      <c r="H14" s="470" t="s">
        <v>323</v>
      </c>
      <c r="I14" s="473" t="s">
        <v>314</v>
      </c>
      <c r="J14" s="449">
        <v>14.55</v>
      </c>
      <c r="K14" s="470" t="s">
        <v>323</v>
      </c>
      <c r="L14" s="449">
        <v>14.33</v>
      </c>
      <c r="M14" s="481">
        <f t="shared" si="0"/>
        <v>14.55</v>
      </c>
      <c r="N14" s="458" t="s">
        <v>272</v>
      </c>
      <c r="O14" s="333"/>
    </row>
    <row r="15" spans="1:15" s="430" customFormat="1" ht="18" customHeight="1" x14ac:dyDescent="0.3">
      <c r="A15" s="488" t="s">
        <v>313</v>
      </c>
      <c r="B15" s="489" t="s">
        <v>91</v>
      </c>
      <c r="C15" s="478" t="s">
        <v>193</v>
      </c>
      <c r="D15" s="482">
        <v>37449</v>
      </c>
      <c r="E15" s="483" t="s">
        <v>22</v>
      </c>
      <c r="F15" s="449">
        <v>14</v>
      </c>
      <c r="G15" s="449">
        <v>14.11</v>
      </c>
      <c r="H15" s="470" t="s">
        <v>323</v>
      </c>
      <c r="I15" s="473" t="s">
        <v>274</v>
      </c>
      <c r="J15" s="449">
        <v>14.33</v>
      </c>
      <c r="K15" s="470" t="s">
        <v>323</v>
      </c>
      <c r="L15" s="470" t="s">
        <v>323</v>
      </c>
      <c r="M15" s="481">
        <f t="shared" si="0"/>
        <v>14.33</v>
      </c>
      <c r="N15" s="458" t="s">
        <v>260</v>
      </c>
      <c r="O15" s="333" t="s">
        <v>616</v>
      </c>
    </row>
  </sheetData>
  <mergeCells count="1">
    <mergeCell ref="F8:L8"/>
  </mergeCells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Normal="100" workbookViewId="0">
      <selection activeCell="F22" sqref="F22"/>
    </sheetView>
  </sheetViews>
  <sheetFormatPr defaultColWidth="9.109375" defaultRowHeight="10.199999999999999" x14ac:dyDescent="0.2"/>
  <cols>
    <col min="1" max="1" width="5.109375" style="9" customWidth="1"/>
    <col min="2" max="2" width="6.109375" style="9" customWidth="1"/>
    <col min="3" max="3" width="23.6640625" style="9" customWidth="1"/>
    <col min="4" max="4" width="11.6640625" style="21" customWidth="1"/>
    <col min="5" max="5" width="8.77734375" style="21" customWidth="1"/>
    <col min="6" max="8" width="7.109375" style="21" customWidth="1"/>
    <col min="9" max="9" width="4.6640625" style="21" customWidth="1"/>
    <col min="10" max="10" width="7.109375" style="21" customWidth="1"/>
    <col min="11" max="12" width="7.109375" style="9" customWidth="1"/>
    <col min="13" max="14" width="8.6640625" style="9" customWidth="1"/>
    <col min="15" max="15" width="7.109375" style="13" hidden="1" customWidth="1"/>
    <col min="16" max="16384" width="9.109375" style="9"/>
  </cols>
  <sheetData>
    <row r="1" spans="1:15" s="2" customFormat="1" ht="13.2" x14ac:dyDescent="0.25">
      <c r="A1" s="70" t="s">
        <v>86</v>
      </c>
      <c r="B1" s="1"/>
      <c r="C1" s="6"/>
      <c r="D1" s="3"/>
      <c r="E1" s="3"/>
      <c r="F1" s="3"/>
      <c r="G1" s="74" t="s">
        <v>85</v>
      </c>
      <c r="H1" s="4"/>
      <c r="I1" s="4"/>
      <c r="J1" s="3"/>
      <c r="K1" s="7"/>
      <c r="L1" s="8"/>
      <c r="N1" s="5" t="s">
        <v>88</v>
      </c>
      <c r="O1" s="6"/>
    </row>
    <row r="2" spans="1:15" s="2" customFormat="1" ht="13.2" x14ac:dyDescent="0.25">
      <c r="A2" s="1" t="s">
        <v>1</v>
      </c>
      <c r="B2" s="1"/>
      <c r="D2" s="4"/>
      <c r="E2" s="4"/>
      <c r="F2" s="4"/>
      <c r="G2" s="3" t="s">
        <v>0</v>
      </c>
      <c r="H2" s="4"/>
      <c r="I2" s="4"/>
      <c r="J2" s="4"/>
      <c r="L2" s="8"/>
      <c r="N2" s="5" t="s">
        <v>2</v>
      </c>
      <c r="O2" s="6"/>
    </row>
    <row r="3" spans="1:15" x14ac:dyDescent="0.2">
      <c r="D3" s="10"/>
      <c r="E3" s="11"/>
      <c r="F3" s="11"/>
      <c r="G3" s="11"/>
      <c r="H3" s="11"/>
      <c r="I3" s="11"/>
      <c r="J3" s="11"/>
      <c r="K3" s="12"/>
    </row>
    <row r="4" spans="1:15" x14ac:dyDescent="0.2">
      <c r="D4" s="10"/>
      <c r="E4" s="11"/>
      <c r="F4" s="11"/>
      <c r="G4" s="11"/>
      <c r="H4" s="11"/>
      <c r="I4" s="11"/>
      <c r="J4" s="11"/>
      <c r="K4" s="12"/>
    </row>
    <row r="5" spans="1:15" ht="16.8" x14ac:dyDescent="0.3">
      <c r="C5" s="20" t="s">
        <v>30</v>
      </c>
      <c r="N5" s="22"/>
    </row>
    <row r="6" spans="1:15" ht="16.8" x14ac:dyDescent="0.3">
      <c r="C6" s="20" t="s">
        <v>31</v>
      </c>
      <c r="N6" s="23"/>
    </row>
    <row r="7" spans="1:15" x14ac:dyDescent="0.2">
      <c r="N7" s="23"/>
    </row>
    <row r="8" spans="1:15" s="29" customFormat="1" ht="12.75" customHeight="1" x14ac:dyDescent="0.2">
      <c r="A8" s="83" t="s">
        <v>5</v>
      </c>
      <c r="B8" s="24" t="s">
        <v>6</v>
      </c>
      <c r="C8" s="25" t="s">
        <v>7</v>
      </c>
      <c r="D8" s="26" t="s">
        <v>8</v>
      </c>
      <c r="E8" s="27" t="s">
        <v>9</v>
      </c>
      <c r="F8" s="587" t="s">
        <v>10</v>
      </c>
      <c r="G8" s="587"/>
      <c r="H8" s="587"/>
      <c r="I8" s="587"/>
      <c r="J8" s="587"/>
      <c r="K8" s="587"/>
      <c r="L8" s="587"/>
      <c r="M8" s="28" t="s">
        <v>11</v>
      </c>
      <c r="N8" s="25" t="s">
        <v>12</v>
      </c>
      <c r="O8" s="118" t="s">
        <v>315</v>
      </c>
    </row>
    <row r="9" spans="1:15" s="29" customFormat="1" x14ac:dyDescent="0.2">
      <c r="A9" s="83" t="s">
        <v>13</v>
      </c>
      <c r="B9" s="24" t="s">
        <v>14</v>
      </c>
      <c r="C9" s="25" t="s">
        <v>15</v>
      </c>
      <c r="D9" s="30" t="s">
        <v>16</v>
      </c>
      <c r="E9" s="31" t="s">
        <v>17</v>
      </c>
      <c r="F9" s="31">
        <v>1</v>
      </c>
      <c r="G9" s="31">
        <v>2</v>
      </c>
      <c r="H9" s="31">
        <v>3</v>
      </c>
      <c r="I9" s="31" t="s">
        <v>18</v>
      </c>
      <c r="J9" s="31">
        <v>4</v>
      </c>
      <c r="K9" s="31">
        <v>5</v>
      </c>
      <c r="L9" s="31">
        <v>6</v>
      </c>
      <c r="M9" s="32" t="s">
        <v>19</v>
      </c>
      <c r="N9" s="25" t="s">
        <v>20</v>
      </c>
      <c r="O9" s="119"/>
    </row>
    <row r="10" spans="1:15" s="2" customFormat="1" ht="18" customHeight="1" x14ac:dyDescent="0.3">
      <c r="A10" s="117" t="s">
        <v>260</v>
      </c>
      <c r="B10" s="106" t="s">
        <v>93</v>
      </c>
      <c r="C10" s="107" t="s">
        <v>280</v>
      </c>
      <c r="D10" s="115" t="s">
        <v>281</v>
      </c>
      <c r="E10" s="111" t="s">
        <v>21</v>
      </c>
      <c r="F10" s="34" t="s">
        <v>323</v>
      </c>
      <c r="G10" s="34">
        <v>42.12</v>
      </c>
      <c r="H10" s="34" t="s">
        <v>323</v>
      </c>
      <c r="I10" s="35" t="s">
        <v>313</v>
      </c>
      <c r="J10" s="34">
        <v>39.770000000000003</v>
      </c>
      <c r="K10" s="34" t="s">
        <v>323</v>
      </c>
      <c r="L10" s="34" t="s">
        <v>323</v>
      </c>
      <c r="M10" s="132">
        <f t="shared" ref="M10:M16" si="0">MAX(F10,H10,G10,J10,K10,L10)</f>
        <v>42.12</v>
      </c>
      <c r="N10" s="36" t="s">
        <v>313</v>
      </c>
      <c r="O10" s="120"/>
    </row>
    <row r="11" spans="1:15" s="2" customFormat="1" ht="18" customHeight="1" x14ac:dyDescent="0.3">
      <c r="A11" s="117" t="s">
        <v>272</v>
      </c>
      <c r="B11" s="106" t="s">
        <v>89</v>
      </c>
      <c r="C11" s="107" t="s">
        <v>276</v>
      </c>
      <c r="D11" s="115">
        <v>37642</v>
      </c>
      <c r="E11" s="108" t="s">
        <v>22</v>
      </c>
      <c r="F11" s="34">
        <v>37.81</v>
      </c>
      <c r="G11" s="34">
        <v>34.630000000000003</v>
      </c>
      <c r="H11" s="34">
        <v>36.35</v>
      </c>
      <c r="I11" s="35" t="s">
        <v>291</v>
      </c>
      <c r="J11" s="34">
        <v>38.36</v>
      </c>
      <c r="K11" s="34">
        <v>37.93</v>
      </c>
      <c r="L11" s="34">
        <v>34.93</v>
      </c>
      <c r="M11" s="132">
        <f t="shared" si="0"/>
        <v>38.36</v>
      </c>
      <c r="N11" s="36" t="s">
        <v>314</v>
      </c>
      <c r="O11" s="120" t="s">
        <v>277</v>
      </c>
    </row>
    <row r="12" spans="1:15" s="2" customFormat="1" ht="18" customHeight="1" x14ac:dyDescent="0.3">
      <c r="A12" s="117" t="s">
        <v>291</v>
      </c>
      <c r="B12" s="106" t="s">
        <v>96</v>
      </c>
      <c r="C12" s="107" t="s">
        <v>282</v>
      </c>
      <c r="D12" s="115" t="s">
        <v>283</v>
      </c>
      <c r="E12" s="111" t="s">
        <v>21</v>
      </c>
      <c r="F12" s="34" t="s">
        <v>323</v>
      </c>
      <c r="G12" s="34">
        <v>35.89</v>
      </c>
      <c r="H12" s="34">
        <v>35.83</v>
      </c>
      <c r="I12" s="35" t="s">
        <v>274</v>
      </c>
      <c r="J12" s="34" t="s">
        <v>323</v>
      </c>
      <c r="K12" s="34">
        <v>34.71</v>
      </c>
      <c r="L12" s="34" t="s">
        <v>323</v>
      </c>
      <c r="M12" s="132">
        <f t="shared" si="0"/>
        <v>35.89</v>
      </c>
      <c r="N12" s="36" t="s">
        <v>274</v>
      </c>
      <c r="O12" s="120"/>
    </row>
    <row r="13" spans="1:15" s="2" customFormat="1" ht="18" customHeight="1" x14ac:dyDescent="0.3">
      <c r="A13" s="117" t="s">
        <v>274</v>
      </c>
      <c r="B13" s="106" t="s">
        <v>91</v>
      </c>
      <c r="C13" s="107" t="s">
        <v>278</v>
      </c>
      <c r="D13" s="115">
        <v>37722</v>
      </c>
      <c r="E13" s="108" t="s">
        <v>22</v>
      </c>
      <c r="F13" s="34">
        <v>34.229999999999997</v>
      </c>
      <c r="G13" s="34" t="s">
        <v>323</v>
      </c>
      <c r="H13" s="34">
        <v>33.51</v>
      </c>
      <c r="I13" s="35" t="s">
        <v>314</v>
      </c>
      <c r="J13" s="34">
        <v>31.44</v>
      </c>
      <c r="K13" s="34" t="s">
        <v>323</v>
      </c>
      <c r="L13" s="34" t="s">
        <v>323</v>
      </c>
      <c r="M13" s="132">
        <f t="shared" si="0"/>
        <v>34.229999999999997</v>
      </c>
      <c r="N13" s="36" t="s">
        <v>291</v>
      </c>
      <c r="O13" s="120" t="s">
        <v>279</v>
      </c>
    </row>
    <row r="14" spans="1:15" s="2" customFormat="1" ht="18" customHeight="1" x14ac:dyDescent="0.3">
      <c r="A14" s="117" t="s">
        <v>314</v>
      </c>
      <c r="B14" s="106" t="s">
        <v>103</v>
      </c>
      <c r="C14" s="107" t="s">
        <v>287</v>
      </c>
      <c r="D14" s="115" t="s">
        <v>288</v>
      </c>
      <c r="E14" s="111" t="s">
        <v>23</v>
      </c>
      <c r="F14" s="34">
        <v>33.35</v>
      </c>
      <c r="G14" s="34">
        <v>32.590000000000003</v>
      </c>
      <c r="H14" s="34">
        <v>32.799999999999997</v>
      </c>
      <c r="I14" s="35" t="s">
        <v>272</v>
      </c>
      <c r="J14" s="34">
        <v>32</v>
      </c>
      <c r="K14" s="34" t="s">
        <v>323</v>
      </c>
      <c r="L14" s="34">
        <v>32.229999999999997</v>
      </c>
      <c r="M14" s="132">
        <f t="shared" si="0"/>
        <v>33.35</v>
      </c>
      <c r="N14" s="36" t="s">
        <v>272</v>
      </c>
      <c r="O14" s="120" t="s">
        <v>289</v>
      </c>
    </row>
    <row r="15" spans="1:15" s="2" customFormat="1" ht="18" customHeight="1" x14ac:dyDescent="0.3">
      <c r="A15" s="117" t="s">
        <v>313</v>
      </c>
      <c r="B15" s="106" t="s">
        <v>99</v>
      </c>
      <c r="C15" s="107" t="s">
        <v>284</v>
      </c>
      <c r="D15" s="115" t="s">
        <v>285</v>
      </c>
      <c r="E15" s="111" t="s">
        <v>23</v>
      </c>
      <c r="F15" s="34" t="s">
        <v>323</v>
      </c>
      <c r="G15" s="34">
        <v>28.86</v>
      </c>
      <c r="H15" s="34">
        <v>29.33</v>
      </c>
      <c r="I15" s="35" t="s">
        <v>260</v>
      </c>
      <c r="J15" s="34">
        <v>27.62</v>
      </c>
      <c r="K15" s="34">
        <v>32.33</v>
      </c>
      <c r="L15" s="34">
        <v>31.36</v>
      </c>
      <c r="M15" s="132">
        <f t="shared" si="0"/>
        <v>32.33</v>
      </c>
      <c r="N15" s="36" t="s">
        <v>260</v>
      </c>
      <c r="O15" s="120" t="s">
        <v>286</v>
      </c>
    </row>
    <row r="16" spans="1:15" s="2" customFormat="1" ht="18" customHeight="1" x14ac:dyDescent="0.3">
      <c r="A16" s="111" t="s">
        <v>693</v>
      </c>
      <c r="B16" s="122" t="s">
        <v>274</v>
      </c>
      <c r="C16" s="107" t="s">
        <v>275</v>
      </c>
      <c r="D16" s="115">
        <v>37263</v>
      </c>
      <c r="E16" s="111" t="s">
        <v>694</v>
      </c>
      <c r="F16" s="34">
        <v>37.299999999999997</v>
      </c>
      <c r="G16" s="34">
        <v>31.66</v>
      </c>
      <c r="H16" s="34" t="s">
        <v>323</v>
      </c>
      <c r="I16" s="35"/>
      <c r="J16" s="129"/>
      <c r="K16" s="129"/>
      <c r="L16" s="129"/>
      <c r="M16" s="132">
        <f t="shared" si="0"/>
        <v>37.299999999999997</v>
      </c>
      <c r="N16" s="130"/>
      <c r="O16" s="120"/>
    </row>
    <row r="17" spans="1:15" s="2" customFormat="1" ht="18" customHeight="1" x14ac:dyDescent="0.3">
      <c r="A17" s="111" t="s">
        <v>693</v>
      </c>
      <c r="B17" s="122" t="s">
        <v>272</v>
      </c>
      <c r="C17" s="107" t="s">
        <v>273</v>
      </c>
      <c r="D17" s="115" t="s">
        <v>190</v>
      </c>
      <c r="E17" s="111" t="s">
        <v>695</v>
      </c>
      <c r="F17" s="34">
        <v>31.2</v>
      </c>
      <c r="G17" s="34" t="s">
        <v>323</v>
      </c>
      <c r="H17" s="34">
        <v>29.36</v>
      </c>
      <c r="I17" s="35"/>
      <c r="J17" s="129"/>
      <c r="K17" s="129"/>
      <c r="L17" s="129"/>
      <c r="M17" s="132">
        <f t="shared" ref="M17" si="1">MAX(F17,H17,G17,J17,K17,L17)</f>
        <v>31.2</v>
      </c>
      <c r="N17" s="130"/>
      <c r="O17" s="120"/>
    </row>
  </sheetData>
  <sortState ref="A10:O15">
    <sortCondition descending="1" ref="M10:M15"/>
  </sortState>
  <mergeCells count="1">
    <mergeCell ref="F8:L8"/>
  </mergeCells>
  <phoneticPr fontId="0" type="noConversion"/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Normal="100" workbookViewId="0">
      <selection activeCell="K24" sqref="K24"/>
    </sheetView>
  </sheetViews>
  <sheetFormatPr defaultColWidth="9.109375" defaultRowHeight="10.199999999999999" x14ac:dyDescent="0.2"/>
  <cols>
    <col min="1" max="1" width="5.109375" style="9" customWidth="1"/>
    <col min="2" max="2" width="6.109375" style="9" customWidth="1"/>
    <col min="3" max="3" width="23.6640625" style="9" customWidth="1"/>
    <col min="4" max="4" width="11.6640625" style="21" customWidth="1"/>
    <col min="5" max="5" width="6.5546875" style="21" customWidth="1"/>
    <col min="6" max="8" width="7.109375" style="21" customWidth="1"/>
    <col min="9" max="9" width="4.6640625" style="21" customWidth="1"/>
    <col min="10" max="10" width="7.109375" style="21" customWidth="1"/>
    <col min="11" max="12" width="7.109375" style="9" customWidth="1"/>
    <col min="13" max="14" width="8.6640625" style="9" customWidth="1"/>
    <col min="15" max="15" width="6.5546875" style="13" hidden="1" customWidth="1"/>
    <col min="16" max="16384" width="9.109375" style="9"/>
  </cols>
  <sheetData>
    <row r="1" spans="1:15" s="2" customFormat="1" ht="13.2" x14ac:dyDescent="0.25">
      <c r="A1" s="70" t="s">
        <v>86</v>
      </c>
      <c r="B1" s="1"/>
      <c r="C1" s="6"/>
      <c r="D1" s="3"/>
      <c r="E1" s="3"/>
      <c r="F1" s="3"/>
      <c r="G1" s="74" t="s">
        <v>85</v>
      </c>
      <c r="H1" s="4"/>
      <c r="I1" s="4"/>
      <c r="J1" s="3"/>
      <c r="K1" s="7"/>
      <c r="L1" s="8"/>
      <c r="N1" s="5" t="s">
        <v>88</v>
      </c>
      <c r="O1" s="6"/>
    </row>
    <row r="2" spans="1:15" s="2" customFormat="1" ht="13.2" x14ac:dyDescent="0.25">
      <c r="A2" s="1" t="s">
        <v>1</v>
      </c>
      <c r="B2" s="1"/>
      <c r="D2" s="4"/>
      <c r="E2" s="4"/>
      <c r="F2" s="4"/>
      <c r="G2" s="3" t="s">
        <v>0</v>
      </c>
      <c r="H2" s="4"/>
      <c r="I2" s="4"/>
      <c r="J2" s="4"/>
      <c r="L2" s="8"/>
      <c r="N2" s="5" t="s">
        <v>2</v>
      </c>
      <c r="O2" s="6"/>
    </row>
    <row r="3" spans="1:15" x14ac:dyDescent="0.2">
      <c r="D3" s="10"/>
      <c r="E3" s="11"/>
      <c r="F3" s="11"/>
      <c r="G3" s="11"/>
      <c r="H3" s="11"/>
      <c r="I3" s="11"/>
      <c r="J3" s="11"/>
      <c r="K3" s="12"/>
    </row>
    <row r="4" spans="1:15" s="2" customFormat="1" ht="13.2" x14ac:dyDescent="0.25">
      <c r="A4" s="65"/>
      <c r="B4" s="65"/>
      <c r="C4" s="66"/>
      <c r="D4" s="65"/>
      <c r="E4" s="65"/>
      <c r="F4" s="67"/>
      <c r="G4" s="67"/>
      <c r="H4" s="67"/>
      <c r="I4" s="67"/>
      <c r="J4" s="67"/>
      <c r="K4" s="67"/>
      <c r="L4" s="67"/>
      <c r="M4" s="68"/>
      <c r="N4" s="65"/>
      <c r="O4" s="6"/>
    </row>
    <row r="5" spans="1:15" ht="16.8" x14ac:dyDescent="0.3">
      <c r="C5" s="20" t="s">
        <v>36</v>
      </c>
      <c r="N5" s="22"/>
    </row>
    <row r="6" spans="1:15" ht="16.8" x14ac:dyDescent="0.3">
      <c r="C6" s="20" t="s">
        <v>37</v>
      </c>
      <c r="N6" s="23"/>
    </row>
    <row r="7" spans="1:15" x14ac:dyDescent="0.2">
      <c r="N7" s="23"/>
    </row>
    <row r="8" spans="1:15" s="29" customFormat="1" ht="12.75" customHeight="1" x14ac:dyDescent="0.2">
      <c r="A8" s="83" t="s">
        <v>5</v>
      </c>
      <c r="B8" s="24" t="s">
        <v>6</v>
      </c>
      <c r="C8" s="25" t="s">
        <v>7</v>
      </c>
      <c r="D8" s="26" t="s">
        <v>8</v>
      </c>
      <c r="E8" s="27" t="s">
        <v>9</v>
      </c>
      <c r="F8" s="587" t="s">
        <v>10</v>
      </c>
      <c r="G8" s="587"/>
      <c r="H8" s="587"/>
      <c r="I8" s="587"/>
      <c r="J8" s="587"/>
      <c r="K8" s="587"/>
      <c r="L8" s="587"/>
      <c r="M8" s="28" t="s">
        <v>11</v>
      </c>
      <c r="N8" s="25" t="s">
        <v>12</v>
      </c>
      <c r="O8" s="118" t="s">
        <v>315</v>
      </c>
    </row>
    <row r="9" spans="1:15" s="29" customFormat="1" x14ac:dyDescent="0.2">
      <c r="A9" s="83" t="s">
        <v>13</v>
      </c>
      <c r="B9" s="24" t="s">
        <v>14</v>
      </c>
      <c r="C9" s="25" t="s">
        <v>15</v>
      </c>
      <c r="D9" s="30" t="s">
        <v>16</v>
      </c>
      <c r="E9" s="31" t="s">
        <v>17</v>
      </c>
      <c r="F9" s="31">
        <v>1</v>
      </c>
      <c r="G9" s="31">
        <v>2</v>
      </c>
      <c r="H9" s="31">
        <v>3</v>
      </c>
      <c r="I9" s="31" t="s">
        <v>18</v>
      </c>
      <c r="J9" s="31">
        <v>4</v>
      </c>
      <c r="K9" s="31">
        <v>5</v>
      </c>
      <c r="L9" s="31">
        <v>6</v>
      </c>
      <c r="M9" s="32" t="s">
        <v>19</v>
      </c>
      <c r="N9" s="25" t="s">
        <v>20</v>
      </c>
      <c r="O9" s="119"/>
    </row>
    <row r="10" spans="1:15" s="2" customFormat="1" ht="18" customHeight="1" x14ac:dyDescent="0.3">
      <c r="A10" s="134" t="s">
        <v>260</v>
      </c>
      <c r="B10" s="135" t="s">
        <v>99</v>
      </c>
      <c r="C10" s="136" t="s">
        <v>184</v>
      </c>
      <c r="D10" s="177" t="s">
        <v>185</v>
      </c>
      <c r="E10" s="146" t="s">
        <v>23</v>
      </c>
      <c r="F10" s="34">
        <v>54.05</v>
      </c>
      <c r="G10" s="34">
        <v>53.34</v>
      </c>
      <c r="H10" s="139" t="s">
        <v>323</v>
      </c>
      <c r="I10" s="140" t="s">
        <v>313</v>
      </c>
      <c r="J10" s="34">
        <v>56.56</v>
      </c>
      <c r="K10" s="34">
        <v>49.37</v>
      </c>
      <c r="L10" s="139" t="s">
        <v>323</v>
      </c>
      <c r="M10" s="178">
        <f t="shared" ref="M10:M15" si="0">MAX(F10,G10,H10,J10,K10,L10)</f>
        <v>56.56</v>
      </c>
      <c r="N10" s="36" t="s">
        <v>313</v>
      </c>
      <c r="O10" s="120" t="s">
        <v>186</v>
      </c>
    </row>
    <row r="11" spans="1:15" s="2" customFormat="1" ht="18" customHeight="1" x14ac:dyDescent="0.3">
      <c r="A11" s="134" t="s">
        <v>272</v>
      </c>
      <c r="B11" s="135" t="s">
        <v>89</v>
      </c>
      <c r="C11" s="136" t="s">
        <v>176</v>
      </c>
      <c r="D11" s="179">
        <v>37462</v>
      </c>
      <c r="E11" s="151" t="s">
        <v>22</v>
      </c>
      <c r="F11" s="34">
        <v>51.81</v>
      </c>
      <c r="G11" s="139" t="s">
        <v>323</v>
      </c>
      <c r="H11" s="34">
        <v>48.98</v>
      </c>
      <c r="I11" s="140" t="s">
        <v>314</v>
      </c>
      <c r="J11" s="34">
        <v>52.83</v>
      </c>
      <c r="K11" s="34">
        <v>52.5</v>
      </c>
      <c r="L11" s="34">
        <v>50.55</v>
      </c>
      <c r="M11" s="178">
        <f t="shared" si="0"/>
        <v>52.83</v>
      </c>
      <c r="N11" s="36" t="s">
        <v>314</v>
      </c>
      <c r="O11" s="120" t="s">
        <v>177</v>
      </c>
    </row>
    <row r="12" spans="1:15" s="2" customFormat="1" ht="18" customHeight="1" x14ac:dyDescent="0.3">
      <c r="A12" s="134" t="s">
        <v>291</v>
      </c>
      <c r="B12" s="135" t="s">
        <v>103</v>
      </c>
      <c r="C12" s="180" t="s">
        <v>187</v>
      </c>
      <c r="D12" s="177" t="s">
        <v>188</v>
      </c>
      <c r="E12" s="146" t="s">
        <v>23</v>
      </c>
      <c r="F12" s="34">
        <v>40</v>
      </c>
      <c r="G12" s="139" t="s">
        <v>323</v>
      </c>
      <c r="H12" s="139" t="s">
        <v>323</v>
      </c>
      <c r="I12" s="140" t="s">
        <v>291</v>
      </c>
      <c r="J12" s="139" t="s">
        <v>323</v>
      </c>
      <c r="K12" s="34">
        <v>44.3</v>
      </c>
      <c r="L12" s="34">
        <v>45.38</v>
      </c>
      <c r="M12" s="178">
        <f t="shared" si="0"/>
        <v>45.38</v>
      </c>
      <c r="N12" s="36" t="s">
        <v>274</v>
      </c>
      <c r="O12" s="120" t="s">
        <v>189</v>
      </c>
    </row>
    <row r="13" spans="1:15" s="2" customFormat="1" ht="18" customHeight="1" x14ac:dyDescent="0.3">
      <c r="A13" s="134" t="s">
        <v>274</v>
      </c>
      <c r="B13" s="135" t="s">
        <v>91</v>
      </c>
      <c r="C13" s="136" t="s">
        <v>178</v>
      </c>
      <c r="D13" s="179">
        <v>37688</v>
      </c>
      <c r="E13" s="151" t="s">
        <v>22</v>
      </c>
      <c r="F13" s="34">
        <v>43.24</v>
      </c>
      <c r="G13" s="139" t="s">
        <v>323</v>
      </c>
      <c r="H13" s="34">
        <v>42.93</v>
      </c>
      <c r="I13" s="140" t="s">
        <v>274</v>
      </c>
      <c r="J13" s="139" t="s">
        <v>323</v>
      </c>
      <c r="K13" s="139" t="s">
        <v>323</v>
      </c>
      <c r="L13" s="139" t="s">
        <v>323</v>
      </c>
      <c r="M13" s="178">
        <f t="shared" si="0"/>
        <v>43.24</v>
      </c>
      <c r="N13" s="36" t="s">
        <v>291</v>
      </c>
      <c r="O13" s="120" t="s">
        <v>179</v>
      </c>
    </row>
    <row r="14" spans="1:15" s="2" customFormat="1" ht="18" customHeight="1" x14ac:dyDescent="0.3">
      <c r="A14" s="134" t="s">
        <v>314</v>
      </c>
      <c r="B14" s="135" t="s">
        <v>96</v>
      </c>
      <c r="C14" s="180" t="s">
        <v>182</v>
      </c>
      <c r="D14" s="177" t="s">
        <v>183</v>
      </c>
      <c r="E14" s="146" t="s">
        <v>21</v>
      </c>
      <c r="F14" s="34">
        <v>35.46</v>
      </c>
      <c r="G14" s="34">
        <v>39.83</v>
      </c>
      <c r="H14" s="34">
        <v>35.549999999999997</v>
      </c>
      <c r="I14" s="140" t="s">
        <v>272</v>
      </c>
      <c r="J14" s="139" t="s">
        <v>323</v>
      </c>
      <c r="K14" s="34">
        <v>38.729999999999997</v>
      </c>
      <c r="L14" s="34">
        <v>40.28</v>
      </c>
      <c r="M14" s="178">
        <f t="shared" si="0"/>
        <v>40.28</v>
      </c>
      <c r="N14" s="36" t="s">
        <v>272</v>
      </c>
      <c r="O14" s="120"/>
    </row>
    <row r="15" spans="1:15" s="2" customFormat="1" ht="18" customHeight="1" x14ac:dyDescent="0.3">
      <c r="A15" s="142" t="s">
        <v>313</v>
      </c>
      <c r="B15" s="143" t="s">
        <v>93</v>
      </c>
      <c r="C15" s="136" t="s">
        <v>180</v>
      </c>
      <c r="D15" s="177" t="s">
        <v>181</v>
      </c>
      <c r="E15" s="146" t="s">
        <v>21</v>
      </c>
      <c r="F15" s="139" t="s">
        <v>323</v>
      </c>
      <c r="G15" s="139" t="s">
        <v>323</v>
      </c>
      <c r="H15" s="139" t="s">
        <v>323</v>
      </c>
      <c r="I15" s="140" t="s">
        <v>260</v>
      </c>
      <c r="J15" s="34">
        <v>34.56</v>
      </c>
      <c r="K15" s="139" t="s">
        <v>323</v>
      </c>
      <c r="L15" s="34">
        <v>38.049999999999997</v>
      </c>
      <c r="M15" s="178">
        <f t="shared" si="0"/>
        <v>38.049999999999997</v>
      </c>
      <c r="N15" s="36" t="s">
        <v>260</v>
      </c>
      <c r="O15" s="120"/>
    </row>
  </sheetData>
  <sortState ref="A17:O22">
    <sortCondition ref="A17"/>
  </sortState>
  <mergeCells count="1">
    <mergeCell ref="F8:L8"/>
  </mergeCells>
  <phoneticPr fontId="0" type="noConversion"/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K25" sqref="K25"/>
    </sheetView>
  </sheetViews>
  <sheetFormatPr defaultColWidth="9.109375" defaultRowHeight="10.199999999999999" x14ac:dyDescent="0.2"/>
  <cols>
    <col min="1" max="1" width="5.109375" style="9" customWidth="1"/>
    <col min="2" max="2" width="6.109375" style="9" customWidth="1"/>
    <col min="3" max="3" width="23.6640625" style="9" customWidth="1"/>
    <col min="4" max="4" width="11.5546875" style="21" customWidth="1"/>
    <col min="5" max="5" width="7.6640625" style="21" customWidth="1"/>
    <col min="6" max="8" width="7.109375" style="21" customWidth="1"/>
    <col min="9" max="9" width="4.6640625" style="21" customWidth="1"/>
    <col min="10" max="10" width="7.109375" style="21" customWidth="1"/>
    <col min="11" max="12" width="7.109375" style="9" customWidth="1"/>
    <col min="13" max="14" width="8.6640625" style="9" customWidth="1"/>
    <col min="15" max="15" width="6.5546875" style="13" hidden="1" customWidth="1"/>
    <col min="16" max="16384" width="9.109375" style="9"/>
  </cols>
  <sheetData>
    <row r="1" spans="1:15" s="2" customFormat="1" ht="13.2" x14ac:dyDescent="0.25">
      <c r="A1" s="182" t="s">
        <v>86</v>
      </c>
      <c r="B1" s="1"/>
      <c r="C1" s="6"/>
      <c r="D1" s="3"/>
      <c r="E1" s="3"/>
      <c r="F1" s="3"/>
      <c r="G1" s="189" t="s">
        <v>433</v>
      </c>
      <c r="H1" s="4"/>
      <c r="I1" s="4"/>
      <c r="J1" s="3"/>
      <c r="K1" s="7"/>
      <c r="L1" s="8"/>
      <c r="N1" s="5" t="s">
        <v>88</v>
      </c>
      <c r="O1" s="6"/>
    </row>
    <row r="2" spans="1:15" s="2" customFormat="1" ht="13.2" x14ac:dyDescent="0.25">
      <c r="A2" s="1" t="s">
        <v>1</v>
      </c>
      <c r="B2" s="1"/>
      <c r="D2" s="4"/>
      <c r="E2" s="4"/>
      <c r="F2" s="4"/>
      <c r="G2" s="3" t="s">
        <v>0</v>
      </c>
      <c r="H2" s="4"/>
      <c r="I2" s="4"/>
      <c r="J2" s="4"/>
      <c r="L2" s="8"/>
      <c r="N2" s="5" t="s">
        <v>2</v>
      </c>
      <c r="O2" s="6"/>
    </row>
    <row r="3" spans="1:15" x14ac:dyDescent="0.2">
      <c r="D3" s="10"/>
      <c r="E3" s="11"/>
      <c r="F3" s="11"/>
      <c r="G3" s="11"/>
      <c r="H3" s="11"/>
      <c r="I3" s="11"/>
      <c r="J3" s="11"/>
      <c r="K3" s="12"/>
    </row>
    <row r="4" spans="1:15" x14ac:dyDescent="0.2">
      <c r="D4" s="10"/>
      <c r="E4" s="11"/>
      <c r="F4" s="11"/>
      <c r="G4" s="11"/>
      <c r="H4" s="11"/>
      <c r="I4" s="11"/>
      <c r="J4" s="11"/>
      <c r="K4" s="12"/>
    </row>
    <row r="5" spans="1:15" ht="16.8" x14ac:dyDescent="0.3">
      <c r="C5" s="20" t="s">
        <v>617</v>
      </c>
      <c r="N5" s="22"/>
    </row>
    <row r="6" spans="1:15" ht="16.8" x14ac:dyDescent="0.3">
      <c r="C6" s="20" t="s">
        <v>618</v>
      </c>
      <c r="N6" s="23"/>
    </row>
    <row r="7" spans="1:15" x14ac:dyDescent="0.2">
      <c r="N7" s="23"/>
    </row>
    <row r="8" spans="1:15" s="29" customFormat="1" ht="12.75" customHeight="1" x14ac:dyDescent="0.2">
      <c r="A8" s="83" t="s">
        <v>5</v>
      </c>
      <c r="B8" s="411" t="s">
        <v>6</v>
      </c>
      <c r="C8" s="412" t="s">
        <v>7</v>
      </c>
      <c r="D8" s="461" t="s">
        <v>8</v>
      </c>
      <c r="E8" s="462" t="s">
        <v>9</v>
      </c>
      <c r="F8" s="601" t="s">
        <v>10</v>
      </c>
      <c r="G8" s="601"/>
      <c r="H8" s="601"/>
      <c r="I8" s="601"/>
      <c r="J8" s="601"/>
      <c r="K8" s="601"/>
      <c r="L8" s="601"/>
      <c r="M8" s="413" t="s">
        <v>11</v>
      </c>
      <c r="N8" s="413" t="s">
        <v>12</v>
      </c>
      <c r="O8" s="322" t="s">
        <v>315</v>
      </c>
    </row>
    <row r="9" spans="1:15" s="29" customFormat="1" x14ac:dyDescent="0.2">
      <c r="A9" s="83" t="s">
        <v>13</v>
      </c>
      <c r="B9" s="411" t="s">
        <v>14</v>
      </c>
      <c r="C9" s="412" t="s">
        <v>15</v>
      </c>
      <c r="D9" s="463" t="s">
        <v>16</v>
      </c>
      <c r="E9" s="464" t="s">
        <v>17</v>
      </c>
      <c r="F9" s="464">
        <v>1</v>
      </c>
      <c r="G9" s="464">
        <v>2</v>
      </c>
      <c r="H9" s="464">
        <v>3</v>
      </c>
      <c r="I9" s="464" t="s">
        <v>18</v>
      </c>
      <c r="J9" s="464">
        <v>4</v>
      </c>
      <c r="K9" s="464">
        <v>5</v>
      </c>
      <c r="L9" s="464">
        <v>6</v>
      </c>
      <c r="M9" s="415" t="s">
        <v>19</v>
      </c>
      <c r="N9" s="415" t="s">
        <v>20</v>
      </c>
      <c r="O9" s="456"/>
    </row>
    <row r="10" spans="1:15" s="2" customFormat="1" ht="18" customHeight="1" x14ac:dyDescent="0.3">
      <c r="A10" s="326" t="s">
        <v>260</v>
      </c>
      <c r="B10" s="327" t="s">
        <v>89</v>
      </c>
      <c r="C10" s="328" t="s">
        <v>619</v>
      </c>
      <c r="D10" s="348">
        <v>37529</v>
      </c>
      <c r="E10" s="343" t="s">
        <v>22</v>
      </c>
      <c r="F10" s="465" t="s">
        <v>323</v>
      </c>
      <c r="G10" s="466">
        <v>45.1</v>
      </c>
      <c r="H10" s="466" t="s">
        <v>323</v>
      </c>
      <c r="I10" s="467" t="s">
        <v>314</v>
      </c>
      <c r="J10" s="466">
        <v>49.5</v>
      </c>
      <c r="K10" s="466" t="s">
        <v>323</v>
      </c>
      <c r="L10" s="466">
        <v>49.55</v>
      </c>
      <c r="M10" s="491">
        <f t="shared" ref="M10" si="0">MAX(F10,G10,H10,J10,K10,L10)</f>
        <v>49.55</v>
      </c>
      <c r="N10" s="468">
        <v>6</v>
      </c>
      <c r="O10" s="333" t="s">
        <v>620</v>
      </c>
    </row>
    <row r="11" spans="1:15" s="2" customFormat="1" ht="18" customHeight="1" x14ac:dyDescent="0.3">
      <c r="A11" s="326" t="s">
        <v>272</v>
      </c>
      <c r="B11" s="327" t="s">
        <v>96</v>
      </c>
      <c r="C11" s="328" t="s">
        <v>624</v>
      </c>
      <c r="D11" s="348" t="s">
        <v>625</v>
      </c>
      <c r="E11" s="344" t="s">
        <v>21</v>
      </c>
      <c r="F11" s="465">
        <v>45.1</v>
      </c>
      <c r="G11" s="466">
        <v>48.01</v>
      </c>
      <c r="H11" s="466">
        <v>47.45</v>
      </c>
      <c r="I11" s="467" t="s">
        <v>313</v>
      </c>
      <c r="J11" s="466" t="s">
        <v>323</v>
      </c>
      <c r="K11" s="466">
        <v>40.200000000000003</v>
      </c>
      <c r="L11" s="466">
        <v>43.18</v>
      </c>
      <c r="M11" s="491">
        <f>MAX(F11,G11,H11,J11,K11,L11)</f>
        <v>48.01</v>
      </c>
      <c r="N11" s="468">
        <v>5</v>
      </c>
      <c r="O11" s="333"/>
    </row>
    <row r="12" spans="1:15" s="2" customFormat="1" ht="18" customHeight="1" x14ac:dyDescent="0.3">
      <c r="A12" s="326" t="s">
        <v>291</v>
      </c>
      <c r="B12" s="327" t="s">
        <v>93</v>
      </c>
      <c r="C12" s="328" t="s">
        <v>621</v>
      </c>
      <c r="D12" s="348" t="s">
        <v>290</v>
      </c>
      <c r="E12" s="344" t="s">
        <v>21</v>
      </c>
      <c r="F12" s="465">
        <v>42.6</v>
      </c>
      <c r="G12" s="466">
        <v>44.25</v>
      </c>
      <c r="H12" s="466">
        <v>43.11</v>
      </c>
      <c r="I12" s="467" t="s">
        <v>274</v>
      </c>
      <c r="J12" s="466" t="s">
        <v>323</v>
      </c>
      <c r="K12" s="466" t="s">
        <v>323</v>
      </c>
      <c r="L12" s="466">
        <v>42.36</v>
      </c>
      <c r="M12" s="491">
        <f>MAX(F12,G12,H12,J12,K12,L12)</f>
        <v>44.25</v>
      </c>
      <c r="N12" s="468">
        <v>4</v>
      </c>
      <c r="O12" s="333"/>
    </row>
    <row r="13" spans="1:15" s="2" customFormat="1" ht="18" customHeight="1" x14ac:dyDescent="0.3">
      <c r="A13" s="326" t="s">
        <v>274</v>
      </c>
      <c r="B13" s="327" t="s">
        <v>91</v>
      </c>
      <c r="C13" s="328" t="s">
        <v>148</v>
      </c>
      <c r="D13" s="348">
        <v>37487</v>
      </c>
      <c r="E13" s="343" t="s">
        <v>22</v>
      </c>
      <c r="F13" s="465" t="s">
        <v>323</v>
      </c>
      <c r="G13" s="466">
        <v>38.880000000000003</v>
      </c>
      <c r="H13" s="466" t="s">
        <v>323</v>
      </c>
      <c r="I13" s="467" t="s">
        <v>272</v>
      </c>
      <c r="J13" s="466" t="s">
        <v>323</v>
      </c>
      <c r="K13" s="466">
        <v>44.04</v>
      </c>
      <c r="L13" s="466">
        <v>42.43</v>
      </c>
      <c r="M13" s="491">
        <f>MAX(F13,G13,H13,J13,K13,L13)</f>
        <v>44.04</v>
      </c>
      <c r="N13" s="468">
        <v>3</v>
      </c>
      <c r="O13" s="333" t="s">
        <v>623</v>
      </c>
    </row>
    <row r="14" spans="1:15" s="2" customFormat="1" ht="18" customHeight="1" x14ac:dyDescent="0.3">
      <c r="A14" s="326" t="s">
        <v>314</v>
      </c>
      <c r="B14" s="327" t="s">
        <v>99</v>
      </c>
      <c r="C14" s="328" t="s">
        <v>596</v>
      </c>
      <c r="D14" s="348" t="s">
        <v>597</v>
      </c>
      <c r="E14" s="344" t="s">
        <v>23</v>
      </c>
      <c r="F14" s="465">
        <v>40.21</v>
      </c>
      <c r="G14" s="466">
        <v>41.61</v>
      </c>
      <c r="H14" s="466" t="s">
        <v>323</v>
      </c>
      <c r="I14" s="467" t="s">
        <v>291</v>
      </c>
      <c r="J14" s="466">
        <v>37.31</v>
      </c>
      <c r="K14" s="466" t="s">
        <v>323</v>
      </c>
      <c r="L14" s="466" t="s">
        <v>323</v>
      </c>
      <c r="M14" s="491">
        <f>MAX(F14,G14,H14,J14,K14,L14)</f>
        <v>41.61</v>
      </c>
      <c r="N14" s="468">
        <v>2</v>
      </c>
      <c r="O14" s="333" t="s">
        <v>622</v>
      </c>
    </row>
    <row r="15" spans="1:15" s="2" customFormat="1" ht="18" customHeight="1" x14ac:dyDescent="0.3">
      <c r="A15" s="344" t="s">
        <v>313</v>
      </c>
      <c r="B15" s="338" t="s">
        <v>103</v>
      </c>
      <c r="C15" s="328" t="s">
        <v>626</v>
      </c>
      <c r="D15" s="348" t="s">
        <v>627</v>
      </c>
      <c r="E15" s="344" t="s">
        <v>23</v>
      </c>
      <c r="F15" s="465">
        <v>37.24</v>
      </c>
      <c r="G15" s="466">
        <v>35.25</v>
      </c>
      <c r="H15" s="466" t="s">
        <v>323</v>
      </c>
      <c r="I15" s="467" t="s">
        <v>260</v>
      </c>
      <c r="J15" s="466" t="s">
        <v>323</v>
      </c>
      <c r="K15" s="466">
        <v>39.74</v>
      </c>
      <c r="L15" s="466" t="s">
        <v>323</v>
      </c>
      <c r="M15" s="491">
        <f>MAX(F15,G15,H15,J15,K15,L15)</f>
        <v>39.74</v>
      </c>
      <c r="N15" s="468">
        <v>1</v>
      </c>
      <c r="O15" s="333" t="s">
        <v>628</v>
      </c>
    </row>
  </sheetData>
  <sortState ref="A11:O15">
    <sortCondition descending="1" ref="M11:M15"/>
  </sortState>
  <mergeCells count="1">
    <mergeCell ref="F8:L8"/>
  </mergeCells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K15" sqref="K15"/>
    </sheetView>
  </sheetViews>
  <sheetFormatPr defaultColWidth="9.109375" defaultRowHeight="10.199999999999999" x14ac:dyDescent="0.2"/>
  <cols>
    <col min="1" max="1" width="5.109375" style="431" customWidth="1"/>
    <col min="2" max="2" width="6.33203125" style="431" customWidth="1"/>
    <col min="3" max="3" width="23.6640625" style="431" customWidth="1"/>
    <col min="4" max="4" width="11.6640625" style="437" customWidth="1"/>
    <col min="5" max="5" width="6.5546875" style="437" customWidth="1"/>
    <col min="6" max="8" width="7.109375" style="437" customWidth="1"/>
    <col min="9" max="9" width="4.6640625" style="437" customWidth="1"/>
    <col min="10" max="10" width="7.109375" style="437" customWidth="1"/>
    <col min="11" max="12" width="7.109375" style="431" customWidth="1"/>
    <col min="13" max="14" width="8.6640625" style="431" customWidth="1"/>
    <col min="15" max="15" width="7.33203125" style="435" hidden="1" customWidth="1"/>
    <col min="16" max="16384" width="9.109375" style="431"/>
  </cols>
  <sheetData>
    <row r="1" spans="1:15" s="430" customFormat="1" ht="13.2" x14ac:dyDescent="0.25">
      <c r="A1" s="182" t="s">
        <v>86</v>
      </c>
      <c r="B1" s="377"/>
      <c r="C1" s="426"/>
      <c r="D1" s="384"/>
      <c r="E1" s="384"/>
      <c r="F1" s="384"/>
      <c r="G1" s="189" t="s">
        <v>433</v>
      </c>
      <c r="H1" s="427"/>
      <c r="I1" s="427"/>
      <c r="J1" s="384"/>
      <c r="K1" s="428"/>
      <c r="L1" s="429"/>
      <c r="N1" s="5" t="s">
        <v>88</v>
      </c>
      <c r="O1" s="426"/>
    </row>
    <row r="2" spans="1:15" s="430" customFormat="1" ht="13.2" x14ac:dyDescent="0.25">
      <c r="A2" s="377" t="s">
        <v>1</v>
      </c>
      <c r="B2" s="377"/>
      <c r="D2" s="427"/>
      <c r="E2" s="427"/>
      <c r="F2" s="427"/>
      <c r="G2" s="384" t="s">
        <v>0</v>
      </c>
      <c r="H2" s="427"/>
      <c r="I2" s="427"/>
      <c r="J2" s="427"/>
      <c r="L2" s="429"/>
      <c r="N2" s="385" t="s">
        <v>2</v>
      </c>
      <c r="O2" s="426"/>
    </row>
    <row r="3" spans="1:15" x14ac:dyDescent="0.2">
      <c r="D3" s="432"/>
      <c r="E3" s="433"/>
      <c r="F3" s="433"/>
      <c r="G3" s="433"/>
      <c r="H3" s="433"/>
      <c r="I3" s="433"/>
      <c r="J3" s="433"/>
      <c r="K3" s="434"/>
    </row>
    <row r="5" spans="1:15" ht="16.8" x14ac:dyDescent="0.3">
      <c r="C5" s="436" t="s">
        <v>629</v>
      </c>
      <c r="N5" s="438"/>
    </row>
    <row r="6" spans="1:15" ht="16.8" x14ac:dyDescent="0.3">
      <c r="C6" s="436" t="s">
        <v>630</v>
      </c>
      <c r="N6" s="439"/>
    </row>
    <row r="7" spans="1:15" x14ac:dyDescent="0.2">
      <c r="N7" s="439"/>
    </row>
    <row r="8" spans="1:15" s="442" customFormat="1" ht="12.75" customHeight="1" x14ac:dyDescent="0.2">
      <c r="A8" s="83" t="s">
        <v>5</v>
      </c>
      <c r="B8" s="398" t="s">
        <v>6</v>
      </c>
      <c r="C8" s="399" t="s">
        <v>7</v>
      </c>
      <c r="D8" s="440" t="s">
        <v>8</v>
      </c>
      <c r="E8" s="441" t="s">
        <v>9</v>
      </c>
      <c r="F8" s="593" t="s">
        <v>10</v>
      </c>
      <c r="G8" s="593"/>
      <c r="H8" s="593"/>
      <c r="I8" s="593"/>
      <c r="J8" s="593"/>
      <c r="K8" s="593"/>
      <c r="L8" s="593"/>
      <c r="M8" s="400" t="s">
        <v>11</v>
      </c>
      <c r="N8" s="400" t="s">
        <v>12</v>
      </c>
      <c r="O8" s="322" t="s">
        <v>315</v>
      </c>
    </row>
    <row r="9" spans="1:15" s="442" customFormat="1" x14ac:dyDescent="0.2">
      <c r="A9" s="83" t="s">
        <v>13</v>
      </c>
      <c r="B9" s="469" t="s">
        <v>14</v>
      </c>
      <c r="C9" s="400" t="s">
        <v>15</v>
      </c>
      <c r="D9" s="443" t="s">
        <v>16</v>
      </c>
      <c r="E9" s="444" t="s">
        <v>17</v>
      </c>
      <c r="F9" s="444">
        <v>1</v>
      </c>
      <c r="G9" s="444">
        <v>2</v>
      </c>
      <c r="H9" s="444">
        <v>3</v>
      </c>
      <c r="I9" s="444" t="s">
        <v>18</v>
      </c>
      <c r="J9" s="444">
        <v>4</v>
      </c>
      <c r="K9" s="444">
        <v>5</v>
      </c>
      <c r="L9" s="444">
        <v>6</v>
      </c>
      <c r="M9" s="403" t="s">
        <v>19</v>
      </c>
      <c r="N9" s="403" t="s">
        <v>20</v>
      </c>
      <c r="O9" s="456"/>
    </row>
    <row r="10" spans="1:15" s="430" customFormat="1" ht="18" customHeight="1" x14ac:dyDescent="0.3">
      <c r="A10" s="476" t="s">
        <v>260</v>
      </c>
      <c r="B10" s="477" t="s">
        <v>93</v>
      </c>
      <c r="C10" s="478" t="s">
        <v>634</v>
      </c>
      <c r="D10" s="479" t="s">
        <v>635</v>
      </c>
      <c r="E10" s="480" t="s">
        <v>21</v>
      </c>
      <c r="F10" s="470">
        <v>70.05</v>
      </c>
      <c r="G10" s="470">
        <v>69.040000000000006</v>
      </c>
      <c r="H10" s="470" t="s">
        <v>323</v>
      </c>
      <c r="I10" s="473" t="s">
        <v>313</v>
      </c>
      <c r="J10" s="470" t="s">
        <v>323</v>
      </c>
      <c r="K10" s="449">
        <v>72.84</v>
      </c>
      <c r="L10" s="449">
        <v>69.52</v>
      </c>
      <c r="M10" s="481">
        <f t="shared" ref="M10:M15" si="0">MAX(F10,G10,H10,J10,K10,L10)</f>
        <v>72.84</v>
      </c>
      <c r="N10" s="458" t="s">
        <v>313</v>
      </c>
      <c r="O10" s="333"/>
    </row>
    <row r="11" spans="1:15" s="430" customFormat="1" ht="18" customHeight="1" x14ac:dyDescent="0.3">
      <c r="A11" s="476" t="s">
        <v>272</v>
      </c>
      <c r="B11" s="477" t="s">
        <v>99</v>
      </c>
      <c r="C11" s="478" t="s">
        <v>631</v>
      </c>
      <c r="D11" s="479" t="s">
        <v>158</v>
      </c>
      <c r="E11" s="480" t="s">
        <v>23</v>
      </c>
      <c r="F11" s="470">
        <v>52.51</v>
      </c>
      <c r="G11" s="470">
        <v>67.22</v>
      </c>
      <c r="H11" s="470" t="s">
        <v>323</v>
      </c>
      <c r="I11" s="473" t="s">
        <v>314</v>
      </c>
      <c r="J11" s="449">
        <v>60.27</v>
      </c>
      <c r="K11" s="470" t="s">
        <v>323</v>
      </c>
      <c r="L11" s="449">
        <v>64.42</v>
      </c>
      <c r="M11" s="481">
        <f t="shared" si="0"/>
        <v>67.22</v>
      </c>
      <c r="N11" s="458" t="s">
        <v>314</v>
      </c>
      <c r="O11" s="333" t="s">
        <v>632</v>
      </c>
    </row>
    <row r="12" spans="1:15" s="430" customFormat="1" ht="18" customHeight="1" x14ac:dyDescent="0.3">
      <c r="A12" s="476" t="s">
        <v>291</v>
      </c>
      <c r="B12" s="477" t="s">
        <v>96</v>
      </c>
      <c r="C12" s="478" t="s">
        <v>641</v>
      </c>
      <c r="D12" s="479" t="s">
        <v>642</v>
      </c>
      <c r="E12" s="480" t="s">
        <v>21</v>
      </c>
      <c r="F12" s="470">
        <v>54.74</v>
      </c>
      <c r="G12" s="470" t="s">
        <v>323</v>
      </c>
      <c r="H12" s="449">
        <v>57.48</v>
      </c>
      <c r="I12" s="473" t="s">
        <v>274</v>
      </c>
      <c r="J12" s="449">
        <v>55.08</v>
      </c>
      <c r="K12" s="470" t="s">
        <v>323</v>
      </c>
      <c r="L12" s="470" t="s">
        <v>323</v>
      </c>
      <c r="M12" s="481">
        <f t="shared" si="0"/>
        <v>57.48</v>
      </c>
      <c r="N12" s="458" t="s">
        <v>274</v>
      </c>
      <c r="O12" s="333"/>
    </row>
    <row r="13" spans="1:15" s="430" customFormat="1" ht="18" customHeight="1" x14ac:dyDescent="0.3">
      <c r="A13" s="476" t="s">
        <v>274</v>
      </c>
      <c r="B13" s="477" t="s">
        <v>89</v>
      </c>
      <c r="C13" s="478" t="s">
        <v>107</v>
      </c>
      <c r="D13" s="482">
        <v>37399</v>
      </c>
      <c r="E13" s="483" t="s">
        <v>22</v>
      </c>
      <c r="F13" s="470" t="s">
        <v>323</v>
      </c>
      <c r="G13" s="470">
        <v>56.16</v>
      </c>
      <c r="H13" s="470" t="s">
        <v>323</v>
      </c>
      <c r="I13" s="473" t="s">
        <v>291</v>
      </c>
      <c r="J13" s="449">
        <v>52.25</v>
      </c>
      <c r="K13" s="449">
        <v>53.33</v>
      </c>
      <c r="L13" s="449">
        <v>55.07</v>
      </c>
      <c r="M13" s="481">
        <f t="shared" si="0"/>
        <v>56.16</v>
      </c>
      <c r="N13" s="458" t="s">
        <v>291</v>
      </c>
      <c r="O13" s="333" t="s">
        <v>633</v>
      </c>
    </row>
    <row r="14" spans="1:15" s="430" customFormat="1" ht="18" customHeight="1" x14ac:dyDescent="0.3">
      <c r="A14" s="476" t="s">
        <v>314</v>
      </c>
      <c r="B14" s="477" t="s">
        <v>91</v>
      </c>
      <c r="C14" s="478" t="s">
        <v>639</v>
      </c>
      <c r="D14" s="482">
        <v>37716</v>
      </c>
      <c r="E14" s="483" t="s">
        <v>22</v>
      </c>
      <c r="F14" s="470" t="s">
        <v>323</v>
      </c>
      <c r="G14" s="470">
        <v>47.27</v>
      </c>
      <c r="H14" s="470" t="s">
        <v>323</v>
      </c>
      <c r="I14" s="473" t="s">
        <v>260</v>
      </c>
      <c r="J14" s="470" t="s">
        <v>323</v>
      </c>
      <c r="K14" s="449">
        <v>52.68</v>
      </c>
      <c r="L14" s="470" t="s">
        <v>323</v>
      </c>
      <c r="M14" s="481">
        <f t="shared" si="0"/>
        <v>52.68</v>
      </c>
      <c r="N14" s="458" t="s">
        <v>272</v>
      </c>
      <c r="O14" s="333" t="s">
        <v>640</v>
      </c>
    </row>
    <row r="15" spans="1:15" s="430" customFormat="1" ht="18" customHeight="1" x14ac:dyDescent="0.3">
      <c r="A15" s="344" t="s">
        <v>313</v>
      </c>
      <c r="B15" s="338" t="s">
        <v>103</v>
      </c>
      <c r="C15" s="478" t="s">
        <v>636</v>
      </c>
      <c r="D15" s="479" t="s">
        <v>637</v>
      </c>
      <c r="E15" s="480" t="s">
        <v>23</v>
      </c>
      <c r="F15" s="470">
        <v>52.18</v>
      </c>
      <c r="G15" s="470" t="s">
        <v>323</v>
      </c>
      <c r="H15" s="470" t="s">
        <v>323</v>
      </c>
      <c r="I15" s="473" t="s">
        <v>272</v>
      </c>
      <c r="J15" s="449">
        <v>45.64</v>
      </c>
      <c r="K15" s="449">
        <v>38.61</v>
      </c>
      <c r="L15" s="449">
        <v>44.42</v>
      </c>
      <c r="M15" s="481">
        <f t="shared" si="0"/>
        <v>52.18</v>
      </c>
      <c r="N15" s="458" t="s">
        <v>260</v>
      </c>
      <c r="O15" s="333" t="s">
        <v>638</v>
      </c>
    </row>
    <row r="16" spans="1:15" x14ac:dyDescent="0.2">
      <c r="M16" s="471"/>
    </row>
    <row r="17" spans="6:6" x14ac:dyDescent="0.2">
      <c r="F17" s="431"/>
    </row>
    <row r="18" spans="6:6" x14ac:dyDescent="0.2">
      <c r="F18" s="431"/>
    </row>
    <row r="19" spans="6:6" x14ac:dyDescent="0.2">
      <c r="F19" s="431"/>
    </row>
    <row r="20" spans="6:6" x14ac:dyDescent="0.2">
      <c r="F20" s="431"/>
    </row>
    <row r="21" spans="6:6" x14ac:dyDescent="0.2">
      <c r="F21" s="431"/>
    </row>
    <row r="22" spans="6:6" x14ac:dyDescent="0.2">
      <c r="F22" s="431"/>
    </row>
  </sheetData>
  <mergeCells count="1">
    <mergeCell ref="F8:L8"/>
  </mergeCells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Normal="100" workbookViewId="0">
      <selection activeCell="F22" sqref="F22"/>
    </sheetView>
  </sheetViews>
  <sheetFormatPr defaultColWidth="9.109375" defaultRowHeight="10.199999999999999" x14ac:dyDescent="0.2"/>
  <cols>
    <col min="1" max="1" width="5.109375" style="9" customWidth="1"/>
    <col min="2" max="2" width="6.109375" style="9" customWidth="1"/>
    <col min="3" max="3" width="22.88671875" style="9" customWidth="1"/>
    <col min="4" max="4" width="11.6640625" style="21" customWidth="1"/>
    <col min="5" max="5" width="8.109375" style="21" customWidth="1"/>
    <col min="6" max="8" width="7.109375" style="21" customWidth="1"/>
    <col min="9" max="9" width="4.5546875" style="21" customWidth="1"/>
    <col min="10" max="10" width="7.109375" style="21" customWidth="1"/>
    <col min="11" max="12" width="7.109375" style="9" customWidth="1"/>
    <col min="13" max="14" width="8.6640625" style="9" customWidth="1"/>
    <col min="15" max="15" width="6.109375" style="13" hidden="1" customWidth="1"/>
    <col min="16" max="16384" width="9.109375" style="9"/>
  </cols>
  <sheetData>
    <row r="1" spans="1:15" s="2" customFormat="1" ht="13.2" x14ac:dyDescent="0.25">
      <c r="A1" s="70" t="s">
        <v>86</v>
      </c>
      <c r="B1" s="1"/>
      <c r="C1" s="6"/>
      <c r="D1" s="3"/>
      <c r="E1" s="3"/>
      <c r="F1" s="3"/>
      <c r="G1" s="74" t="s">
        <v>85</v>
      </c>
      <c r="H1" s="4"/>
      <c r="I1" s="4"/>
      <c r="J1" s="3"/>
      <c r="K1" s="7"/>
      <c r="L1" s="8"/>
      <c r="N1" s="5" t="s">
        <v>88</v>
      </c>
      <c r="O1" s="6"/>
    </row>
    <row r="2" spans="1:15" s="2" customFormat="1" ht="13.2" x14ac:dyDescent="0.25">
      <c r="A2" s="1" t="s">
        <v>1</v>
      </c>
      <c r="B2" s="1"/>
      <c r="D2" s="4"/>
      <c r="E2" s="4"/>
      <c r="F2" s="4"/>
      <c r="G2" s="3" t="s">
        <v>0</v>
      </c>
      <c r="H2" s="4"/>
      <c r="I2" s="4"/>
      <c r="J2" s="4"/>
      <c r="L2" s="8"/>
      <c r="N2" s="5" t="s">
        <v>2</v>
      </c>
      <c r="O2" s="6"/>
    </row>
    <row r="3" spans="1:15" x14ac:dyDescent="0.2">
      <c r="D3" s="10"/>
      <c r="E3" s="11"/>
      <c r="F3" s="11"/>
      <c r="G3" s="11"/>
      <c r="H3" s="11"/>
      <c r="I3" s="11"/>
      <c r="J3" s="11"/>
      <c r="K3" s="12"/>
    </row>
    <row r="4" spans="1:15" x14ac:dyDescent="0.2">
      <c r="D4" s="10"/>
      <c r="E4" s="11"/>
      <c r="F4" s="11"/>
      <c r="G4" s="11"/>
      <c r="H4" s="11"/>
      <c r="I4" s="11"/>
      <c r="J4" s="11"/>
      <c r="K4" s="12"/>
    </row>
    <row r="5" spans="1:15" ht="16.8" x14ac:dyDescent="0.3">
      <c r="C5" s="20" t="s">
        <v>26</v>
      </c>
      <c r="N5" s="22"/>
    </row>
    <row r="6" spans="1:15" ht="16.8" x14ac:dyDescent="0.3">
      <c r="C6" s="20" t="s">
        <v>27</v>
      </c>
      <c r="N6" s="23"/>
    </row>
    <row r="7" spans="1:15" x14ac:dyDescent="0.2">
      <c r="N7" s="23"/>
    </row>
    <row r="8" spans="1:15" s="29" customFormat="1" ht="12.75" customHeight="1" x14ac:dyDescent="0.2">
      <c r="A8" s="83" t="s">
        <v>5</v>
      </c>
      <c r="B8" s="24" t="s">
        <v>6</v>
      </c>
      <c r="C8" s="25" t="s">
        <v>7</v>
      </c>
      <c r="D8" s="26" t="s">
        <v>8</v>
      </c>
      <c r="E8" s="27" t="s">
        <v>9</v>
      </c>
      <c r="F8" s="587" t="s">
        <v>10</v>
      </c>
      <c r="G8" s="587"/>
      <c r="H8" s="587"/>
      <c r="I8" s="587"/>
      <c r="J8" s="587"/>
      <c r="K8" s="587"/>
      <c r="L8" s="587"/>
      <c r="M8" s="28" t="s">
        <v>11</v>
      </c>
      <c r="N8" s="25" t="s">
        <v>12</v>
      </c>
      <c r="O8" s="118" t="s">
        <v>315</v>
      </c>
    </row>
    <row r="9" spans="1:15" s="29" customFormat="1" x14ac:dyDescent="0.2">
      <c r="A9" s="83" t="s">
        <v>13</v>
      </c>
      <c r="B9" s="24" t="s">
        <v>14</v>
      </c>
      <c r="C9" s="25" t="s">
        <v>15</v>
      </c>
      <c r="D9" s="30" t="s">
        <v>16</v>
      </c>
      <c r="E9" s="31" t="s">
        <v>17</v>
      </c>
      <c r="F9" s="31">
        <v>1</v>
      </c>
      <c r="G9" s="31">
        <v>2</v>
      </c>
      <c r="H9" s="31">
        <v>3</v>
      </c>
      <c r="I9" s="31" t="s">
        <v>18</v>
      </c>
      <c r="J9" s="31">
        <v>4</v>
      </c>
      <c r="K9" s="31">
        <v>5</v>
      </c>
      <c r="L9" s="31">
        <v>6</v>
      </c>
      <c r="M9" s="32" t="s">
        <v>19</v>
      </c>
      <c r="N9" s="25" t="s">
        <v>20</v>
      </c>
      <c r="O9" s="119"/>
    </row>
    <row r="10" spans="1:15" s="2" customFormat="1" ht="18" customHeight="1" x14ac:dyDescent="0.3">
      <c r="A10" s="117" t="s">
        <v>260</v>
      </c>
      <c r="B10" s="106" t="s">
        <v>89</v>
      </c>
      <c r="C10" s="107" t="s">
        <v>276</v>
      </c>
      <c r="D10" s="113">
        <v>37642</v>
      </c>
      <c r="E10" s="33" t="s">
        <v>22</v>
      </c>
      <c r="F10" s="34" t="s">
        <v>323</v>
      </c>
      <c r="G10" s="34">
        <v>50.88</v>
      </c>
      <c r="H10" s="34">
        <v>50.35</v>
      </c>
      <c r="I10" s="35" t="s">
        <v>313</v>
      </c>
      <c r="J10" s="34" t="s">
        <v>323</v>
      </c>
      <c r="K10" s="34" t="s">
        <v>323</v>
      </c>
      <c r="L10" s="34">
        <v>52.22</v>
      </c>
      <c r="M10" s="132">
        <f t="shared" ref="M10:M15" si="0">MAX(F10,G10,H10,J10,K10,L10)</f>
        <v>52.22</v>
      </c>
      <c r="N10" s="36" t="s">
        <v>313</v>
      </c>
      <c r="O10" s="120" t="s">
        <v>292</v>
      </c>
    </row>
    <row r="11" spans="1:15" s="2" customFormat="1" ht="19.2" customHeight="1" x14ac:dyDescent="0.3">
      <c r="A11" s="117" t="s">
        <v>272</v>
      </c>
      <c r="B11" s="106" t="s">
        <v>93</v>
      </c>
      <c r="C11" s="107" t="s">
        <v>295</v>
      </c>
      <c r="D11" s="112" t="s">
        <v>290</v>
      </c>
      <c r="E11" s="33" t="s">
        <v>21</v>
      </c>
      <c r="F11" s="34">
        <v>42.8</v>
      </c>
      <c r="G11" s="34">
        <v>45.64</v>
      </c>
      <c r="H11" s="34">
        <v>44.93</v>
      </c>
      <c r="I11" s="35" t="s">
        <v>314</v>
      </c>
      <c r="J11" s="34">
        <v>46.72</v>
      </c>
      <c r="K11" s="34" t="s">
        <v>323</v>
      </c>
      <c r="L11" s="34" t="s">
        <v>323</v>
      </c>
      <c r="M11" s="132">
        <f t="shared" si="0"/>
        <v>46.72</v>
      </c>
      <c r="N11" s="36" t="s">
        <v>314</v>
      </c>
      <c r="O11" s="120"/>
    </row>
    <row r="12" spans="1:15" s="2" customFormat="1" ht="18" customHeight="1" x14ac:dyDescent="0.3">
      <c r="A12" s="117" t="s">
        <v>291</v>
      </c>
      <c r="B12" s="106" t="s">
        <v>91</v>
      </c>
      <c r="C12" s="107" t="s">
        <v>293</v>
      </c>
      <c r="D12" s="113">
        <v>37783</v>
      </c>
      <c r="E12" s="33" t="s">
        <v>22</v>
      </c>
      <c r="F12" s="34" t="s">
        <v>323</v>
      </c>
      <c r="G12" s="34">
        <v>45.88</v>
      </c>
      <c r="H12" s="34">
        <v>40.590000000000003</v>
      </c>
      <c r="I12" s="35" t="s">
        <v>274</v>
      </c>
      <c r="J12" s="34">
        <v>42.8</v>
      </c>
      <c r="K12" s="34">
        <v>44.31</v>
      </c>
      <c r="L12" s="34" t="s">
        <v>323</v>
      </c>
      <c r="M12" s="132">
        <f t="shared" si="0"/>
        <v>45.88</v>
      </c>
      <c r="N12" s="36" t="s">
        <v>274</v>
      </c>
      <c r="O12" s="120" t="s">
        <v>294</v>
      </c>
    </row>
    <row r="13" spans="1:15" s="2" customFormat="1" ht="18" customHeight="1" x14ac:dyDescent="0.3">
      <c r="A13" s="117" t="s">
        <v>274</v>
      </c>
      <c r="B13" s="106" t="s">
        <v>96</v>
      </c>
      <c r="C13" s="107" t="s">
        <v>296</v>
      </c>
      <c r="D13" s="112" t="s">
        <v>200</v>
      </c>
      <c r="E13" s="33" t="s">
        <v>21</v>
      </c>
      <c r="F13" s="34">
        <v>37.409999999999997</v>
      </c>
      <c r="G13" s="34">
        <v>32.659999999999997</v>
      </c>
      <c r="H13" s="34">
        <v>36.36</v>
      </c>
      <c r="I13" s="35" t="s">
        <v>291</v>
      </c>
      <c r="J13" s="34">
        <v>34.74</v>
      </c>
      <c r="K13" s="34" t="s">
        <v>323</v>
      </c>
      <c r="L13" s="34">
        <v>32.1</v>
      </c>
      <c r="M13" s="132">
        <f t="shared" si="0"/>
        <v>37.409999999999997</v>
      </c>
      <c r="N13" s="36" t="s">
        <v>291</v>
      </c>
      <c r="O13" s="120"/>
    </row>
    <row r="14" spans="1:15" s="2" customFormat="1" ht="18" customHeight="1" x14ac:dyDescent="0.3">
      <c r="A14" s="117" t="s">
        <v>314</v>
      </c>
      <c r="B14" s="106" t="s">
        <v>99</v>
      </c>
      <c r="C14" s="107" t="s">
        <v>297</v>
      </c>
      <c r="D14" s="112" t="s">
        <v>298</v>
      </c>
      <c r="E14" s="33" t="s">
        <v>23</v>
      </c>
      <c r="F14" s="34">
        <v>35.46</v>
      </c>
      <c r="G14" s="34" t="s">
        <v>323</v>
      </c>
      <c r="H14" s="34">
        <v>35.82</v>
      </c>
      <c r="I14" s="35" t="s">
        <v>272</v>
      </c>
      <c r="J14" s="34">
        <v>33.049999999999997</v>
      </c>
      <c r="K14" s="34">
        <v>36.57</v>
      </c>
      <c r="L14" s="34" t="s">
        <v>323</v>
      </c>
      <c r="M14" s="132">
        <f t="shared" si="0"/>
        <v>36.57</v>
      </c>
      <c r="N14" s="36" t="s">
        <v>272</v>
      </c>
      <c r="O14" s="120" t="s">
        <v>299</v>
      </c>
    </row>
    <row r="15" spans="1:15" s="2" customFormat="1" ht="18" customHeight="1" x14ac:dyDescent="0.3">
      <c r="A15" s="111" t="s">
        <v>313</v>
      </c>
      <c r="B15" s="122" t="s">
        <v>103</v>
      </c>
      <c r="C15" s="107" t="s">
        <v>300</v>
      </c>
      <c r="D15" s="112" t="s">
        <v>301</v>
      </c>
      <c r="E15" s="33" t="s">
        <v>23</v>
      </c>
      <c r="F15" s="34">
        <v>16.350000000000001</v>
      </c>
      <c r="G15" s="34" t="s">
        <v>323</v>
      </c>
      <c r="H15" s="34">
        <v>22.78</v>
      </c>
      <c r="I15" s="35" t="s">
        <v>313</v>
      </c>
      <c r="J15" s="34">
        <v>21.8</v>
      </c>
      <c r="K15" s="34" t="s">
        <v>323</v>
      </c>
      <c r="L15" s="34" t="s">
        <v>323</v>
      </c>
      <c r="M15" s="132">
        <f t="shared" si="0"/>
        <v>22.78</v>
      </c>
      <c r="N15" s="36" t="s">
        <v>260</v>
      </c>
      <c r="O15" s="120"/>
    </row>
    <row r="16" spans="1:15" s="2" customFormat="1" ht="18" customHeight="1" x14ac:dyDescent="0.3">
      <c r="A16" s="111" t="s">
        <v>693</v>
      </c>
      <c r="B16" s="122" t="s">
        <v>274</v>
      </c>
      <c r="C16" s="107" t="s">
        <v>275</v>
      </c>
      <c r="D16" s="115">
        <v>37263</v>
      </c>
      <c r="E16" s="111" t="s">
        <v>694</v>
      </c>
      <c r="F16" s="34">
        <v>49.49</v>
      </c>
      <c r="G16" s="34" t="s">
        <v>323</v>
      </c>
      <c r="H16" s="34" t="s">
        <v>323</v>
      </c>
      <c r="I16" s="35"/>
      <c r="J16" s="129"/>
      <c r="K16" s="129"/>
      <c r="L16" s="129"/>
      <c r="M16" s="132">
        <f t="shared" ref="M16" si="1">MAX(F16,H16,G16,J16,K16,L16)</f>
        <v>49.49</v>
      </c>
      <c r="N16" s="130"/>
      <c r="O16" s="120"/>
    </row>
    <row r="19" spans="15:15" ht="13.2" x14ac:dyDescent="0.25">
      <c r="O19" s="116"/>
    </row>
  </sheetData>
  <sortState ref="A11:O15">
    <sortCondition descending="1" ref="M11:M15"/>
  </sortState>
  <mergeCells count="1">
    <mergeCell ref="F8:L8"/>
  </mergeCells>
  <phoneticPr fontId="0" type="noConversion"/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Normal="100" workbookViewId="0">
      <selection activeCell="C19" sqref="C19"/>
    </sheetView>
  </sheetViews>
  <sheetFormatPr defaultColWidth="9.109375" defaultRowHeight="10.199999999999999" x14ac:dyDescent="0.2"/>
  <cols>
    <col min="1" max="1" width="5.109375" style="9" customWidth="1"/>
    <col min="2" max="2" width="5.88671875" style="9" customWidth="1"/>
    <col min="3" max="3" width="23.6640625" style="9" customWidth="1"/>
    <col min="4" max="4" width="11.88671875" style="21" customWidth="1"/>
    <col min="5" max="5" width="6.5546875" style="21" customWidth="1"/>
    <col min="6" max="8" width="7.109375" style="21" customWidth="1"/>
    <col min="9" max="9" width="4.6640625" style="21" customWidth="1"/>
    <col min="10" max="10" width="7.109375" style="21" customWidth="1"/>
    <col min="11" max="12" width="7.109375" style="9" customWidth="1"/>
    <col min="13" max="14" width="8.6640625" style="9" customWidth="1"/>
    <col min="15" max="15" width="6.6640625" style="13" hidden="1" customWidth="1"/>
    <col min="16" max="16384" width="9.109375" style="9"/>
  </cols>
  <sheetData>
    <row r="1" spans="1:15" s="2" customFormat="1" ht="13.2" x14ac:dyDescent="0.25">
      <c r="A1" s="70" t="s">
        <v>86</v>
      </c>
      <c r="B1" s="1"/>
      <c r="C1" s="6"/>
      <c r="D1" s="3"/>
      <c r="E1" s="3"/>
      <c r="F1" s="3"/>
      <c r="G1" s="74" t="s">
        <v>85</v>
      </c>
      <c r="H1" s="4"/>
      <c r="I1" s="4"/>
      <c r="J1" s="3"/>
      <c r="K1" s="7"/>
      <c r="L1" s="8"/>
      <c r="N1" s="5" t="s">
        <v>88</v>
      </c>
      <c r="O1" s="6"/>
    </row>
    <row r="2" spans="1:15" s="2" customFormat="1" ht="13.2" x14ac:dyDescent="0.25">
      <c r="A2" s="1" t="s">
        <v>1</v>
      </c>
      <c r="B2" s="1"/>
      <c r="D2" s="4"/>
      <c r="E2" s="4"/>
      <c r="F2" s="4"/>
      <c r="G2" s="3" t="s">
        <v>0</v>
      </c>
      <c r="H2" s="4"/>
      <c r="I2" s="4"/>
      <c r="J2" s="4"/>
      <c r="L2" s="8"/>
      <c r="N2" s="5" t="s">
        <v>2</v>
      </c>
      <c r="O2" s="6"/>
    </row>
    <row r="3" spans="1:15" x14ac:dyDescent="0.2">
      <c r="D3" s="10"/>
      <c r="E3" s="11"/>
      <c r="F3" s="11"/>
      <c r="G3" s="11"/>
      <c r="H3" s="11"/>
      <c r="I3" s="11"/>
      <c r="J3" s="11"/>
      <c r="K3" s="12"/>
    </row>
    <row r="4" spans="1:15" s="2" customFormat="1" ht="13.8" x14ac:dyDescent="0.25">
      <c r="A4" s="14"/>
      <c r="B4" s="14"/>
      <c r="C4" s="15"/>
      <c r="D4" s="14"/>
      <c r="E4" s="14"/>
      <c r="F4" s="16"/>
      <c r="G4" s="16"/>
      <c r="H4" s="16"/>
      <c r="I4" s="16"/>
      <c r="J4" s="16"/>
      <c r="K4" s="16"/>
      <c r="L4" s="16"/>
      <c r="M4" s="17"/>
      <c r="N4" s="18"/>
      <c r="O4" s="19"/>
    </row>
    <row r="5" spans="1:15" ht="16.8" x14ac:dyDescent="0.3">
      <c r="C5" s="20" t="s">
        <v>3</v>
      </c>
      <c r="N5" s="22"/>
    </row>
    <row r="6" spans="1:15" ht="16.8" x14ac:dyDescent="0.3">
      <c r="C6" s="20" t="s">
        <v>4</v>
      </c>
      <c r="N6" s="23"/>
    </row>
    <row r="7" spans="1:15" x14ac:dyDescent="0.2">
      <c r="N7" s="23"/>
    </row>
    <row r="8" spans="1:15" s="29" customFormat="1" ht="12.75" customHeight="1" x14ac:dyDescent="0.2">
      <c r="A8" s="83" t="s">
        <v>5</v>
      </c>
      <c r="B8" s="24" t="s">
        <v>6</v>
      </c>
      <c r="C8" s="25" t="s">
        <v>7</v>
      </c>
      <c r="D8" s="26" t="s">
        <v>8</v>
      </c>
      <c r="E8" s="27" t="s">
        <v>9</v>
      </c>
      <c r="F8" s="587" t="s">
        <v>10</v>
      </c>
      <c r="G8" s="587"/>
      <c r="H8" s="587"/>
      <c r="I8" s="587"/>
      <c r="J8" s="587"/>
      <c r="K8" s="587"/>
      <c r="L8" s="587"/>
      <c r="M8" s="28" t="s">
        <v>11</v>
      </c>
      <c r="N8" s="25" t="s">
        <v>12</v>
      </c>
      <c r="O8" s="118" t="s">
        <v>315</v>
      </c>
    </row>
    <row r="9" spans="1:15" s="29" customFormat="1" x14ac:dyDescent="0.2">
      <c r="A9" s="83" t="s">
        <v>13</v>
      </c>
      <c r="B9" s="24" t="s">
        <v>14</v>
      </c>
      <c r="C9" s="25" t="s">
        <v>15</v>
      </c>
      <c r="D9" s="30" t="s">
        <v>16</v>
      </c>
      <c r="E9" s="31" t="s">
        <v>17</v>
      </c>
      <c r="F9" s="31">
        <v>1</v>
      </c>
      <c r="G9" s="31">
        <v>2</v>
      </c>
      <c r="H9" s="31">
        <v>3</v>
      </c>
      <c r="I9" s="31" t="s">
        <v>18</v>
      </c>
      <c r="J9" s="31">
        <v>4</v>
      </c>
      <c r="K9" s="31">
        <v>5</v>
      </c>
      <c r="L9" s="31">
        <v>6</v>
      </c>
      <c r="M9" s="32" t="s">
        <v>19</v>
      </c>
      <c r="N9" s="25" t="s">
        <v>20</v>
      </c>
      <c r="O9" s="119"/>
    </row>
    <row r="10" spans="1:15" s="2" customFormat="1" ht="18" customHeight="1" x14ac:dyDescent="0.3">
      <c r="A10" s="134" t="s">
        <v>260</v>
      </c>
      <c r="B10" s="135" t="s">
        <v>93</v>
      </c>
      <c r="C10" s="136" t="s">
        <v>195</v>
      </c>
      <c r="D10" s="137" t="s">
        <v>196</v>
      </c>
      <c r="E10" s="138" t="s">
        <v>21</v>
      </c>
      <c r="F10" s="139" t="s">
        <v>323</v>
      </c>
      <c r="G10" s="139" t="s">
        <v>323</v>
      </c>
      <c r="H10" s="139" t="s">
        <v>323</v>
      </c>
      <c r="I10" s="140" t="s">
        <v>313</v>
      </c>
      <c r="J10" s="34">
        <v>65.81</v>
      </c>
      <c r="K10" s="139" t="s">
        <v>323</v>
      </c>
      <c r="L10" s="139" t="s">
        <v>323</v>
      </c>
      <c r="M10" s="132">
        <f>MAX(F10,G10,H10,J10,K10,L10)</f>
        <v>65.81</v>
      </c>
      <c r="N10" s="36" t="s">
        <v>313</v>
      </c>
      <c r="O10" s="120"/>
    </row>
    <row r="11" spans="1:15" s="2" customFormat="1" ht="18" customHeight="1" x14ac:dyDescent="0.3">
      <c r="A11" s="134" t="s">
        <v>272</v>
      </c>
      <c r="B11" s="135" t="s">
        <v>99</v>
      </c>
      <c r="C11" s="136" t="s">
        <v>199</v>
      </c>
      <c r="D11" s="137" t="s">
        <v>200</v>
      </c>
      <c r="E11" s="138" t="s">
        <v>23</v>
      </c>
      <c r="F11" s="34">
        <v>54.37</v>
      </c>
      <c r="G11" s="34">
        <v>58.6</v>
      </c>
      <c r="H11" s="34">
        <v>60.86</v>
      </c>
      <c r="I11" s="140" t="s">
        <v>260</v>
      </c>
      <c r="J11" s="34">
        <v>60.27</v>
      </c>
      <c r="K11" s="139" t="s">
        <v>323</v>
      </c>
      <c r="L11" s="139" t="s">
        <v>323</v>
      </c>
      <c r="M11" s="132">
        <f>MAX(F11,G11,H11,J11,K11,L11)</f>
        <v>60.86</v>
      </c>
      <c r="N11" s="36" t="s">
        <v>314</v>
      </c>
      <c r="O11" s="120" t="s">
        <v>201</v>
      </c>
    </row>
    <row r="12" spans="1:15" s="2" customFormat="1" ht="18" customHeight="1" x14ac:dyDescent="0.3">
      <c r="A12" s="134" t="s">
        <v>291</v>
      </c>
      <c r="B12" s="135" t="s">
        <v>103</v>
      </c>
      <c r="C12" s="136" t="s">
        <v>202</v>
      </c>
      <c r="D12" s="137" t="s">
        <v>203</v>
      </c>
      <c r="E12" s="138" t="s">
        <v>23</v>
      </c>
      <c r="F12" s="139" t="s">
        <v>323</v>
      </c>
      <c r="G12" s="34">
        <v>48.71</v>
      </c>
      <c r="H12" s="139" t="s">
        <v>323</v>
      </c>
      <c r="I12" s="140" t="s">
        <v>291</v>
      </c>
      <c r="J12" s="139" t="s">
        <v>323</v>
      </c>
      <c r="K12" s="34">
        <v>53.7</v>
      </c>
      <c r="L12" s="139" t="s">
        <v>323</v>
      </c>
      <c r="M12" s="132">
        <f>MAX(F12,G12,H12,J12,K12,L12)</f>
        <v>53.7</v>
      </c>
      <c r="N12" s="36" t="s">
        <v>274</v>
      </c>
      <c r="O12" s="120" t="s">
        <v>204</v>
      </c>
    </row>
    <row r="13" spans="1:15" s="2" customFormat="1" ht="18" customHeight="1" x14ac:dyDescent="0.3">
      <c r="A13" s="134" t="s">
        <v>274</v>
      </c>
      <c r="B13" s="135" t="s">
        <v>96</v>
      </c>
      <c r="C13" s="136" t="s">
        <v>197</v>
      </c>
      <c r="D13" s="137" t="s">
        <v>198</v>
      </c>
      <c r="E13" s="138" t="s">
        <v>21</v>
      </c>
      <c r="F13" s="139" t="s">
        <v>323</v>
      </c>
      <c r="G13" s="139" t="s">
        <v>323</v>
      </c>
      <c r="H13" s="139" t="s">
        <v>323</v>
      </c>
      <c r="I13" s="140" t="s">
        <v>274</v>
      </c>
      <c r="J13" s="34">
        <v>52.14</v>
      </c>
      <c r="K13" s="139" t="s">
        <v>323</v>
      </c>
      <c r="L13" s="139" t="s">
        <v>323</v>
      </c>
      <c r="M13" s="132">
        <f>MAX(F13,G13,H13,J13,K13,L13)</f>
        <v>52.14</v>
      </c>
      <c r="N13" s="36" t="s">
        <v>291</v>
      </c>
      <c r="O13" s="120"/>
    </row>
    <row r="14" spans="1:15" s="2" customFormat="1" ht="18" customHeight="1" x14ac:dyDescent="0.3">
      <c r="A14" s="134" t="s">
        <v>314</v>
      </c>
      <c r="B14" s="135" t="s">
        <v>89</v>
      </c>
      <c r="C14" s="136" t="s">
        <v>191</v>
      </c>
      <c r="D14" s="137">
        <v>37386</v>
      </c>
      <c r="E14" s="141" t="s">
        <v>22</v>
      </c>
      <c r="F14" s="34">
        <v>51.05</v>
      </c>
      <c r="G14" s="34">
        <v>49.56</v>
      </c>
      <c r="H14" s="139" t="s">
        <v>323</v>
      </c>
      <c r="I14" s="140" t="s">
        <v>272</v>
      </c>
      <c r="J14" s="139" t="s">
        <v>323</v>
      </c>
      <c r="K14" s="139" t="s">
        <v>323</v>
      </c>
      <c r="L14" s="34">
        <v>38.69</v>
      </c>
      <c r="M14" s="132">
        <f>MAX(F14,G14,H14,J14,K14,L14)</f>
        <v>51.05</v>
      </c>
      <c r="N14" s="36" t="s">
        <v>272</v>
      </c>
      <c r="O14" s="120" t="s">
        <v>192</v>
      </c>
    </row>
    <row r="15" spans="1:15" s="2" customFormat="1" ht="18" customHeight="1" x14ac:dyDescent="0.3">
      <c r="A15" s="142"/>
      <c r="B15" s="143" t="s">
        <v>91</v>
      </c>
      <c r="C15" s="136" t="s">
        <v>193</v>
      </c>
      <c r="D15" s="137">
        <v>37449</v>
      </c>
      <c r="E15" s="141" t="s">
        <v>22</v>
      </c>
      <c r="F15" s="139" t="s">
        <v>323</v>
      </c>
      <c r="G15" s="139" t="s">
        <v>323</v>
      </c>
      <c r="H15" s="139" t="s">
        <v>323</v>
      </c>
      <c r="I15" s="140" t="s">
        <v>314</v>
      </c>
      <c r="J15" s="139" t="s">
        <v>323</v>
      </c>
      <c r="K15" s="139" t="s">
        <v>323</v>
      </c>
      <c r="L15" s="139" t="s">
        <v>323</v>
      </c>
      <c r="M15" s="132" t="s">
        <v>324</v>
      </c>
      <c r="N15" s="36"/>
      <c r="O15" s="120" t="s">
        <v>194</v>
      </c>
    </row>
  </sheetData>
  <sortState ref="A17:O22">
    <sortCondition ref="A17"/>
  </sortState>
  <mergeCells count="1">
    <mergeCell ref="F8:L8"/>
  </mergeCells>
  <phoneticPr fontId="0" type="noConversion"/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7"/>
  <sheetViews>
    <sheetView tabSelected="1" topLeftCell="A59" workbookViewId="0">
      <selection activeCell="AB69" sqref="AB69"/>
    </sheetView>
  </sheetViews>
  <sheetFormatPr defaultColWidth="9.109375" defaultRowHeight="13.2" x14ac:dyDescent="0.25"/>
  <cols>
    <col min="1" max="1" width="4.6640625" style="225" customWidth="1"/>
    <col min="2" max="2" width="16.33203125" style="225" customWidth="1"/>
    <col min="3" max="4" width="5.6640625" style="225" customWidth="1"/>
    <col min="5" max="5" width="8.6640625" style="225" customWidth="1"/>
    <col min="6" max="7" width="5.6640625" style="225" customWidth="1"/>
    <col min="8" max="8" width="8.6640625" style="225" customWidth="1"/>
    <col min="9" max="10" width="5.6640625" style="225" customWidth="1"/>
    <col min="11" max="11" width="8.6640625" style="225" customWidth="1"/>
    <col min="12" max="17" width="0" style="225" hidden="1" customWidth="1"/>
    <col min="18" max="18" width="4" style="225" customWidth="1"/>
    <col min="19" max="19" width="2.88671875" style="225" customWidth="1"/>
    <col min="20" max="255" width="9.109375" style="225"/>
    <col min="256" max="16384" width="9.109375" style="228"/>
  </cols>
  <sheetData>
    <row r="1" spans="1:256" s="222" customFormat="1" x14ac:dyDescent="0.25">
      <c r="A1" s="182"/>
      <c r="B1" s="182"/>
      <c r="C1" s="183"/>
      <c r="E1" s="184" t="s">
        <v>86</v>
      </c>
      <c r="F1" s="183"/>
      <c r="G1" s="185"/>
      <c r="H1" s="223"/>
    </row>
    <row r="2" spans="1:256" s="222" customFormat="1" x14ac:dyDescent="0.25">
      <c r="A2" s="183"/>
      <c r="B2" s="182"/>
      <c r="C2" s="186"/>
      <c r="E2" s="184" t="s">
        <v>1</v>
      </c>
      <c r="F2" s="183"/>
      <c r="G2" s="183"/>
      <c r="H2" s="223"/>
    </row>
    <row r="3" spans="1:256" s="222" customFormat="1" x14ac:dyDescent="0.25">
      <c r="A3" s="183"/>
      <c r="B3" s="182"/>
      <c r="C3" s="183"/>
      <c r="E3" s="184" t="s">
        <v>87</v>
      </c>
      <c r="F3" s="183"/>
      <c r="G3" s="185"/>
      <c r="H3" s="223"/>
    </row>
    <row r="4" spans="1:256" x14ac:dyDescent="0.25">
      <c r="A4" s="224"/>
      <c r="D4" s="226" t="s">
        <v>321</v>
      </c>
      <c r="E4" s="227" t="s">
        <v>0</v>
      </c>
      <c r="F4" s="228"/>
      <c r="K4" s="229"/>
      <c r="L4" s="230"/>
    </row>
    <row r="5" spans="1:256" ht="4.5" customHeight="1" x14ac:dyDescent="0.25"/>
    <row r="6" spans="1:256" s="235" customFormat="1" ht="18" x14ac:dyDescent="0.35">
      <c r="A6" s="231"/>
      <c r="B6" s="232"/>
      <c r="C6" s="232" t="s">
        <v>58</v>
      </c>
      <c r="D6" s="232"/>
      <c r="E6" s="231"/>
      <c r="F6" s="231"/>
      <c r="G6" s="232"/>
      <c r="H6" s="233"/>
      <c r="I6" s="234"/>
      <c r="J6" s="232" t="s">
        <v>59</v>
      </c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1"/>
      <c r="BJ6" s="231"/>
      <c r="BK6" s="231"/>
      <c r="BL6" s="231"/>
      <c r="BM6" s="231"/>
      <c r="BN6" s="231"/>
      <c r="BO6" s="231"/>
      <c r="BP6" s="231"/>
      <c r="BQ6" s="231"/>
      <c r="BR6" s="231"/>
      <c r="BS6" s="231"/>
      <c r="BT6" s="231"/>
      <c r="BU6" s="231"/>
      <c r="BV6" s="231"/>
      <c r="BW6" s="231"/>
      <c r="BX6" s="231"/>
      <c r="BY6" s="231"/>
      <c r="BZ6" s="231"/>
      <c r="CA6" s="231"/>
      <c r="CB6" s="231"/>
      <c r="CC6" s="231"/>
      <c r="CD6" s="231"/>
      <c r="CE6" s="231"/>
      <c r="CF6" s="231"/>
      <c r="CG6" s="231"/>
      <c r="CH6" s="231"/>
      <c r="CI6" s="231"/>
      <c r="CJ6" s="231"/>
      <c r="CK6" s="231"/>
      <c r="CL6" s="231"/>
      <c r="CM6" s="231"/>
      <c r="CN6" s="231"/>
      <c r="CO6" s="231"/>
      <c r="CP6" s="231"/>
      <c r="CQ6" s="231"/>
      <c r="CR6" s="231"/>
      <c r="CS6" s="231"/>
      <c r="CT6" s="231"/>
      <c r="CU6" s="231"/>
      <c r="CV6" s="231"/>
      <c r="CW6" s="231"/>
      <c r="CX6" s="231"/>
      <c r="CY6" s="231"/>
      <c r="CZ6" s="231"/>
      <c r="DA6" s="231"/>
      <c r="DB6" s="231"/>
      <c r="DC6" s="231"/>
      <c r="DD6" s="231"/>
      <c r="DE6" s="231"/>
      <c r="DF6" s="231"/>
      <c r="DG6" s="231"/>
      <c r="DH6" s="231"/>
      <c r="DI6" s="231"/>
      <c r="DJ6" s="231"/>
      <c r="DK6" s="231"/>
      <c r="DL6" s="231"/>
      <c r="DM6" s="231"/>
      <c r="DN6" s="231"/>
      <c r="DO6" s="231"/>
      <c r="DP6" s="231"/>
      <c r="DQ6" s="231"/>
      <c r="DR6" s="231"/>
      <c r="DS6" s="231"/>
      <c r="DT6" s="231"/>
      <c r="DU6" s="231"/>
      <c r="DV6" s="231"/>
      <c r="DW6" s="231"/>
      <c r="DX6" s="231"/>
      <c r="DY6" s="231"/>
      <c r="DZ6" s="231"/>
      <c r="EA6" s="231"/>
      <c r="EB6" s="231"/>
      <c r="EC6" s="231"/>
      <c r="ED6" s="231"/>
      <c r="EE6" s="231"/>
      <c r="EF6" s="231"/>
      <c r="EG6" s="231"/>
      <c r="EH6" s="231"/>
      <c r="EI6" s="231"/>
      <c r="EJ6" s="231"/>
      <c r="EK6" s="231"/>
      <c r="EL6" s="231"/>
      <c r="EM6" s="231"/>
      <c r="EN6" s="231"/>
      <c r="EO6" s="231"/>
      <c r="EP6" s="231"/>
      <c r="EQ6" s="231"/>
      <c r="ER6" s="231"/>
      <c r="ES6" s="231"/>
      <c r="ET6" s="231"/>
      <c r="EU6" s="231"/>
      <c r="EV6" s="231"/>
      <c r="EW6" s="231"/>
      <c r="EX6" s="231"/>
      <c r="EY6" s="231"/>
      <c r="EZ6" s="231"/>
      <c r="FA6" s="231"/>
      <c r="FB6" s="231"/>
      <c r="FC6" s="231"/>
      <c r="FD6" s="231"/>
      <c r="FE6" s="231"/>
      <c r="FF6" s="231"/>
      <c r="FG6" s="231"/>
      <c r="FH6" s="231"/>
      <c r="FI6" s="231"/>
      <c r="FJ6" s="231"/>
      <c r="FK6" s="231"/>
      <c r="FL6" s="231"/>
      <c r="FM6" s="231"/>
      <c r="FN6" s="231"/>
      <c r="FO6" s="231"/>
      <c r="FP6" s="231"/>
      <c r="FQ6" s="231"/>
      <c r="FR6" s="231"/>
      <c r="FS6" s="231"/>
      <c r="FT6" s="231"/>
      <c r="FU6" s="231"/>
      <c r="FV6" s="231"/>
      <c r="FW6" s="231"/>
      <c r="FX6" s="231"/>
      <c r="FY6" s="231"/>
      <c r="FZ6" s="231"/>
      <c r="GA6" s="231"/>
      <c r="GB6" s="231"/>
      <c r="GC6" s="231"/>
      <c r="GD6" s="231"/>
      <c r="GE6" s="231"/>
      <c r="GF6" s="231"/>
      <c r="GG6" s="231"/>
      <c r="GH6" s="231"/>
      <c r="GI6" s="231"/>
      <c r="GJ6" s="231"/>
      <c r="GK6" s="231"/>
      <c r="GL6" s="231"/>
      <c r="GM6" s="231"/>
      <c r="GN6" s="231"/>
      <c r="GO6" s="231"/>
      <c r="GP6" s="231"/>
      <c r="GQ6" s="231"/>
      <c r="GR6" s="231"/>
      <c r="GS6" s="231"/>
      <c r="GT6" s="231"/>
      <c r="GU6" s="231"/>
      <c r="GV6" s="231"/>
      <c r="GW6" s="231"/>
      <c r="GX6" s="231"/>
      <c r="GY6" s="231"/>
      <c r="GZ6" s="231"/>
      <c r="HA6" s="231"/>
      <c r="HB6" s="231"/>
      <c r="HC6" s="231"/>
      <c r="HD6" s="231"/>
      <c r="HE6" s="231"/>
      <c r="HF6" s="231"/>
      <c r="HG6" s="231"/>
      <c r="HH6" s="231"/>
      <c r="HI6" s="231"/>
      <c r="HJ6" s="231"/>
      <c r="HK6" s="231"/>
      <c r="HL6" s="231"/>
      <c r="HM6" s="231"/>
      <c r="HN6" s="231"/>
      <c r="HO6" s="231"/>
      <c r="HP6" s="231"/>
      <c r="HQ6" s="231"/>
      <c r="HR6" s="231"/>
      <c r="HS6" s="231"/>
      <c r="HT6" s="231"/>
      <c r="HU6" s="231"/>
      <c r="HV6" s="231"/>
      <c r="HW6" s="231"/>
      <c r="HX6" s="231"/>
      <c r="HY6" s="231"/>
      <c r="HZ6" s="231"/>
      <c r="IA6" s="231"/>
      <c r="IB6" s="231"/>
      <c r="IC6" s="231"/>
      <c r="ID6" s="231"/>
      <c r="IE6" s="231"/>
      <c r="IF6" s="231"/>
      <c r="IG6" s="231"/>
      <c r="IH6" s="231"/>
      <c r="II6" s="231"/>
      <c r="IJ6" s="231"/>
      <c r="IK6" s="231"/>
      <c r="IL6" s="231"/>
      <c r="IM6" s="231"/>
      <c r="IN6" s="231"/>
      <c r="IO6" s="231"/>
      <c r="IP6" s="231"/>
      <c r="IQ6" s="231"/>
      <c r="IR6" s="231"/>
      <c r="IS6" s="231"/>
      <c r="IT6" s="231"/>
      <c r="IU6" s="231"/>
    </row>
    <row r="7" spans="1:256" ht="4.5" customHeight="1" thickBot="1" x14ac:dyDescent="0.3"/>
    <row r="8" spans="1:256" s="241" customFormat="1" ht="16.5" customHeight="1" x14ac:dyDescent="0.3">
      <c r="A8" s="236" t="s">
        <v>6</v>
      </c>
      <c r="B8" s="237" t="s">
        <v>60</v>
      </c>
      <c r="C8" s="602" t="s">
        <v>62</v>
      </c>
      <c r="D8" s="602"/>
      <c r="E8" s="602"/>
      <c r="F8" s="602" t="s">
        <v>63</v>
      </c>
      <c r="G8" s="602"/>
      <c r="H8" s="602"/>
      <c r="I8" s="602" t="s">
        <v>61</v>
      </c>
      <c r="J8" s="602"/>
      <c r="K8" s="602"/>
      <c r="L8" s="238"/>
      <c r="M8" s="239" t="s">
        <v>64</v>
      </c>
      <c r="N8" s="240" t="s">
        <v>23</v>
      </c>
      <c r="O8" s="240" t="s">
        <v>22</v>
      </c>
      <c r="P8" s="240" t="s">
        <v>21</v>
      </c>
      <c r="IV8" s="228"/>
    </row>
    <row r="9" spans="1:256" s="241" customFormat="1" ht="13.8" thickBot="1" x14ac:dyDescent="0.3">
      <c r="A9" s="242" t="s">
        <v>65</v>
      </c>
      <c r="B9" s="243" t="s">
        <v>66</v>
      </c>
      <c r="C9" s="605" t="s">
        <v>67</v>
      </c>
      <c r="D9" s="605"/>
      <c r="E9" s="494" t="s">
        <v>68</v>
      </c>
      <c r="F9" s="605" t="s">
        <v>67</v>
      </c>
      <c r="G9" s="605"/>
      <c r="H9" s="494" t="s">
        <v>68</v>
      </c>
      <c r="I9" s="605" t="s">
        <v>67</v>
      </c>
      <c r="J9" s="605"/>
      <c r="K9" s="494" t="s">
        <v>68</v>
      </c>
      <c r="L9" s="244"/>
      <c r="M9" s="245" t="s">
        <v>69</v>
      </c>
      <c r="N9" s="246"/>
      <c r="O9" s="246"/>
      <c r="P9" s="246"/>
      <c r="IV9" s="228"/>
    </row>
    <row r="10" spans="1:256" ht="15" customHeight="1" x14ac:dyDescent="0.25">
      <c r="A10" s="495">
        <v>1</v>
      </c>
      <c r="B10" s="496" t="s">
        <v>70</v>
      </c>
      <c r="C10" s="497">
        <v>5</v>
      </c>
      <c r="D10" s="498">
        <v>2</v>
      </c>
      <c r="E10" s="499">
        <f t="shared" ref="E10:E28" si="0">C10+D10</f>
        <v>7</v>
      </c>
      <c r="F10" s="497">
        <v>3</v>
      </c>
      <c r="G10" s="498">
        <v>1</v>
      </c>
      <c r="H10" s="499">
        <f t="shared" ref="H10:H28" si="1">F10+G10</f>
        <v>4</v>
      </c>
      <c r="I10" s="497">
        <v>6</v>
      </c>
      <c r="J10" s="498">
        <v>4</v>
      </c>
      <c r="K10" s="499">
        <f t="shared" ref="K10:K28" si="2">I10+J10</f>
        <v>10</v>
      </c>
      <c r="L10" s="247"/>
      <c r="M10" s="500">
        <v>3</v>
      </c>
      <c r="N10" s="500" t="e">
        <f>#REF!+E10</f>
        <v>#REF!</v>
      </c>
      <c r="O10" s="500" t="e">
        <f>#REF!+H10</f>
        <v>#REF!</v>
      </c>
      <c r="P10" s="500" t="e">
        <f>#REF!+K10</f>
        <v>#REF!</v>
      </c>
      <c r="S10" s="225" t="s">
        <v>322</v>
      </c>
    </row>
    <row r="11" spans="1:256" ht="15" customHeight="1" x14ac:dyDescent="0.25">
      <c r="A11" s="495">
        <v>2</v>
      </c>
      <c r="B11" s="496" t="s">
        <v>72</v>
      </c>
      <c r="C11" s="497">
        <v>6</v>
      </c>
      <c r="D11" s="498">
        <v>4</v>
      </c>
      <c r="E11" s="499">
        <f t="shared" si="0"/>
        <v>10</v>
      </c>
      <c r="F11" s="497">
        <v>5</v>
      </c>
      <c r="G11" s="498">
        <v>3</v>
      </c>
      <c r="H11" s="499">
        <f t="shared" si="1"/>
        <v>8</v>
      </c>
      <c r="I11" s="497">
        <v>2</v>
      </c>
      <c r="J11" s="498">
        <v>1</v>
      </c>
      <c r="K11" s="499">
        <f t="shared" si="2"/>
        <v>3</v>
      </c>
      <c r="L11" s="247"/>
      <c r="M11" s="500">
        <v>15</v>
      </c>
      <c r="N11" s="500" t="e">
        <f>#REF!+E11</f>
        <v>#REF!</v>
      </c>
      <c r="O11" s="500" t="e">
        <f>#REF!+H11</f>
        <v>#REF!</v>
      </c>
      <c r="P11" s="500" t="e">
        <f>#REF!+K11</f>
        <v>#REF!</v>
      </c>
    </row>
    <row r="12" spans="1:256" ht="15" customHeight="1" x14ac:dyDescent="0.25">
      <c r="A12" s="495">
        <v>3</v>
      </c>
      <c r="B12" s="496" t="s">
        <v>71</v>
      </c>
      <c r="C12" s="497">
        <v>3</v>
      </c>
      <c r="D12" s="498">
        <v>1</v>
      </c>
      <c r="E12" s="499">
        <f t="shared" si="0"/>
        <v>4</v>
      </c>
      <c r="F12" s="497">
        <v>6</v>
      </c>
      <c r="G12" s="498">
        <v>5</v>
      </c>
      <c r="H12" s="499">
        <f t="shared" si="1"/>
        <v>11</v>
      </c>
      <c r="I12" s="497">
        <v>4</v>
      </c>
      <c r="J12" s="498">
        <v>2</v>
      </c>
      <c r="K12" s="499">
        <f t="shared" si="2"/>
        <v>6</v>
      </c>
      <c r="L12" s="247"/>
      <c r="M12" s="500">
        <v>5</v>
      </c>
      <c r="N12" s="500" t="e">
        <f>N11+E12</f>
        <v>#REF!</v>
      </c>
      <c r="O12" s="500" t="e">
        <f>O11+H12</f>
        <v>#REF!</v>
      </c>
      <c r="P12" s="500" t="e">
        <f>P11+K12</f>
        <v>#REF!</v>
      </c>
    </row>
    <row r="13" spans="1:256" ht="15" customHeight="1" x14ac:dyDescent="0.25">
      <c r="A13" s="495">
        <v>4</v>
      </c>
      <c r="B13" s="501">
        <v>100</v>
      </c>
      <c r="C13" s="497">
        <v>3</v>
      </c>
      <c r="D13" s="498">
        <v>1</v>
      </c>
      <c r="E13" s="499">
        <f t="shared" si="0"/>
        <v>4</v>
      </c>
      <c r="F13" s="497">
        <v>5</v>
      </c>
      <c r="G13" s="498">
        <v>4</v>
      </c>
      <c r="H13" s="499">
        <f t="shared" si="1"/>
        <v>9</v>
      </c>
      <c r="I13" s="497">
        <v>6</v>
      </c>
      <c r="J13" s="498">
        <v>2</v>
      </c>
      <c r="K13" s="499">
        <f t="shared" si="2"/>
        <v>8</v>
      </c>
      <c r="L13" s="247"/>
      <c r="M13" s="500">
        <v>6</v>
      </c>
      <c r="N13" s="500" t="e">
        <f>N12+E13</f>
        <v>#REF!</v>
      </c>
      <c r="O13" s="500" t="e">
        <f>O12+H13</f>
        <v>#REF!</v>
      </c>
      <c r="P13" s="500" t="e">
        <f>P12+K13</f>
        <v>#REF!</v>
      </c>
    </row>
    <row r="14" spans="1:256" ht="15" customHeight="1" x14ac:dyDescent="0.25">
      <c r="A14" s="495">
        <v>5</v>
      </c>
      <c r="B14" s="496" t="s">
        <v>73</v>
      </c>
      <c r="C14" s="497">
        <v>2</v>
      </c>
      <c r="D14" s="498">
        <v>1</v>
      </c>
      <c r="E14" s="499">
        <f t="shared" si="0"/>
        <v>3</v>
      </c>
      <c r="F14" s="497">
        <v>6</v>
      </c>
      <c r="G14" s="498">
        <v>5</v>
      </c>
      <c r="H14" s="499">
        <f t="shared" si="1"/>
        <v>11</v>
      </c>
      <c r="I14" s="497">
        <v>4</v>
      </c>
      <c r="J14" s="498">
        <v>3</v>
      </c>
      <c r="K14" s="499">
        <f t="shared" si="2"/>
        <v>7</v>
      </c>
      <c r="L14" s="247"/>
      <c r="M14" s="500">
        <v>16</v>
      </c>
      <c r="N14" s="500" t="e">
        <f>N13+E14</f>
        <v>#REF!</v>
      </c>
      <c r="O14" s="500" t="e">
        <f>O13+H14</f>
        <v>#REF!</v>
      </c>
      <c r="P14" s="500" t="e">
        <f>P13+K14</f>
        <v>#REF!</v>
      </c>
    </row>
    <row r="15" spans="1:256" ht="15" customHeight="1" x14ac:dyDescent="0.25">
      <c r="A15" s="495">
        <v>6</v>
      </c>
      <c r="B15" s="496">
        <v>1500</v>
      </c>
      <c r="C15" s="497">
        <v>4</v>
      </c>
      <c r="D15" s="498">
        <v>2</v>
      </c>
      <c r="E15" s="499">
        <f t="shared" si="0"/>
        <v>6</v>
      </c>
      <c r="F15" s="497">
        <v>6</v>
      </c>
      <c r="G15" s="498">
        <v>1</v>
      </c>
      <c r="H15" s="499">
        <f t="shared" si="1"/>
        <v>7</v>
      </c>
      <c r="I15" s="497">
        <v>5</v>
      </c>
      <c r="J15" s="498">
        <v>3</v>
      </c>
      <c r="K15" s="499">
        <f t="shared" si="2"/>
        <v>8</v>
      </c>
      <c r="L15" s="247"/>
      <c r="M15" s="500">
        <v>9</v>
      </c>
      <c r="N15" s="500" t="e">
        <f>#REF!+E15</f>
        <v>#REF!</v>
      </c>
      <c r="O15" s="500" t="e">
        <f>#REF!+H15</f>
        <v>#REF!</v>
      </c>
      <c r="P15" s="500" t="e">
        <f>#REF!+K15</f>
        <v>#REF!</v>
      </c>
    </row>
    <row r="16" spans="1:256" ht="15" customHeight="1" x14ac:dyDescent="0.25">
      <c r="A16" s="495">
        <v>7</v>
      </c>
      <c r="B16" s="496" t="s">
        <v>74</v>
      </c>
      <c r="C16" s="497">
        <v>5</v>
      </c>
      <c r="D16" s="498">
        <v>3</v>
      </c>
      <c r="E16" s="499">
        <f t="shared" si="0"/>
        <v>8</v>
      </c>
      <c r="F16" s="497">
        <v>6</v>
      </c>
      <c r="G16" s="498">
        <v>4</v>
      </c>
      <c r="H16" s="499">
        <f t="shared" si="1"/>
        <v>10</v>
      </c>
      <c r="I16" s="497">
        <v>2</v>
      </c>
      <c r="J16" s="498">
        <v>1</v>
      </c>
      <c r="K16" s="499">
        <f t="shared" si="2"/>
        <v>3</v>
      </c>
      <c r="L16" s="247"/>
      <c r="M16" s="500">
        <v>4</v>
      </c>
      <c r="N16" s="500" t="e">
        <f>N15+E16</f>
        <v>#REF!</v>
      </c>
      <c r="O16" s="500" t="e">
        <f>O15+H16</f>
        <v>#REF!</v>
      </c>
      <c r="P16" s="500" t="e">
        <f>P15+K16</f>
        <v>#REF!</v>
      </c>
    </row>
    <row r="17" spans="1:255" ht="15" customHeight="1" x14ac:dyDescent="0.25">
      <c r="A17" s="495">
        <v>8</v>
      </c>
      <c r="B17" s="496">
        <v>400</v>
      </c>
      <c r="C17" s="497">
        <v>6</v>
      </c>
      <c r="D17" s="498">
        <v>2</v>
      </c>
      <c r="E17" s="499">
        <f t="shared" si="0"/>
        <v>8</v>
      </c>
      <c r="F17" s="497">
        <v>5</v>
      </c>
      <c r="G17" s="498">
        <v>4</v>
      </c>
      <c r="H17" s="499">
        <f t="shared" si="1"/>
        <v>9</v>
      </c>
      <c r="I17" s="497">
        <v>3</v>
      </c>
      <c r="J17" s="498">
        <v>1</v>
      </c>
      <c r="K17" s="499">
        <f t="shared" si="2"/>
        <v>4</v>
      </c>
      <c r="L17" s="247"/>
      <c r="M17" s="500">
        <v>17</v>
      </c>
      <c r="N17" s="500" t="e">
        <f>N16+E17</f>
        <v>#REF!</v>
      </c>
      <c r="O17" s="500" t="e">
        <f>O16+H17</f>
        <v>#REF!</v>
      </c>
      <c r="P17" s="500" t="e">
        <f>P16+K17</f>
        <v>#REF!</v>
      </c>
    </row>
    <row r="18" spans="1:255" ht="15" customHeight="1" x14ac:dyDescent="0.25">
      <c r="A18" s="495">
        <v>9</v>
      </c>
      <c r="B18" s="496" t="s">
        <v>75</v>
      </c>
      <c r="C18" s="497">
        <v>2</v>
      </c>
      <c r="D18" s="498"/>
      <c r="E18" s="499">
        <f t="shared" si="0"/>
        <v>2</v>
      </c>
      <c r="F18" s="497">
        <v>4</v>
      </c>
      <c r="G18" s="498"/>
      <c r="H18" s="499">
        <f t="shared" si="1"/>
        <v>4</v>
      </c>
      <c r="I18" s="497">
        <v>6</v>
      </c>
      <c r="J18" s="498"/>
      <c r="K18" s="499">
        <f t="shared" si="2"/>
        <v>6</v>
      </c>
      <c r="L18" s="247"/>
      <c r="M18" s="500">
        <v>11</v>
      </c>
      <c r="N18" s="500" t="e">
        <f>#REF!+E18</f>
        <v>#REF!</v>
      </c>
      <c r="O18" s="500" t="e">
        <f>#REF!+H18</f>
        <v>#REF!</v>
      </c>
      <c r="P18" s="500" t="e">
        <f>#REF!+K18</f>
        <v>#REF!</v>
      </c>
    </row>
    <row r="19" spans="1:255" ht="15" customHeight="1" x14ac:dyDescent="0.25">
      <c r="A19" s="495">
        <v>10</v>
      </c>
      <c r="B19" s="502" t="s">
        <v>749</v>
      </c>
      <c r="C19" s="497">
        <v>3</v>
      </c>
      <c r="D19" s="498">
        <v>1</v>
      </c>
      <c r="E19" s="499">
        <f t="shared" si="0"/>
        <v>4</v>
      </c>
      <c r="F19" s="497">
        <v>6</v>
      </c>
      <c r="G19" s="498">
        <v>5</v>
      </c>
      <c r="H19" s="499">
        <f t="shared" si="1"/>
        <v>11</v>
      </c>
      <c r="I19" s="497">
        <v>4</v>
      </c>
      <c r="J19" s="498">
        <v>2</v>
      </c>
      <c r="K19" s="499">
        <f t="shared" si="2"/>
        <v>6</v>
      </c>
      <c r="L19" s="247"/>
      <c r="M19" s="500">
        <v>19</v>
      </c>
      <c r="N19" s="500" t="e">
        <f>#REF!+E19</f>
        <v>#REF!</v>
      </c>
      <c r="O19" s="500" t="e">
        <f>#REF!+H19</f>
        <v>#REF!</v>
      </c>
      <c r="P19" s="500" t="e">
        <f>#REF!+K19</f>
        <v>#REF!</v>
      </c>
    </row>
    <row r="20" spans="1:255" ht="15" customHeight="1" x14ac:dyDescent="0.25">
      <c r="A20" s="495">
        <v>11</v>
      </c>
      <c r="B20" s="496" t="s">
        <v>750</v>
      </c>
      <c r="C20" s="497">
        <v>6</v>
      </c>
      <c r="D20" s="498">
        <v>2</v>
      </c>
      <c r="E20" s="499">
        <f t="shared" si="0"/>
        <v>8</v>
      </c>
      <c r="F20" s="497">
        <v>3</v>
      </c>
      <c r="G20" s="498">
        <v>1</v>
      </c>
      <c r="H20" s="499">
        <f t="shared" si="1"/>
        <v>4</v>
      </c>
      <c r="I20" s="497">
        <v>5</v>
      </c>
      <c r="J20" s="498">
        <v>4</v>
      </c>
      <c r="K20" s="499">
        <f t="shared" si="2"/>
        <v>9</v>
      </c>
      <c r="L20" s="247"/>
      <c r="M20" s="500">
        <v>39</v>
      </c>
      <c r="N20" s="500" t="e">
        <f>#REF!+E20</f>
        <v>#REF!</v>
      </c>
      <c r="O20" s="500" t="e">
        <f>#REF!+H20</f>
        <v>#REF!</v>
      </c>
      <c r="P20" s="500" t="e">
        <f>#REF!+K20</f>
        <v>#REF!</v>
      </c>
    </row>
    <row r="21" spans="1:255" ht="15" customHeight="1" x14ac:dyDescent="0.25">
      <c r="A21" s="495">
        <v>12</v>
      </c>
      <c r="B21" s="502">
        <v>200</v>
      </c>
      <c r="C21" s="503">
        <v>5</v>
      </c>
      <c r="D21" s="248">
        <v>3</v>
      </c>
      <c r="E21" s="499">
        <f t="shared" si="0"/>
        <v>8</v>
      </c>
      <c r="F21" s="503">
        <v>6</v>
      </c>
      <c r="G21" s="248">
        <v>5</v>
      </c>
      <c r="H21" s="499">
        <f t="shared" si="1"/>
        <v>11</v>
      </c>
      <c r="I21" s="503">
        <v>2</v>
      </c>
      <c r="J21" s="248">
        <v>1</v>
      </c>
      <c r="K21" s="499">
        <f t="shared" si="2"/>
        <v>3</v>
      </c>
      <c r="L21" s="247"/>
      <c r="M21" s="504">
        <v>21</v>
      </c>
      <c r="N21" s="500" t="e">
        <f>#REF!+E21</f>
        <v>#REF!</v>
      </c>
      <c r="O21" s="500" t="e">
        <f>#REF!+H21</f>
        <v>#REF!</v>
      </c>
      <c r="P21" s="500" t="e">
        <f>#REF!+K21</f>
        <v>#REF!</v>
      </c>
    </row>
    <row r="22" spans="1:255" ht="15" customHeight="1" x14ac:dyDescent="0.25">
      <c r="A22" s="495">
        <v>13</v>
      </c>
      <c r="B22" s="502" t="s">
        <v>751</v>
      </c>
      <c r="C22" s="503">
        <v>6</v>
      </c>
      <c r="D22" s="248">
        <v>5</v>
      </c>
      <c r="E22" s="499">
        <f t="shared" si="0"/>
        <v>11</v>
      </c>
      <c r="F22" s="503">
        <v>4</v>
      </c>
      <c r="G22" s="248"/>
      <c r="H22" s="499">
        <f t="shared" si="1"/>
        <v>4</v>
      </c>
      <c r="I22" s="503">
        <v>3</v>
      </c>
      <c r="J22" s="248">
        <v>2</v>
      </c>
      <c r="K22" s="499">
        <f t="shared" si="2"/>
        <v>5</v>
      </c>
      <c r="L22" s="247"/>
      <c r="M22" s="504"/>
      <c r="N22" s="500"/>
      <c r="O22" s="500"/>
      <c r="P22" s="500"/>
    </row>
    <row r="23" spans="1:255" ht="15" customHeight="1" x14ac:dyDescent="0.25">
      <c r="A23" s="495">
        <v>14</v>
      </c>
      <c r="B23" s="505" t="s">
        <v>752</v>
      </c>
      <c r="C23" s="503">
        <v>3</v>
      </c>
      <c r="D23" s="248">
        <v>2</v>
      </c>
      <c r="E23" s="499">
        <f t="shared" si="0"/>
        <v>5</v>
      </c>
      <c r="F23" s="503">
        <v>5</v>
      </c>
      <c r="G23" s="248">
        <v>1</v>
      </c>
      <c r="H23" s="499">
        <f t="shared" si="1"/>
        <v>6</v>
      </c>
      <c r="I23" s="503">
        <v>6</v>
      </c>
      <c r="J23" s="248">
        <v>4</v>
      </c>
      <c r="K23" s="499">
        <f t="shared" si="2"/>
        <v>10</v>
      </c>
      <c r="L23" s="247"/>
      <c r="M23" s="504"/>
      <c r="N23" s="500"/>
      <c r="O23" s="500"/>
      <c r="P23" s="500"/>
    </row>
    <row r="24" spans="1:255" ht="15" customHeight="1" x14ac:dyDescent="0.25">
      <c r="A24" s="495">
        <v>15</v>
      </c>
      <c r="B24" s="502">
        <v>800</v>
      </c>
      <c r="C24" s="503">
        <v>2</v>
      </c>
      <c r="D24" s="248">
        <v>1</v>
      </c>
      <c r="E24" s="499">
        <f t="shared" si="0"/>
        <v>3</v>
      </c>
      <c r="F24" s="503">
        <v>6</v>
      </c>
      <c r="G24" s="248">
        <v>4</v>
      </c>
      <c r="H24" s="499">
        <f t="shared" si="1"/>
        <v>10</v>
      </c>
      <c r="I24" s="503">
        <v>5</v>
      </c>
      <c r="J24" s="248">
        <v>3</v>
      </c>
      <c r="K24" s="499">
        <f t="shared" si="2"/>
        <v>8</v>
      </c>
      <c r="L24" s="247"/>
      <c r="M24" s="504"/>
      <c r="N24" s="500"/>
      <c r="O24" s="500"/>
      <c r="P24" s="500"/>
    </row>
    <row r="25" spans="1:255" ht="15" customHeight="1" x14ac:dyDescent="0.25">
      <c r="A25" s="495">
        <v>16</v>
      </c>
      <c r="B25" s="502" t="s">
        <v>753</v>
      </c>
      <c r="C25" s="503">
        <v>6</v>
      </c>
      <c r="D25" s="248">
        <v>3</v>
      </c>
      <c r="E25" s="499">
        <f t="shared" si="0"/>
        <v>9</v>
      </c>
      <c r="F25" s="503">
        <v>5</v>
      </c>
      <c r="G25" s="248">
        <v>4</v>
      </c>
      <c r="H25" s="499">
        <f t="shared" si="1"/>
        <v>9</v>
      </c>
      <c r="I25" s="503">
        <v>2</v>
      </c>
      <c r="J25" s="248">
        <v>1</v>
      </c>
      <c r="K25" s="499">
        <f t="shared" si="2"/>
        <v>3</v>
      </c>
      <c r="L25" s="247"/>
      <c r="M25" s="504"/>
      <c r="N25" s="500"/>
      <c r="O25" s="500"/>
      <c r="P25" s="500"/>
    </row>
    <row r="26" spans="1:255" ht="15" customHeight="1" x14ac:dyDescent="0.25">
      <c r="A26" s="495">
        <v>17</v>
      </c>
      <c r="B26" s="502">
        <v>3000</v>
      </c>
      <c r="C26" s="503">
        <v>6</v>
      </c>
      <c r="D26" s="248">
        <v>4</v>
      </c>
      <c r="E26" s="499">
        <f t="shared" si="0"/>
        <v>10</v>
      </c>
      <c r="F26" s="503">
        <v>2</v>
      </c>
      <c r="G26" s="248">
        <v>1</v>
      </c>
      <c r="H26" s="499">
        <f t="shared" si="1"/>
        <v>3</v>
      </c>
      <c r="I26" s="503">
        <v>5</v>
      </c>
      <c r="J26" s="248">
        <v>3</v>
      </c>
      <c r="K26" s="499">
        <f t="shared" si="2"/>
        <v>8</v>
      </c>
      <c r="L26" s="247"/>
      <c r="M26" s="504"/>
      <c r="N26" s="500"/>
      <c r="O26" s="500"/>
      <c r="P26" s="500"/>
    </row>
    <row r="27" spans="1:255" ht="15" customHeight="1" thickBot="1" x14ac:dyDescent="0.3">
      <c r="A27" s="495">
        <v>18</v>
      </c>
      <c r="B27" s="502" t="s">
        <v>754</v>
      </c>
      <c r="C27" s="503">
        <v>6</v>
      </c>
      <c r="D27" s="506">
        <v>4</v>
      </c>
      <c r="E27" s="507">
        <f t="shared" si="0"/>
        <v>10</v>
      </c>
      <c r="F27" s="508">
        <v>5</v>
      </c>
      <c r="G27" s="506">
        <v>3</v>
      </c>
      <c r="H27" s="507">
        <f t="shared" si="1"/>
        <v>8</v>
      </c>
      <c r="I27" s="508">
        <v>2</v>
      </c>
      <c r="J27" s="506">
        <v>1</v>
      </c>
      <c r="K27" s="507">
        <f t="shared" si="2"/>
        <v>3</v>
      </c>
      <c r="L27" s="247"/>
      <c r="M27" s="504"/>
      <c r="N27" s="500" t="e">
        <f>#REF!+E27</f>
        <v>#REF!</v>
      </c>
      <c r="O27" s="500" t="e">
        <f>#REF!+H27</f>
        <v>#REF!</v>
      </c>
      <c r="P27" s="500" t="e">
        <f>#REF!+K27</f>
        <v>#REF!</v>
      </c>
    </row>
    <row r="28" spans="1:255" ht="15" hidden="1" customHeight="1" thickBot="1" x14ac:dyDescent="0.3">
      <c r="A28" s="495">
        <v>19</v>
      </c>
      <c r="B28" s="502" t="s">
        <v>76</v>
      </c>
      <c r="C28" s="508"/>
      <c r="D28" s="249"/>
      <c r="E28" s="250">
        <f t="shared" si="0"/>
        <v>0</v>
      </c>
      <c r="F28" s="251"/>
      <c r="G28" s="506"/>
      <c r="H28" s="250">
        <f t="shared" si="1"/>
        <v>0</v>
      </c>
      <c r="I28" s="251"/>
      <c r="J28" s="506"/>
      <c r="K28" s="250">
        <f t="shared" si="2"/>
        <v>0</v>
      </c>
      <c r="L28" s="247"/>
      <c r="M28" s="504"/>
      <c r="N28" s="500"/>
      <c r="O28" s="500"/>
      <c r="P28" s="500"/>
    </row>
    <row r="29" spans="1:255" ht="19.5" customHeight="1" x14ac:dyDescent="0.4">
      <c r="A29" s="252"/>
      <c r="B29" s="253" t="s">
        <v>77</v>
      </c>
      <c r="C29" s="254"/>
      <c r="D29" s="255"/>
      <c r="E29" s="256">
        <f>SUM(E10:E28)</f>
        <v>120</v>
      </c>
      <c r="F29" s="257"/>
      <c r="G29" s="258"/>
      <c r="H29" s="256">
        <f>SUM(H10:H28)</f>
        <v>139</v>
      </c>
      <c r="I29" s="257"/>
      <c r="J29" s="258"/>
      <c r="K29" s="256">
        <f>SUM(K10:K28)</f>
        <v>110</v>
      </c>
      <c r="L29" s="259"/>
      <c r="N29" s="225">
        <f>N22+E29</f>
        <v>120</v>
      </c>
      <c r="O29" s="225">
        <f>O22+H29</f>
        <v>139</v>
      </c>
      <c r="P29" s="225">
        <f>P22+K29</f>
        <v>110</v>
      </c>
    </row>
    <row r="30" spans="1:255" ht="16.5" customHeight="1" thickBot="1" x14ac:dyDescent="0.35">
      <c r="A30" s="260"/>
      <c r="B30" s="261" t="s">
        <v>78</v>
      </c>
      <c r="C30" s="262"/>
      <c r="D30" s="263"/>
      <c r="E30" s="264">
        <f>RANK(E29,$E29:$K29,0)</f>
        <v>2</v>
      </c>
      <c r="F30" s="265"/>
      <c r="G30" s="263"/>
      <c r="H30" s="264">
        <f>RANK(H29,$E29:$K29,0)</f>
        <v>1</v>
      </c>
      <c r="I30" s="265"/>
      <c r="J30" s="263"/>
      <c r="K30" s="264">
        <f>RANK(K29,$E29:$K29,0)</f>
        <v>3</v>
      </c>
      <c r="L30" s="266"/>
    </row>
    <row r="31" spans="1:255" ht="6" customHeight="1" x14ac:dyDescent="0.3">
      <c r="A31" s="267"/>
      <c r="B31" s="268"/>
      <c r="C31" s="255"/>
      <c r="D31" s="255"/>
      <c r="E31" s="266"/>
      <c r="F31" s="255"/>
      <c r="G31" s="255"/>
      <c r="H31" s="266"/>
      <c r="I31" s="255"/>
      <c r="J31" s="255"/>
      <c r="K31" s="266"/>
      <c r="L31" s="266"/>
    </row>
    <row r="32" spans="1:255" s="235" customFormat="1" ht="18" x14ac:dyDescent="0.35">
      <c r="A32" s="231"/>
      <c r="B32" s="232"/>
      <c r="C32" s="232" t="s">
        <v>58</v>
      </c>
      <c r="D32" s="232"/>
      <c r="E32" s="231"/>
      <c r="F32" s="231"/>
      <c r="G32" s="232"/>
      <c r="H32" s="233"/>
      <c r="I32" s="234"/>
      <c r="J32" s="232" t="s">
        <v>79</v>
      </c>
      <c r="L32" s="231"/>
      <c r="M32" s="231"/>
      <c r="N32" s="231"/>
      <c r="O32" s="231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1"/>
      <c r="AY32" s="231"/>
      <c r="AZ32" s="231"/>
      <c r="BA32" s="231"/>
      <c r="BB32" s="231"/>
      <c r="BC32" s="231"/>
      <c r="BD32" s="231"/>
      <c r="BE32" s="231"/>
      <c r="BF32" s="231"/>
      <c r="BG32" s="231"/>
      <c r="BH32" s="231"/>
      <c r="BI32" s="231"/>
      <c r="BJ32" s="231"/>
      <c r="BK32" s="231"/>
      <c r="BL32" s="231"/>
      <c r="BM32" s="231"/>
      <c r="BN32" s="231"/>
      <c r="BO32" s="231"/>
      <c r="BP32" s="231"/>
      <c r="BQ32" s="231"/>
      <c r="BR32" s="231"/>
      <c r="BS32" s="231"/>
      <c r="BT32" s="231"/>
      <c r="BU32" s="231"/>
      <c r="BV32" s="231"/>
      <c r="BW32" s="231"/>
      <c r="BX32" s="231"/>
      <c r="BY32" s="231"/>
      <c r="BZ32" s="231"/>
      <c r="CA32" s="231"/>
      <c r="CB32" s="231"/>
      <c r="CC32" s="231"/>
      <c r="CD32" s="231"/>
      <c r="CE32" s="231"/>
      <c r="CF32" s="231"/>
      <c r="CG32" s="231"/>
      <c r="CH32" s="231"/>
      <c r="CI32" s="231"/>
      <c r="CJ32" s="231"/>
      <c r="CK32" s="231"/>
      <c r="CL32" s="231"/>
      <c r="CM32" s="231"/>
      <c r="CN32" s="231"/>
      <c r="CO32" s="231"/>
      <c r="CP32" s="231"/>
      <c r="CQ32" s="231"/>
      <c r="CR32" s="231"/>
      <c r="CS32" s="231"/>
      <c r="CT32" s="231"/>
      <c r="CU32" s="231"/>
      <c r="CV32" s="231"/>
      <c r="CW32" s="231"/>
      <c r="CX32" s="231"/>
      <c r="CY32" s="231"/>
      <c r="CZ32" s="231"/>
      <c r="DA32" s="231"/>
      <c r="DB32" s="231"/>
      <c r="DC32" s="231"/>
      <c r="DD32" s="231"/>
      <c r="DE32" s="231"/>
      <c r="DF32" s="231"/>
      <c r="DG32" s="231"/>
      <c r="DH32" s="231"/>
      <c r="DI32" s="231"/>
      <c r="DJ32" s="231"/>
      <c r="DK32" s="231"/>
      <c r="DL32" s="231"/>
      <c r="DM32" s="231"/>
      <c r="DN32" s="231"/>
      <c r="DO32" s="231"/>
      <c r="DP32" s="231"/>
      <c r="DQ32" s="231"/>
      <c r="DR32" s="231"/>
      <c r="DS32" s="231"/>
      <c r="DT32" s="231"/>
      <c r="DU32" s="231"/>
      <c r="DV32" s="231"/>
      <c r="DW32" s="231"/>
      <c r="DX32" s="231"/>
      <c r="DY32" s="231"/>
      <c r="DZ32" s="231"/>
      <c r="EA32" s="231"/>
      <c r="EB32" s="231"/>
      <c r="EC32" s="231"/>
      <c r="ED32" s="231"/>
      <c r="EE32" s="231"/>
      <c r="EF32" s="231"/>
      <c r="EG32" s="231"/>
      <c r="EH32" s="231"/>
      <c r="EI32" s="231"/>
      <c r="EJ32" s="231"/>
      <c r="EK32" s="231"/>
      <c r="EL32" s="231"/>
      <c r="EM32" s="231"/>
      <c r="EN32" s="231"/>
      <c r="EO32" s="231"/>
      <c r="EP32" s="231"/>
      <c r="EQ32" s="231"/>
      <c r="ER32" s="231"/>
      <c r="ES32" s="231"/>
      <c r="ET32" s="231"/>
      <c r="EU32" s="231"/>
      <c r="EV32" s="231"/>
      <c r="EW32" s="231"/>
      <c r="EX32" s="231"/>
      <c r="EY32" s="231"/>
      <c r="EZ32" s="231"/>
      <c r="FA32" s="231"/>
      <c r="FB32" s="231"/>
      <c r="FC32" s="231"/>
      <c r="FD32" s="231"/>
      <c r="FE32" s="231"/>
      <c r="FF32" s="231"/>
      <c r="FG32" s="231"/>
      <c r="FH32" s="231"/>
      <c r="FI32" s="231"/>
      <c r="FJ32" s="231"/>
      <c r="FK32" s="231"/>
      <c r="FL32" s="231"/>
      <c r="FM32" s="231"/>
      <c r="FN32" s="231"/>
      <c r="FO32" s="231"/>
      <c r="FP32" s="231"/>
      <c r="FQ32" s="231"/>
      <c r="FR32" s="231"/>
      <c r="FS32" s="231"/>
      <c r="FT32" s="231"/>
      <c r="FU32" s="231"/>
      <c r="FV32" s="231"/>
      <c r="FW32" s="231"/>
      <c r="FX32" s="231"/>
      <c r="FY32" s="231"/>
      <c r="FZ32" s="231"/>
      <c r="GA32" s="231"/>
      <c r="GB32" s="231"/>
      <c r="GC32" s="231"/>
      <c r="GD32" s="231"/>
      <c r="GE32" s="231"/>
      <c r="GF32" s="231"/>
      <c r="GG32" s="231"/>
      <c r="GH32" s="231"/>
      <c r="GI32" s="231"/>
      <c r="GJ32" s="231"/>
      <c r="GK32" s="231"/>
      <c r="GL32" s="231"/>
      <c r="GM32" s="231"/>
      <c r="GN32" s="231"/>
      <c r="GO32" s="231"/>
      <c r="GP32" s="231"/>
      <c r="GQ32" s="231"/>
      <c r="GR32" s="231"/>
      <c r="GS32" s="231"/>
      <c r="GT32" s="231"/>
      <c r="GU32" s="231"/>
      <c r="GV32" s="231"/>
      <c r="GW32" s="231"/>
      <c r="GX32" s="231"/>
      <c r="GY32" s="231"/>
      <c r="GZ32" s="231"/>
      <c r="HA32" s="231"/>
      <c r="HB32" s="231"/>
      <c r="HC32" s="231"/>
      <c r="HD32" s="231"/>
      <c r="HE32" s="231"/>
      <c r="HF32" s="231"/>
      <c r="HG32" s="231"/>
      <c r="HH32" s="231"/>
      <c r="HI32" s="231"/>
      <c r="HJ32" s="231"/>
      <c r="HK32" s="231"/>
      <c r="HL32" s="231"/>
      <c r="HM32" s="231"/>
      <c r="HN32" s="231"/>
      <c r="HO32" s="231"/>
      <c r="HP32" s="231"/>
      <c r="HQ32" s="231"/>
      <c r="HR32" s="231"/>
      <c r="HS32" s="231"/>
      <c r="HT32" s="231"/>
      <c r="HU32" s="231"/>
      <c r="HV32" s="231"/>
      <c r="HW32" s="231"/>
      <c r="HX32" s="231"/>
      <c r="HY32" s="231"/>
      <c r="HZ32" s="231"/>
      <c r="IA32" s="231"/>
      <c r="IB32" s="231"/>
      <c r="IC32" s="231"/>
      <c r="ID32" s="231"/>
      <c r="IE32" s="231"/>
      <c r="IF32" s="231"/>
      <c r="IG32" s="231"/>
      <c r="IH32" s="231"/>
      <c r="II32" s="231"/>
      <c r="IJ32" s="231"/>
      <c r="IK32" s="231"/>
      <c r="IL32" s="231"/>
      <c r="IM32" s="231"/>
      <c r="IN32" s="231"/>
      <c r="IO32" s="231"/>
      <c r="IP32" s="231"/>
      <c r="IQ32" s="231"/>
      <c r="IR32" s="231"/>
      <c r="IS32" s="231"/>
      <c r="IT32" s="231"/>
      <c r="IU32" s="231"/>
    </row>
    <row r="33" spans="1:256" ht="7.5" customHeight="1" thickBot="1" x14ac:dyDescent="0.3"/>
    <row r="34" spans="1:256" s="241" customFormat="1" ht="18.75" customHeight="1" x14ac:dyDescent="0.3">
      <c r="A34" s="236" t="s">
        <v>6</v>
      </c>
      <c r="B34" s="237" t="s">
        <v>60</v>
      </c>
      <c r="C34" s="602" t="s">
        <v>62</v>
      </c>
      <c r="D34" s="602"/>
      <c r="E34" s="602"/>
      <c r="F34" s="602" t="s">
        <v>63</v>
      </c>
      <c r="G34" s="602"/>
      <c r="H34" s="602"/>
      <c r="I34" s="602" t="s">
        <v>61</v>
      </c>
      <c r="J34" s="602"/>
      <c r="K34" s="602"/>
      <c r="L34" s="238"/>
      <c r="M34" s="239" t="s">
        <v>64</v>
      </c>
      <c r="N34" s="240" t="s">
        <v>23</v>
      </c>
      <c r="O34" s="240" t="s">
        <v>22</v>
      </c>
      <c r="P34" s="240" t="s">
        <v>21</v>
      </c>
      <c r="IV34" s="228"/>
    </row>
    <row r="35" spans="1:256" s="241" customFormat="1" ht="13.8" thickBot="1" x14ac:dyDescent="0.3">
      <c r="A35" s="242" t="s">
        <v>65</v>
      </c>
      <c r="B35" s="243" t="s">
        <v>66</v>
      </c>
      <c r="C35" s="605" t="s">
        <v>67</v>
      </c>
      <c r="D35" s="605"/>
      <c r="E35" s="494" t="s">
        <v>68</v>
      </c>
      <c r="F35" s="605" t="s">
        <v>67</v>
      </c>
      <c r="G35" s="605"/>
      <c r="H35" s="494" t="s">
        <v>68</v>
      </c>
      <c r="I35" s="605" t="s">
        <v>67</v>
      </c>
      <c r="J35" s="605"/>
      <c r="K35" s="494" t="s">
        <v>68</v>
      </c>
      <c r="L35" s="244"/>
      <c r="M35" s="245" t="s">
        <v>69</v>
      </c>
      <c r="N35" s="246"/>
      <c r="O35" s="246"/>
      <c r="P35" s="246"/>
      <c r="IV35" s="228"/>
    </row>
    <row r="36" spans="1:256" ht="15" customHeight="1" x14ac:dyDescent="0.25">
      <c r="A36" s="509">
        <v>1</v>
      </c>
      <c r="B36" s="501" t="s">
        <v>72</v>
      </c>
      <c r="C36" s="510">
        <v>2</v>
      </c>
      <c r="D36" s="511">
        <v>0</v>
      </c>
      <c r="E36" s="499">
        <f t="shared" ref="E36:E54" si="3">C36+D36</f>
        <v>2</v>
      </c>
      <c r="F36" s="510">
        <v>6</v>
      </c>
      <c r="G36" s="511">
        <v>3</v>
      </c>
      <c r="H36" s="499">
        <f t="shared" ref="H36:H54" si="4">F36+G36</f>
        <v>9</v>
      </c>
      <c r="I36" s="510">
        <v>5</v>
      </c>
      <c r="J36" s="511">
        <v>4</v>
      </c>
      <c r="K36" s="499">
        <f t="shared" ref="K36:K54" si="5">I36+J36</f>
        <v>9</v>
      </c>
      <c r="L36" s="247"/>
      <c r="M36" s="269">
        <v>1</v>
      </c>
      <c r="N36" s="269">
        <f>E36</f>
        <v>2</v>
      </c>
      <c r="O36" s="269">
        <f>H36</f>
        <v>9</v>
      </c>
      <c r="P36" s="269">
        <f>K36</f>
        <v>9</v>
      </c>
    </row>
    <row r="37" spans="1:256" ht="15" customHeight="1" x14ac:dyDescent="0.25">
      <c r="A37" s="495">
        <v>2</v>
      </c>
      <c r="B37" s="496" t="s">
        <v>80</v>
      </c>
      <c r="C37" s="497">
        <v>6</v>
      </c>
      <c r="D37" s="498">
        <v>3</v>
      </c>
      <c r="E37" s="499">
        <f t="shared" si="3"/>
        <v>9</v>
      </c>
      <c r="F37" s="497">
        <v>5</v>
      </c>
      <c r="G37" s="498">
        <v>4</v>
      </c>
      <c r="H37" s="499">
        <f t="shared" si="4"/>
        <v>9</v>
      </c>
      <c r="I37" s="497">
        <v>2</v>
      </c>
      <c r="J37" s="498">
        <v>1</v>
      </c>
      <c r="K37" s="499">
        <f t="shared" si="5"/>
        <v>3</v>
      </c>
      <c r="L37" s="247"/>
      <c r="M37" s="500">
        <v>2</v>
      </c>
      <c r="N37" s="500">
        <f>N36+E37</f>
        <v>11</v>
      </c>
      <c r="O37" s="500">
        <f>O36+H37</f>
        <v>18</v>
      </c>
      <c r="P37" s="500">
        <f>P36+K37</f>
        <v>12</v>
      </c>
    </row>
    <row r="38" spans="1:256" ht="15" customHeight="1" x14ac:dyDescent="0.25">
      <c r="A38" s="509">
        <v>3</v>
      </c>
      <c r="B38" s="496">
        <v>100</v>
      </c>
      <c r="C38" s="497">
        <v>2</v>
      </c>
      <c r="D38" s="498">
        <v>1</v>
      </c>
      <c r="E38" s="499">
        <f t="shared" si="3"/>
        <v>3</v>
      </c>
      <c r="F38" s="497">
        <v>6</v>
      </c>
      <c r="G38" s="498">
        <v>5</v>
      </c>
      <c r="H38" s="499">
        <f t="shared" si="4"/>
        <v>11</v>
      </c>
      <c r="I38" s="497">
        <v>4</v>
      </c>
      <c r="J38" s="498">
        <v>3</v>
      </c>
      <c r="K38" s="499">
        <f t="shared" si="5"/>
        <v>7</v>
      </c>
      <c r="L38" s="247"/>
      <c r="M38" s="500">
        <v>7</v>
      </c>
      <c r="N38" s="500" t="e">
        <f>#REF!+E38</f>
        <v>#REF!</v>
      </c>
      <c r="O38" s="500" t="e">
        <f>#REF!+H38</f>
        <v>#REF!</v>
      </c>
      <c r="P38" s="500" t="e">
        <f>#REF!+K38</f>
        <v>#REF!</v>
      </c>
    </row>
    <row r="39" spans="1:256" ht="15" customHeight="1" x14ac:dyDescent="0.25">
      <c r="A39" s="495">
        <v>4</v>
      </c>
      <c r="B39" s="496">
        <v>1500</v>
      </c>
      <c r="C39" s="497">
        <v>5</v>
      </c>
      <c r="D39" s="498">
        <v>1</v>
      </c>
      <c r="E39" s="499">
        <f t="shared" si="3"/>
        <v>6</v>
      </c>
      <c r="F39" s="497">
        <v>4</v>
      </c>
      <c r="G39" s="498">
        <v>3</v>
      </c>
      <c r="H39" s="499">
        <f t="shared" si="4"/>
        <v>7</v>
      </c>
      <c r="I39" s="497">
        <v>6</v>
      </c>
      <c r="J39" s="498">
        <v>2</v>
      </c>
      <c r="K39" s="499">
        <f t="shared" si="5"/>
        <v>8</v>
      </c>
      <c r="L39" s="247"/>
      <c r="M39" s="500">
        <v>8</v>
      </c>
      <c r="N39" s="500" t="e">
        <f>N38+E39</f>
        <v>#REF!</v>
      </c>
      <c r="O39" s="500" t="e">
        <f>O38+H39</f>
        <v>#REF!</v>
      </c>
      <c r="P39" s="500" t="e">
        <f>P38+K39</f>
        <v>#REF!</v>
      </c>
    </row>
    <row r="40" spans="1:256" ht="15" customHeight="1" x14ac:dyDescent="0.25">
      <c r="A40" s="509">
        <v>5</v>
      </c>
      <c r="B40" s="496" t="s">
        <v>70</v>
      </c>
      <c r="C40" s="497">
        <v>6</v>
      </c>
      <c r="D40" s="498">
        <v>1</v>
      </c>
      <c r="E40" s="499">
        <f t="shared" si="3"/>
        <v>7</v>
      </c>
      <c r="F40" s="497">
        <v>3.5</v>
      </c>
      <c r="G40" s="498">
        <v>3.5</v>
      </c>
      <c r="H40" s="499">
        <f t="shared" si="4"/>
        <v>7</v>
      </c>
      <c r="I40" s="497">
        <v>5</v>
      </c>
      <c r="J40" s="498">
        <v>2</v>
      </c>
      <c r="K40" s="499">
        <f t="shared" si="5"/>
        <v>7</v>
      </c>
      <c r="L40" s="247"/>
      <c r="M40" s="500">
        <v>10</v>
      </c>
      <c r="N40" s="500" t="e">
        <f>#REF!+E40</f>
        <v>#REF!</v>
      </c>
      <c r="O40" s="500" t="e">
        <f>#REF!+H40</f>
        <v>#REF!</v>
      </c>
      <c r="P40" s="500" t="e">
        <f>#REF!+K40</f>
        <v>#REF!</v>
      </c>
    </row>
    <row r="41" spans="1:256" ht="15" customHeight="1" x14ac:dyDescent="0.25">
      <c r="A41" s="495">
        <v>6</v>
      </c>
      <c r="B41" s="496">
        <v>400</v>
      </c>
      <c r="C41" s="497">
        <v>4</v>
      </c>
      <c r="D41" s="498">
        <v>3</v>
      </c>
      <c r="E41" s="499">
        <f t="shared" si="3"/>
        <v>7</v>
      </c>
      <c r="F41" s="497">
        <v>6</v>
      </c>
      <c r="G41" s="498">
        <v>2</v>
      </c>
      <c r="H41" s="499">
        <f t="shared" si="4"/>
        <v>8</v>
      </c>
      <c r="I41" s="497">
        <v>5</v>
      </c>
      <c r="J41" s="498">
        <v>1</v>
      </c>
      <c r="K41" s="499">
        <f t="shared" si="5"/>
        <v>6</v>
      </c>
      <c r="L41" s="247"/>
      <c r="M41" s="500">
        <v>12</v>
      </c>
      <c r="N41" s="500" t="e">
        <f>#REF!+E41</f>
        <v>#REF!</v>
      </c>
      <c r="O41" s="500" t="e">
        <f>#REF!+H41</f>
        <v>#REF!</v>
      </c>
      <c r="P41" s="500" t="e">
        <f>#REF!+K41</f>
        <v>#REF!</v>
      </c>
    </row>
    <row r="42" spans="1:256" ht="15" customHeight="1" x14ac:dyDescent="0.25">
      <c r="A42" s="509">
        <v>7</v>
      </c>
      <c r="B42" s="496" t="s">
        <v>73</v>
      </c>
      <c r="C42" s="497">
        <v>4</v>
      </c>
      <c r="D42" s="498">
        <v>2</v>
      </c>
      <c r="E42" s="499">
        <f t="shared" si="3"/>
        <v>6</v>
      </c>
      <c r="F42" s="497">
        <v>6</v>
      </c>
      <c r="G42" s="498">
        <v>3</v>
      </c>
      <c r="H42" s="499">
        <f t="shared" si="4"/>
        <v>9</v>
      </c>
      <c r="I42" s="497">
        <v>5</v>
      </c>
      <c r="J42" s="498">
        <v>1</v>
      </c>
      <c r="K42" s="499">
        <f t="shared" si="5"/>
        <v>6</v>
      </c>
      <c r="L42" s="247"/>
      <c r="M42" s="500">
        <v>13</v>
      </c>
      <c r="N42" s="500" t="e">
        <f>N41+E42</f>
        <v>#REF!</v>
      </c>
      <c r="O42" s="500" t="e">
        <f>O41+H42</f>
        <v>#REF!</v>
      </c>
      <c r="P42" s="500" t="e">
        <f>P41+K42</f>
        <v>#REF!</v>
      </c>
    </row>
    <row r="43" spans="1:256" ht="15" customHeight="1" x14ac:dyDescent="0.25">
      <c r="A43" s="495">
        <v>8</v>
      </c>
      <c r="B43" s="496" t="s">
        <v>75</v>
      </c>
      <c r="C43" s="497">
        <v>4</v>
      </c>
      <c r="D43" s="498"/>
      <c r="E43" s="499">
        <f t="shared" si="3"/>
        <v>4</v>
      </c>
      <c r="F43" s="497">
        <v>6</v>
      </c>
      <c r="G43" s="498"/>
      <c r="H43" s="499">
        <f t="shared" si="4"/>
        <v>6</v>
      </c>
      <c r="I43" s="497">
        <v>0</v>
      </c>
      <c r="J43" s="498"/>
      <c r="K43" s="499">
        <f t="shared" si="5"/>
        <v>0</v>
      </c>
      <c r="L43" s="247"/>
      <c r="M43" s="500">
        <v>14</v>
      </c>
      <c r="N43" s="500" t="e">
        <f>N42+E43</f>
        <v>#REF!</v>
      </c>
      <c r="O43" s="500" t="e">
        <f>O42+H43</f>
        <v>#REF!</v>
      </c>
      <c r="P43" s="500" t="e">
        <f>P42+K43</f>
        <v>#REF!</v>
      </c>
    </row>
    <row r="44" spans="1:256" ht="15" customHeight="1" x14ac:dyDescent="0.25">
      <c r="A44" s="509">
        <v>9</v>
      </c>
      <c r="B44" s="496" t="s">
        <v>74</v>
      </c>
      <c r="C44" s="497">
        <v>5</v>
      </c>
      <c r="D44" s="498">
        <v>3</v>
      </c>
      <c r="E44" s="499">
        <f t="shared" si="3"/>
        <v>8</v>
      </c>
      <c r="F44" s="497">
        <v>2</v>
      </c>
      <c r="G44" s="498">
        <v>1</v>
      </c>
      <c r="H44" s="499">
        <f t="shared" si="4"/>
        <v>3</v>
      </c>
      <c r="I44" s="497">
        <v>6</v>
      </c>
      <c r="J44" s="498">
        <v>4</v>
      </c>
      <c r="K44" s="499">
        <f t="shared" si="5"/>
        <v>10</v>
      </c>
      <c r="L44" s="247"/>
      <c r="M44" s="500">
        <v>18</v>
      </c>
      <c r="N44" s="500" t="e">
        <f>#REF!+E44</f>
        <v>#REF!</v>
      </c>
      <c r="O44" s="500" t="e">
        <f>#REF!+H44</f>
        <v>#REF!</v>
      </c>
      <c r="P44" s="500" t="e">
        <f>#REF!+K44</f>
        <v>#REF!</v>
      </c>
    </row>
    <row r="45" spans="1:256" ht="15" customHeight="1" x14ac:dyDescent="0.25">
      <c r="A45" s="495">
        <v>10</v>
      </c>
      <c r="B45" s="502" t="s">
        <v>749</v>
      </c>
      <c r="C45" s="497">
        <v>5</v>
      </c>
      <c r="D45" s="498">
        <v>4</v>
      </c>
      <c r="E45" s="499">
        <f t="shared" si="3"/>
        <v>9</v>
      </c>
      <c r="F45" s="497">
        <v>6</v>
      </c>
      <c r="G45" s="498">
        <v>0</v>
      </c>
      <c r="H45" s="499">
        <f t="shared" si="4"/>
        <v>6</v>
      </c>
      <c r="I45" s="497">
        <v>3</v>
      </c>
      <c r="J45" s="498">
        <v>2</v>
      </c>
      <c r="K45" s="499">
        <f t="shared" si="5"/>
        <v>5</v>
      </c>
      <c r="L45" s="247"/>
      <c r="M45" s="500">
        <v>20</v>
      </c>
      <c r="N45" s="500" t="e">
        <f>#REF!+E45</f>
        <v>#REF!</v>
      </c>
      <c r="O45" s="500" t="e">
        <f>#REF!+H45</f>
        <v>#REF!</v>
      </c>
      <c r="P45" s="500" t="e">
        <f>#REF!+K45</f>
        <v>#REF!</v>
      </c>
    </row>
    <row r="46" spans="1:256" ht="15" customHeight="1" x14ac:dyDescent="0.25">
      <c r="A46" s="509">
        <v>11</v>
      </c>
      <c r="B46" s="496">
        <v>200</v>
      </c>
      <c r="C46" s="503">
        <v>3</v>
      </c>
      <c r="D46" s="248">
        <v>1</v>
      </c>
      <c r="E46" s="499">
        <f t="shared" si="3"/>
        <v>4</v>
      </c>
      <c r="F46" s="503">
        <v>6</v>
      </c>
      <c r="G46" s="248">
        <v>5</v>
      </c>
      <c r="H46" s="499">
        <f t="shared" si="4"/>
        <v>11</v>
      </c>
      <c r="I46" s="503">
        <v>4</v>
      </c>
      <c r="J46" s="248">
        <v>2</v>
      </c>
      <c r="K46" s="499">
        <f t="shared" si="5"/>
        <v>6</v>
      </c>
      <c r="L46" s="247"/>
      <c r="M46" s="500">
        <v>38</v>
      </c>
      <c r="N46" s="500" t="e">
        <f>#REF!+E46</f>
        <v>#REF!</v>
      </c>
      <c r="O46" s="500" t="e">
        <f>#REF!+H46</f>
        <v>#REF!</v>
      </c>
      <c r="P46" s="500" t="e">
        <f>#REF!+K46</f>
        <v>#REF!</v>
      </c>
    </row>
    <row r="47" spans="1:256" ht="15" customHeight="1" x14ac:dyDescent="0.25">
      <c r="A47" s="495">
        <v>12</v>
      </c>
      <c r="B47" s="502" t="s">
        <v>754</v>
      </c>
      <c r="C47" s="503">
        <v>3</v>
      </c>
      <c r="D47" s="248">
        <v>2</v>
      </c>
      <c r="E47" s="499">
        <f t="shared" si="3"/>
        <v>5</v>
      </c>
      <c r="F47" s="503">
        <v>4</v>
      </c>
      <c r="G47" s="248">
        <v>1</v>
      </c>
      <c r="H47" s="499">
        <f t="shared" si="4"/>
        <v>5</v>
      </c>
      <c r="I47" s="503">
        <v>6</v>
      </c>
      <c r="J47" s="248">
        <v>5</v>
      </c>
      <c r="K47" s="499">
        <f t="shared" si="5"/>
        <v>11</v>
      </c>
      <c r="L47" s="247"/>
      <c r="M47" s="504"/>
      <c r="N47" s="500"/>
      <c r="O47" s="500"/>
      <c r="P47" s="500"/>
    </row>
    <row r="48" spans="1:256" ht="15" customHeight="1" x14ac:dyDescent="0.25">
      <c r="A48" s="509">
        <v>13</v>
      </c>
      <c r="B48" s="502" t="s">
        <v>753</v>
      </c>
      <c r="C48" s="503">
        <v>3</v>
      </c>
      <c r="D48" s="248">
        <v>2</v>
      </c>
      <c r="E48" s="499">
        <f t="shared" si="3"/>
        <v>5</v>
      </c>
      <c r="F48" s="503">
        <v>6</v>
      </c>
      <c r="G48" s="248">
        <v>4</v>
      </c>
      <c r="H48" s="499">
        <f t="shared" si="4"/>
        <v>10</v>
      </c>
      <c r="I48" s="503">
        <v>5</v>
      </c>
      <c r="J48" s="248">
        <v>1</v>
      </c>
      <c r="K48" s="499">
        <f t="shared" si="5"/>
        <v>6</v>
      </c>
      <c r="L48" s="247"/>
      <c r="M48" s="504"/>
      <c r="N48" s="500"/>
      <c r="O48" s="500"/>
      <c r="P48" s="500"/>
    </row>
    <row r="49" spans="1:256" ht="15" customHeight="1" x14ac:dyDescent="0.25">
      <c r="A49" s="495">
        <v>14</v>
      </c>
      <c r="B49" s="505" t="s">
        <v>752</v>
      </c>
      <c r="C49" s="503">
        <v>2</v>
      </c>
      <c r="D49" s="248">
        <v>1</v>
      </c>
      <c r="E49" s="499">
        <f t="shared" si="3"/>
        <v>3</v>
      </c>
      <c r="F49" s="503">
        <v>6</v>
      </c>
      <c r="G49" s="248">
        <v>5</v>
      </c>
      <c r="H49" s="499">
        <f t="shared" si="4"/>
        <v>11</v>
      </c>
      <c r="I49" s="503">
        <v>4</v>
      </c>
      <c r="J49" s="248">
        <v>3</v>
      </c>
      <c r="K49" s="499">
        <f t="shared" si="5"/>
        <v>7</v>
      </c>
      <c r="L49" s="247"/>
      <c r="M49" s="504"/>
      <c r="N49" s="500"/>
      <c r="O49" s="500"/>
      <c r="P49" s="500"/>
    </row>
    <row r="50" spans="1:256" ht="15" customHeight="1" x14ac:dyDescent="0.25">
      <c r="A50" s="509">
        <v>15</v>
      </c>
      <c r="B50" s="270">
        <v>800</v>
      </c>
      <c r="C50" s="503">
        <v>4</v>
      </c>
      <c r="D50" s="248">
        <v>2</v>
      </c>
      <c r="E50" s="499">
        <f t="shared" si="3"/>
        <v>6</v>
      </c>
      <c r="F50" s="503">
        <v>6</v>
      </c>
      <c r="G50" s="248">
        <v>3</v>
      </c>
      <c r="H50" s="499">
        <f t="shared" si="4"/>
        <v>9</v>
      </c>
      <c r="I50" s="503">
        <v>5</v>
      </c>
      <c r="J50" s="248">
        <v>1</v>
      </c>
      <c r="K50" s="499">
        <f t="shared" si="5"/>
        <v>6</v>
      </c>
      <c r="L50" s="247"/>
      <c r="M50" s="504"/>
      <c r="N50" s="500"/>
      <c r="O50" s="500"/>
      <c r="P50" s="500"/>
    </row>
    <row r="51" spans="1:256" ht="15" customHeight="1" x14ac:dyDescent="0.25">
      <c r="A51" s="495">
        <v>16</v>
      </c>
      <c r="B51" s="502" t="s">
        <v>750</v>
      </c>
      <c r="C51" s="503">
        <v>5</v>
      </c>
      <c r="D51" s="248">
        <v>1</v>
      </c>
      <c r="E51" s="499">
        <f t="shared" si="3"/>
        <v>6</v>
      </c>
      <c r="F51" s="503">
        <v>3</v>
      </c>
      <c r="G51" s="248">
        <v>2</v>
      </c>
      <c r="H51" s="499">
        <f t="shared" si="4"/>
        <v>5</v>
      </c>
      <c r="I51" s="503">
        <v>6</v>
      </c>
      <c r="J51" s="248">
        <v>4</v>
      </c>
      <c r="K51" s="499">
        <f t="shared" si="5"/>
        <v>10</v>
      </c>
      <c r="L51" s="247"/>
      <c r="M51" s="504"/>
      <c r="N51" s="500"/>
      <c r="O51" s="500"/>
      <c r="P51" s="500"/>
    </row>
    <row r="52" spans="1:256" ht="15" customHeight="1" x14ac:dyDescent="0.25">
      <c r="A52" s="509">
        <v>17</v>
      </c>
      <c r="B52" s="502">
        <v>3000</v>
      </c>
      <c r="C52" s="503">
        <v>3</v>
      </c>
      <c r="D52" s="248">
        <v>2</v>
      </c>
      <c r="E52" s="499">
        <f t="shared" si="3"/>
        <v>5</v>
      </c>
      <c r="F52" s="503">
        <v>6</v>
      </c>
      <c r="G52" s="248">
        <v>4</v>
      </c>
      <c r="H52" s="499">
        <f t="shared" si="4"/>
        <v>10</v>
      </c>
      <c r="I52" s="503">
        <v>5</v>
      </c>
      <c r="J52" s="248">
        <v>1</v>
      </c>
      <c r="K52" s="499">
        <f t="shared" si="5"/>
        <v>6</v>
      </c>
      <c r="L52" s="247"/>
      <c r="M52" s="504"/>
      <c r="N52" s="500"/>
      <c r="O52" s="500"/>
      <c r="P52" s="500"/>
    </row>
    <row r="53" spans="1:256" ht="15" customHeight="1" x14ac:dyDescent="0.25">
      <c r="A53" s="495">
        <v>18</v>
      </c>
      <c r="B53" s="502" t="s">
        <v>751</v>
      </c>
      <c r="C53" s="503">
        <v>6</v>
      </c>
      <c r="D53" s="248">
        <v>5</v>
      </c>
      <c r="E53" s="499">
        <f t="shared" si="3"/>
        <v>11</v>
      </c>
      <c r="F53" s="503">
        <v>4</v>
      </c>
      <c r="G53" s="248">
        <v>1</v>
      </c>
      <c r="H53" s="499">
        <f t="shared" si="4"/>
        <v>5</v>
      </c>
      <c r="I53" s="503">
        <v>3</v>
      </c>
      <c r="J53" s="248">
        <v>2</v>
      </c>
      <c r="K53" s="499">
        <f t="shared" si="5"/>
        <v>5</v>
      </c>
      <c r="L53" s="247"/>
      <c r="M53" s="504"/>
      <c r="N53" s="500"/>
      <c r="O53" s="500"/>
      <c r="P53" s="500"/>
    </row>
    <row r="54" spans="1:256" ht="15" customHeight="1" thickBot="1" x14ac:dyDescent="0.3">
      <c r="A54" s="509">
        <v>19</v>
      </c>
      <c r="B54" s="502" t="s">
        <v>755</v>
      </c>
      <c r="C54" s="503">
        <v>4</v>
      </c>
      <c r="D54" s="248"/>
      <c r="E54" s="499">
        <f t="shared" si="3"/>
        <v>4</v>
      </c>
      <c r="F54" s="503">
        <v>6</v>
      </c>
      <c r="G54" s="248"/>
      <c r="H54" s="499">
        <f t="shared" si="4"/>
        <v>6</v>
      </c>
      <c r="I54" s="503">
        <v>2</v>
      </c>
      <c r="J54" s="248"/>
      <c r="K54" s="499">
        <f t="shared" si="5"/>
        <v>2</v>
      </c>
      <c r="L54" s="247"/>
      <c r="M54" s="504"/>
      <c r="N54" s="500"/>
      <c r="O54" s="500"/>
      <c r="P54" s="500"/>
    </row>
    <row r="55" spans="1:256" ht="19.5" customHeight="1" x14ac:dyDescent="0.4">
      <c r="A55" s="252"/>
      <c r="B55" s="253" t="s">
        <v>77</v>
      </c>
      <c r="C55" s="252"/>
      <c r="D55" s="271"/>
      <c r="E55" s="272">
        <f>SUM(E36:E54)</f>
        <v>110</v>
      </c>
      <c r="F55" s="273"/>
      <c r="G55" s="274"/>
      <c r="H55" s="272">
        <f>SUM(H36:H54)</f>
        <v>147</v>
      </c>
      <c r="I55" s="273"/>
      <c r="J55" s="274"/>
      <c r="K55" s="272">
        <f>SUM(K36:K54)</f>
        <v>120</v>
      </c>
      <c r="L55" s="259"/>
      <c r="N55" s="225" t="e">
        <f>#REF!+E55</f>
        <v>#REF!</v>
      </c>
      <c r="O55" s="225" t="e">
        <f>#REF!+H55</f>
        <v>#REF!</v>
      </c>
      <c r="P55" s="225" t="e">
        <f>#REF!+K55</f>
        <v>#REF!</v>
      </c>
    </row>
    <row r="56" spans="1:256" ht="16.5" customHeight="1" thickBot="1" x14ac:dyDescent="0.35">
      <c r="A56" s="275"/>
      <c r="B56" s="276" t="s">
        <v>78</v>
      </c>
      <c r="C56" s="275"/>
      <c r="D56" s="277"/>
      <c r="E56" s="278">
        <f>RANK(E55,$E55:$K55,0)</f>
        <v>3</v>
      </c>
      <c r="F56" s="279"/>
      <c r="G56" s="277"/>
      <c r="H56" s="278">
        <f>RANK(H55,$E55:$K55,0)</f>
        <v>1</v>
      </c>
      <c r="I56" s="279"/>
      <c r="J56" s="277"/>
      <c r="K56" s="278">
        <f>RANK(K55,$E55:$K55,0)</f>
        <v>2</v>
      </c>
      <c r="L56" s="266"/>
    </row>
    <row r="60" spans="1:256" s="222" customFormat="1" x14ac:dyDescent="0.25">
      <c r="A60" s="182"/>
      <c r="B60" s="182"/>
      <c r="C60" s="183"/>
      <c r="E60" s="184" t="s">
        <v>86</v>
      </c>
      <c r="F60" s="183"/>
      <c r="G60" s="185"/>
      <c r="H60" s="223"/>
    </row>
    <row r="61" spans="1:256" s="222" customFormat="1" x14ac:dyDescent="0.25">
      <c r="A61" s="183" t="s">
        <v>322</v>
      </c>
      <c r="B61" s="182"/>
      <c r="C61" s="186"/>
      <c r="E61" s="184" t="s">
        <v>1</v>
      </c>
      <c r="F61" s="183"/>
      <c r="G61" s="183"/>
      <c r="H61" s="223"/>
    </row>
    <row r="62" spans="1:256" s="222" customFormat="1" x14ac:dyDescent="0.25">
      <c r="A62" s="183"/>
      <c r="B62" s="182"/>
      <c r="C62" s="183"/>
      <c r="E62" s="184" t="s">
        <v>87</v>
      </c>
      <c r="F62" s="183"/>
      <c r="G62" s="185"/>
      <c r="H62" s="223"/>
    </row>
    <row r="64" spans="1:256" s="225" customFormat="1" x14ac:dyDescent="0.25">
      <c r="F64" s="280" t="s">
        <v>320</v>
      </c>
      <c r="IV64" s="228"/>
    </row>
    <row r="65" spans="1:256" s="225" customFormat="1" x14ac:dyDescent="0.25">
      <c r="F65" s="281" t="s">
        <v>0</v>
      </c>
      <c r="IV65" s="228"/>
    </row>
    <row r="66" spans="1:256" s="225" customFormat="1" x14ac:dyDescent="0.25">
      <c r="F66" s="281"/>
      <c r="IV66" s="228"/>
    </row>
    <row r="67" spans="1:256" ht="20.399999999999999" x14ac:dyDescent="0.35">
      <c r="D67" s="282" t="s">
        <v>58</v>
      </c>
    </row>
    <row r="68" spans="1:256" ht="20.399999999999999" x14ac:dyDescent="0.35">
      <c r="D68" s="282"/>
    </row>
    <row r="69" spans="1:256" s="235" customFormat="1" ht="22.8" x14ac:dyDescent="0.4">
      <c r="A69" s="231"/>
      <c r="B69" s="231"/>
      <c r="C69" s="231"/>
      <c r="D69" s="283" t="s">
        <v>81</v>
      </c>
      <c r="E69" s="284">
        <v>37</v>
      </c>
      <c r="F69" s="231" t="s">
        <v>66</v>
      </c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B69" s="231"/>
      <c r="AC69" s="231"/>
      <c r="AD69" s="231"/>
      <c r="AE69" s="231"/>
      <c r="AF69" s="231"/>
      <c r="AG69" s="231"/>
      <c r="AH69" s="231"/>
      <c r="AI69" s="231"/>
      <c r="AJ69" s="231"/>
      <c r="AK69" s="231"/>
      <c r="AL69" s="231"/>
      <c r="AM69" s="231"/>
      <c r="AN69" s="231"/>
      <c r="AO69" s="231"/>
      <c r="AP69" s="231"/>
      <c r="AQ69" s="231"/>
      <c r="AR69" s="231"/>
      <c r="AS69" s="231"/>
      <c r="AT69" s="231"/>
      <c r="AU69" s="231"/>
      <c r="AV69" s="231"/>
      <c r="AW69" s="231"/>
      <c r="AX69" s="231"/>
      <c r="AY69" s="231"/>
      <c r="AZ69" s="231"/>
      <c r="BA69" s="231"/>
      <c r="BB69" s="231"/>
      <c r="BC69" s="231"/>
      <c r="BD69" s="231"/>
      <c r="BE69" s="231"/>
      <c r="BF69" s="231"/>
      <c r="BG69" s="231"/>
      <c r="BH69" s="231"/>
      <c r="BI69" s="231"/>
      <c r="BJ69" s="231"/>
      <c r="BK69" s="231"/>
      <c r="BL69" s="231"/>
      <c r="BM69" s="231"/>
      <c r="BN69" s="231"/>
      <c r="BO69" s="231"/>
      <c r="BP69" s="231"/>
      <c r="BQ69" s="231"/>
      <c r="BR69" s="231"/>
      <c r="BS69" s="231"/>
      <c r="BT69" s="231"/>
      <c r="BU69" s="231"/>
      <c r="BV69" s="231"/>
      <c r="BW69" s="231"/>
      <c r="BX69" s="231"/>
      <c r="BY69" s="231"/>
      <c r="BZ69" s="231"/>
      <c r="CA69" s="231"/>
      <c r="CB69" s="231"/>
      <c r="CC69" s="231"/>
      <c r="CD69" s="231"/>
      <c r="CE69" s="231"/>
      <c r="CF69" s="231"/>
      <c r="CG69" s="231"/>
      <c r="CH69" s="231"/>
      <c r="CI69" s="231"/>
      <c r="CJ69" s="231"/>
      <c r="CK69" s="231"/>
      <c r="CL69" s="231"/>
      <c r="CM69" s="231"/>
      <c r="CN69" s="231"/>
      <c r="CO69" s="231"/>
      <c r="CP69" s="231"/>
      <c r="CQ69" s="231"/>
      <c r="CR69" s="231"/>
      <c r="CS69" s="231"/>
      <c r="CT69" s="231"/>
      <c r="CU69" s="231"/>
      <c r="CV69" s="231"/>
      <c r="CW69" s="231"/>
      <c r="CX69" s="231"/>
      <c r="CY69" s="231"/>
      <c r="CZ69" s="231"/>
      <c r="DA69" s="231"/>
      <c r="DB69" s="231"/>
      <c r="DC69" s="231"/>
      <c r="DD69" s="231"/>
      <c r="DE69" s="231"/>
      <c r="DF69" s="231"/>
      <c r="DG69" s="231"/>
      <c r="DH69" s="231"/>
      <c r="DI69" s="231"/>
      <c r="DJ69" s="231"/>
      <c r="DK69" s="231"/>
      <c r="DL69" s="231"/>
      <c r="DM69" s="231"/>
      <c r="DN69" s="231"/>
      <c r="DO69" s="231"/>
      <c r="DP69" s="231"/>
      <c r="DQ69" s="231"/>
      <c r="DR69" s="231"/>
      <c r="DS69" s="231"/>
      <c r="DT69" s="231"/>
      <c r="DU69" s="231"/>
      <c r="DV69" s="231"/>
      <c r="DW69" s="231"/>
      <c r="DX69" s="231"/>
      <c r="DY69" s="231"/>
      <c r="DZ69" s="231"/>
      <c r="EA69" s="231"/>
      <c r="EB69" s="231"/>
      <c r="EC69" s="231"/>
      <c r="ED69" s="231"/>
      <c r="EE69" s="231"/>
      <c r="EF69" s="231"/>
      <c r="EG69" s="231"/>
      <c r="EH69" s="231"/>
      <c r="EI69" s="231"/>
      <c r="EJ69" s="231"/>
      <c r="EK69" s="231"/>
      <c r="EL69" s="231"/>
      <c r="EM69" s="231"/>
      <c r="EN69" s="231"/>
      <c r="EO69" s="231"/>
      <c r="EP69" s="231"/>
      <c r="EQ69" s="231"/>
      <c r="ER69" s="231"/>
      <c r="ES69" s="231"/>
      <c r="ET69" s="231"/>
      <c r="EU69" s="231"/>
      <c r="EV69" s="231"/>
      <c r="EW69" s="231"/>
      <c r="EX69" s="231"/>
      <c r="EY69" s="231"/>
      <c r="EZ69" s="231"/>
      <c r="FA69" s="231"/>
      <c r="FB69" s="231"/>
      <c r="FC69" s="231"/>
      <c r="FD69" s="231"/>
      <c r="FE69" s="231"/>
      <c r="FF69" s="231"/>
      <c r="FG69" s="231"/>
      <c r="FH69" s="231"/>
      <c r="FI69" s="231"/>
      <c r="FJ69" s="231"/>
      <c r="FK69" s="231"/>
      <c r="FL69" s="231"/>
      <c r="FM69" s="231"/>
      <c r="FN69" s="231"/>
      <c r="FO69" s="231"/>
      <c r="FP69" s="231"/>
      <c r="FQ69" s="231"/>
      <c r="FR69" s="231"/>
      <c r="FS69" s="231"/>
      <c r="FT69" s="231"/>
      <c r="FU69" s="231"/>
      <c r="FV69" s="231"/>
      <c r="FW69" s="231"/>
      <c r="FX69" s="231"/>
      <c r="FY69" s="231"/>
      <c r="FZ69" s="231"/>
      <c r="GA69" s="231"/>
      <c r="GB69" s="231"/>
      <c r="GC69" s="231"/>
      <c r="GD69" s="231"/>
      <c r="GE69" s="231"/>
      <c r="GF69" s="231"/>
      <c r="GG69" s="231"/>
      <c r="GH69" s="231"/>
      <c r="GI69" s="231"/>
      <c r="GJ69" s="231"/>
      <c r="GK69" s="231"/>
      <c r="GL69" s="231"/>
      <c r="GM69" s="231"/>
      <c r="GN69" s="231"/>
      <c r="GO69" s="231"/>
      <c r="GP69" s="231"/>
      <c r="GQ69" s="231"/>
      <c r="GR69" s="231"/>
      <c r="GS69" s="231"/>
      <c r="GT69" s="231"/>
      <c r="GU69" s="231"/>
      <c r="GV69" s="231"/>
      <c r="GW69" s="231"/>
      <c r="GX69" s="231"/>
      <c r="GY69" s="231"/>
      <c r="GZ69" s="231"/>
      <c r="HA69" s="231"/>
      <c r="HB69" s="231"/>
      <c r="HC69" s="231"/>
      <c r="HD69" s="231"/>
      <c r="HE69" s="231"/>
      <c r="HF69" s="231"/>
      <c r="HG69" s="231"/>
      <c r="HH69" s="231"/>
      <c r="HI69" s="231"/>
      <c r="HJ69" s="231"/>
      <c r="HK69" s="231"/>
      <c r="HL69" s="231"/>
      <c r="HM69" s="231"/>
      <c r="HN69" s="231"/>
      <c r="HO69" s="231"/>
      <c r="HP69" s="231"/>
      <c r="HQ69" s="231"/>
      <c r="HR69" s="231"/>
      <c r="HS69" s="231"/>
      <c r="HT69" s="231"/>
      <c r="HU69" s="231"/>
      <c r="HV69" s="231"/>
      <c r="HW69" s="231"/>
      <c r="HX69" s="231"/>
      <c r="HY69" s="231"/>
      <c r="HZ69" s="231"/>
      <c r="IA69" s="231"/>
      <c r="IB69" s="231"/>
      <c r="IC69" s="231"/>
      <c r="ID69" s="231"/>
      <c r="IE69" s="231"/>
      <c r="IF69" s="231"/>
      <c r="IG69" s="231"/>
      <c r="IH69" s="231"/>
      <c r="II69" s="231"/>
      <c r="IJ69" s="231"/>
      <c r="IK69" s="231"/>
      <c r="IL69" s="231"/>
      <c r="IM69" s="231"/>
      <c r="IN69" s="231"/>
      <c r="IO69" s="231"/>
      <c r="IP69" s="231"/>
      <c r="IQ69" s="231"/>
      <c r="IR69" s="231"/>
      <c r="IS69" s="231"/>
      <c r="IT69" s="231"/>
      <c r="IU69" s="231"/>
    </row>
    <row r="71" spans="1:256" ht="13.8" thickBot="1" x14ac:dyDescent="0.3"/>
    <row r="72" spans="1:256" s="241" customFormat="1" ht="17.25" customHeight="1" x14ac:dyDescent="0.3">
      <c r="A72" s="285"/>
      <c r="B72" s="286"/>
      <c r="C72" s="602" t="s">
        <v>62</v>
      </c>
      <c r="D72" s="602"/>
      <c r="E72" s="602"/>
      <c r="F72" s="602" t="s">
        <v>63</v>
      </c>
      <c r="G72" s="602"/>
      <c r="H72" s="602"/>
      <c r="I72" s="602" t="s">
        <v>61</v>
      </c>
      <c r="J72" s="602"/>
      <c r="K72" s="602"/>
      <c r="L72" s="238"/>
      <c r="M72" s="239" t="s">
        <v>64</v>
      </c>
      <c r="N72" s="240" t="s">
        <v>23</v>
      </c>
      <c r="O72" s="240" t="s">
        <v>22</v>
      </c>
      <c r="P72" s="240" t="s">
        <v>21</v>
      </c>
      <c r="IV72" s="228"/>
    </row>
    <row r="73" spans="1:256" s="241" customFormat="1" ht="13.8" thickBot="1" x14ac:dyDescent="0.3">
      <c r="A73" s="287"/>
      <c r="B73" s="288"/>
      <c r="C73" s="603" t="s">
        <v>82</v>
      </c>
      <c r="D73" s="604"/>
      <c r="E73" s="512" t="s">
        <v>20</v>
      </c>
      <c r="F73" s="603" t="s">
        <v>82</v>
      </c>
      <c r="G73" s="604"/>
      <c r="H73" s="512" t="s">
        <v>20</v>
      </c>
      <c r="I73" s="603" t="s">
        <v>82</v>
      </c>
      <c r="J73" s="604"/>
      <c r="K73" s="512" t="s">
        <v>20</v>
      </c>
      <c r="L73" s="244"/>
      <c r="M73" s="245" t="s">
        <v>69</v>
      </c>
      <c r="N73" s="246"/>
      <c r="O73" s="246"/>
      <c r="P73" s="246"/>
      <c r="IV73" s="228"/>
    </row>
    <row r="74" spans="1:256" ht="21" customHeight="1" thickBot="1" x14ac:dyDescent="0.35">
      <c r="A74" s="289"/>
      <c r="B74" s="290" t="s">
        <v>83</v>
      </c>
      <c r="C74" s="291"/>
      <c r="D74" s="292"/>
      <c r="E74" s="293">
        <f>SUM(E10:E28)</f>
        <v>120</v>
      </c>
      <c r="F74" s="294"/>
      <c r="G74" s="295"/>
      <c r="H74" s="293">
        <f>SUM(H10:H28)</f>
        <v>139</v>
      </c>
      <c r="I74" s="294"/>
      <c r="J74" s="295"/>
      <c r="K74" s="293">
        <f>SUM(K10:K28)</f>
        <v>110</v>
      </c>
      <c r="L74" s="247"/>
      <c r="M74" s="500">
        <v>3</v>
      </c>
      <c r="N74" s="500" t="e">
        <f>#REF!+E74</f>
        <v>#REF!</v>
      </c>
      <c r="O74" s="500" t="e">
        <f>#REF!+H74</f>
        <v>#REF!</v>
      </c>
      <c r="P74" s="500" t="e">
        <f>#REF!+K74</f>
        <v>#REF!</v>
      </c>
    </row>
    <row r="75" spans="1:256" ht="21" customHeight="1" thickBot="1" x14ac:dyDescent="0.35">
      <c r="A75" s="296"/>
      <c r="B75" s="297" t="s">
        <v>84</v>
      </c>
      <c r="C75" s="291"/>
      <c r="D75" s="292"/>
      <c r="E75" s="293">
        <f>SUM(E36:E54)</f>
        <v>110</v>
      </c>
      <c r="F75" s="294"/>
      <c r="G75" s="295"/>
      <c r="H75" s="293">
        <f>SUM(H36:H54)</f>
        <v>147</v>
      </c>
      <c r="I75" s="294"/>
      <c r="J75" s="295"/>
      <c r="K75" s="293">
        <f>SUM(K36:K54)</f>
        <v>120</v>
      </c>
      <c r="L75" s="247"/>
      <c r="M75" s="500">
        <v>4</v>
      </c>
      <c r="N75" s="500" t="e">
        <f>N74+E75</f>
        <v>#REF!</v>
      </c>
      <c r="O75" s="500" t="e">
        <f>O74+H75</f>
        <v>#REF!</v>
      </c>
      <c r="P75" s="500" t="e">
        <f>P74+K75</f>
        <v>#REF!</v>
      </c>
    </row>
    <row r="76" spans="1:256" ht="24" customHeight="1" x14ac:dyDescent="0.4">
      <c r="A76" s="298"/>
      <c r="B76" s="299" t="s">
        <v>77</v>
      </c>
      <c r="C76" s="300"/>
      <c r="D76" s="301"/>
      <c r="E76" s="302">
        <f>SUM(E74:E75)</f>
        <v>230</v>
      </c>
      <c r="F76" s="303"/>
      <c r="G76" s="304"/>
      <c r="H76" s="302">
        <f>SUM(H74:H75)</f>
        <v>286</v>
      </c>
      <c r="I76" s="303"/>
      <c r="J76" s="304"/>
      <c r="K76" s="302">
        <f>SUM(K74:K75)</f>
        <v>230</v>
      </c>
      <c r="L76" s="259"/>
      <c r="N76" s="225" t="e">
        <f>#REF!+E76</f>
        <v>#REF!</v>
      </c>
      <c r="O76" s="225" t="e">
        <f>#REF!+H76</f>
        <v>#REF!</v>
      </c>
      <c r="P76" s="225" t="e">
        <f>#REF!+K76</f>
        <v>#REF!</v>
      </c>
    </row>
    <row r="77" spans="1:256" ht="22.5" customHeight="1" thickBot="1" x14ac:dyDescent="0.35">
      <c r="A77" s="305"/>
      <c r="B77" s="306" t="s">
        <v>78</v>
      </c>
      <c r="C77" s="307"/>
      <c r="D77" s="307"/>
      <c r="E77" s="278">
        <f>RANK(E76,$E76:$K76,0)</f>
        <v>2</v>
      </c>
      <c r="F77" s="275"/>
      <c r="G77" s="307"/>
      <c r="H77" s="278">
        <f>RANK(H76,$E76:$K76,0)</f>
        <v>1</v>
      </c>
      <c r="I77" s="279"/>
      <c r="J77" s="277"/>
      <c r="K77" s="278">
        <v>3</v>
      </c>
      <c r="L77" s="266"/>
    </row>
  </sheetData>
  <mergeCells count="18">
    <mergeCell ref="C8:E8"/>
    <mergeCell ref="F8:H8"/>
    <mergeCell ref="I8:K8"/>
    <mergeCell ref="C9:D9"/>
    <mergeCell ref="F9:G9"/>
    <mergeCell ref="I9:J9"/>
    <mergeCell ref="C34:E34"/>
    <mergeCell ref="F34:H34"/>
    <mergeCell ref="I34:K34"/>
    <mergeCell ref="C35:D35"/>
    <mergeCell ref="F35:G35"/>
    <mergeCell ref="I35:J35"/>
    <mergeCell ref="C72:E72"/>
    <mergeCell ref="F72:H72"/>
    <mergeCell ref="I72:K72"/>
    <mergeCell ref="C73:D73"/>
    <mergeCell ref="F73:G73"/>
    <mergeCell ref="I73:J73"/>
  </mergeCells>
  <pageMargins left="0.78740157480314965" right="0.39370078740157483" top="0.19685039370078741" bottom="0.23622047244094491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B4" workbookViewId="0">
      <selection activeCell="E40" sqref="E40"/>
    </sheetView>
  </sheetViews>
  <sheetFormatPr defaultColWidth="9.109375" defaultRowHeight="10.199999999999999" x14ac:dyDescent="0.2"/>
  <cols>
    <col min="1" max="1" width="5.33203125" style="310" hidden="1" customWidth="1"/>
    <col min="2" max="3" width="6.6640625" style="310" customWidth="1"/>
    <col min="4" max="4" width="25.5546875" style="310" customWidth="1"/>
    <col min="5" max="5" width="13.6640625" style="310" customWidth="1"/>
    <col min="6" max="6" width="8.6640625" style="316" customWidth="1"/>
    <col min="7" max="7" width="10.6640625" style="310" customWidth="1"/>
    <col min="8" max="8" width="5.6640625" style="76" customWidth="1"/>
    <col min="9" max="9" width="8.109375" style="310" customWidth="1"/>
    <col min="10" max="10" width="6" style="310" hidden="1" customWidth="1"/>
    <col min="11" max="16384" width="9.109375" style="310"/>
  </cols>
  <sheetData>
    <row r="1" spans="1:10" s="222" customFormat="1" ht="13.2" x14ac:dyDescent="0.25">
      <c r="B1" s="182"/>
      <c r="C1" s="182"/>
      <c r="D1" s="183"/>
      <c r="E1" s="184" t="s">
        <v>86</v>
      </c>
      <c r="F1" s="191"/>
      <c r="G1" s="183"/>
      <c r="H1" s="69"/>
      <c r="I1" s="185"/>
    </row>
    <row r="2" spans="1:10" s="222" customFormat="1" ht="13.2" x14ac:dyDescent="0.25">
      <c r="B2" s="183"/>
      <c r="C2" s="182"/>
      <c r="D2" s="186"/>
      <c r="E2" s="184" t="s">
        <v>1</v>
      </c>
      <c r="F2" s="191"/>
      <c r="G2" s="183"/>
      <c r="H2" s="69"/>
      <c r="I2" s="183"/>
    </row>
    <row r="3" spans="1:10" s="222" customFormat="1" ht="13.2" x14ac:dyDescent="0.25">
      <c r="B3" s="183"/>
      <c r="C3" s="182"/>
      <c r="D3" s="183"/>
      <c r="E3" s="184" t="s">
        <v>87</v>
      </c>
      <c r="F3" s="309"/>
      <c r="G3" s="183"/>
      <c r="H3" s="69"/>
      <c r="I3" s="185"/>
    </row>
    <row r="4" spans="1:10" ht="13.2" x14ac:dyDescent="0.25">
      <c r="B4" s="183"/>
      <c r="C4" s="182"/>
      <c r="D4" s="183"/>
      <c r="E4" s="183"/>
      <c r="F4" s="309"/>
      <c r="G4" s="183"/>
      <c r="H4" s="69"/>
      <c r="I4" s="185"/>
    </row>
    <row r="5" spans="1:10" ht="13.2" x14ac:dyDescent="0.25">
      <c r="B5" s="183"/>
      <c r="C5" s="182"/>
      <c r="D5" s="183"/>
      <c r="E5" s="189" t="s">
        <v>433</v>
      </c>
      <c r="F5" s="309"/>
      <c r="G5" s="183"/>
      <c r="H5" s="69"/>
      <c r="I5" s="185"/>
    </row>
    <row r="6" spans="1:10" ht="13.2" x14ac:dyDescent="0.25">
      <c r="B6" s="190"/>
      <c r="C6" s="190"/>
      <c r="D6" s="190"/>
      <c r="E6" s="311" t="s">
        <v>0</v>
      </c>
      <c r="F6" s="312"/>
      <c r="G6" s="190"/>
      <c r="I6" s="190"/>
    </row>
    <row r="8" spans="1:10" ht="16.8" x14ac:dyDescent="0.3">
      <c r="D8" s="314" t="s">
        <v>438</v>
      </c>
      <c r="E8" s="315"/>
      <c r="I8" s="318"/>
    </row>
    <row r="9" spans="1:10" ht="16.8" x14ac:dyDescent="0.3">
      <c r="D9" s="314" t="s">
        <v>439</v>
      </c>
      <c r="E9" s="315"/>
      <c r="F9" s="339"/>
      <c r="G9" s="317" t="s">
        <v>40</v>
      </c>
      <c r="H9" s="95">
        <v>-0.5</v>
      </c>
    </row>
    <row r="10" spans="1:10" x14ac:dyDescent="0.2">
      <c r="H10" s="82"/>
    </row>
    <row r="12" spans="1:10" s="323" customFormat="1" x14ac:dyDescent="0.2">
      <c r="A12" s="319" t="s">
        <v>5</v>
      </c>
      <c r="B12" s="83" t="s">
        <v>5</v>
      </c>
      <c r="C12" s="319" t="s">
        <v>6</v>
      </c>
      <c r="D12" s="320" t="s">
        <v>7</v>
      </c>
      <c r="E12" s="321" t="s">
        <v>8</v>
      </c>
      <c r="F12" s="320" t="s">
        <v>9</v>
      </c>
      <c r="G12" s="321" t="s">
        <v>11</v>
      </c>
      <c r="H12" s="166" t="s">
        <v>337</v>
      </c>
      <c r="I12" s="320" t="s">
        <v>12</v>
      </c>
      <c r="J12" s="322" t="s">
        <v>315</v>
      </c>
    </row>
    <row r="13" spans="1:10" s="323" customFormat="1" x14ac:dyDescent="0.2">
      <c r="A13" s="319" t="s">
        <v>13</v>
      </c>
      <c r="B13" s="83" t="s">
        <v>13</v>
      </c>
      <c r="C13" s="319" t="s">
        <v>14</v>
      </c>
      <c r="D13" s="320" t="s">
        <v>15</v>
      </c>
      <c r="E13" s="321" t="s">
        <v>16</v>
      </c>
      <c r="F13" s="320" t="s">
        <v>17</v>
      </c>
      <c r="G13" s="320" t="s">
        <v>19</v>
      </c>
      <c r="H13" s="83" t="s">
        <v>339</v>
      </c>
      <c r="I13" s="320" t="s">
        <v>20</v>
      </c>
      <c r="J13" s="324"/>
    </row>
    <row r="14" spans="1:10" s="334" customFormat="1" ht="15.6" x14ac:dyDescent="0.3">
      <c r="A14" s="336"/>
      <c r="B14" s="340" t="s">
        <v>260</v>
      </c>
      <c r="C14" s="341" t="s">
        <v>93</v>
      </c>
      <c r="D14" s="342" t="s">
        <v>135</v>
      </c>
      <c r="E14" s="344" t="s">
        <v>440</v>
      </c>
      <c r="F14" s="330" t="s">
        <v>21</v>
      </c>
      <c r="G14" s="331" t="s">
        <v>656</v>
      </c>
      <c r="H14" s="163">
        <v>0.124</v>
      </c>
      <c r="I14" s="332">
        <v>6</v>
      </c>
      <c r="J14" s="333"/>
    </row>
    <row r="15" spans="1:10" s="334" customFormat="1" ht="15.6" x14ac:dyDescent="0.3">
      <c r="A15" s="336"/>
      <c r="B15" s="340" t="s">
        <v>272</v>
      </c>
      <c r="C15" s="341" t="s">
        <v>96</v>
      </c>
      <c r="D15" s="342" t="s">
        <v>97</v>
      </c>
      <c r="E15" s="344" t="s">
        <v>98</v>
      </c>
      <c r="F15" s="330" t="s">
        <v>21</v>
      </c>
      <c r="G15" s="331" t="s">
        <v>659</v>
      </c>
      <c r="H15" s="163">
        <v>0.188</v>
      </c>
      <c r="I15" s="332">
        <v>5</v>
      </c>
      <c r="J15" s="333"/>
    </row>
    <row r="16" spans="1:10" s="334" customFormat="1" ht="15.6" x14ac:dyDescent="0.3">
      <c r="A16" s="336"/>
      <c r="B16" s="340" t="s">
        <v>291</v>
      </c>
      <c r="C16" s="341" t="s">
        <v>103</v>
      </c>
      <c r="D16" s="342" t="s">
        <v>136</v>
      </c>
      <c r="E16" s="344" t="s">
        <v>137</v>
      </c>
      <c r="F16" s="330" t="s">
        <v>23</v>
      </c>
      <c r="G16" s="331" t="s">
        <v>660</v>
      </c>
      <c r="H16" s="163">
        <v>0.187</v>
      </c>
      <c r="I16" s="332">
        <v>4</v>
      </c>
      <c r="J16" s="333" t="s">
        <v>442</v>
      </c>
    </row>
    <row r="17" spans="1:10" s="334" customFormat="1" ht="15.6" x14ac:dyDescent="0.3">
      <c r="A17" s="336"/>
      <c r="B17" s="340" t="s">
        <v>274</v>
      </c>
      <c r="C17" s="341" t="s">
        <v>89</v>
      </c>
      <c r="D17" s="342" t="s">
        <v>134</v>
      </c>
      <c r="E17" s="343">
        <v>37323</v>
      </c>
      <c r="F17" s="335" t="s">
        <v>22</v>
      </c>
      <c r="G17" s="331" t="s">
        <v>655</v>
      </c>
      <c r="H17" s="163">
        <v>0.16500000000000001</v>
      </c>
      <c r="I17" s="332">
        <v>3</v>
      </c>
      <c r="J17" s="333">
        <v>23.12</v>
      </c>
    </row>
    <row r="18" spans="1:10" s="334" customFormat="1" ht="15.6" x14ac:dyDescent="0.3">
      <c r="A18" s="336"/>
      <c r="B18" s="340" t="s">
        <v>314</v>
      </c>
      <c r="C18" s="341" t="s">
        <v>99</v>
      </c>
      <c r="D18" s="342" t="s">
        <v>100</v>
      </c>
      <c r="E18" s="344" t="s">
        <v>101</v>
      </c>
      <c r="F18" s="330" t="s">
        <v>23</v>
      </c>
      <c r="G18" s="331" t="s">
        <v>657</v>
      </c>
      <c r="H18" s="163">
        <v>0.255</v>
      </c>
      <c r="I18" s="332">
        <v>2</v>
      </c>
      <c r="J18" s="333" t="s">
        <v>441</v>
      </c>
    </row>
    <row r="19" spans="1:10" s="334" customFormat="1" ht="15.6" x14ac:dyDescent="0.3">
      <c r="A19" s="336"/>
      <c r="B19" s="344" t="s">
        <v>313</v>
      </c>
      <c r="C19" s="338" t="s">
        <v>91</v>
      </c>
      <c r="D19" s="342" t="s">
        <v>92</v>
      </c>
      <c r="E19" s="343">
        <v>37362</v>
      </c>
      <c r="F19" s="335" t="s">
        <v>22</v>
      </c>
      <c r="G19" s="331" t="s">
        <v>658</v>
      </c>
      <c r="H19" s="163">
        <v>0.158</v>
      </c>
      <c r="I19" s="332">
        <v>1</v>
      </c>
      <c r="J19" s="333">
        <v>22.83</v>
      </c>
    </row>
    <row r="20" spans="1:10" x14ac:dyDescent="0.2">
      <c r="H20" s="101"/>
    </row>
    <row r="21" spans="1:10" x14ac:dyDescent="0.2">
      <c r="H21" s="101"/>
    </row>
    <row r="22" spans="1:10" x14ac:dyDescent="0.2">
      <c r="H22" s="101"/>
    </row>
    <row r="23" spans="1:10" x14ac:dyDescent="0.2">
      <c r="H23" s="101"/>
    </row>
    <row r="24" spans="1:10" x14ac:dyDescent="0.2">
      <c r="H24" s="101"/>
    </row>
    <row r="25" spans="1:10" x14ac:dyDescent="0.2">
      <c r="H25" s="101"/>
    </row>
  </sheetData>
  <sortState ref="A15:J19">
    <sortCondition ref="G15:G19"/>
  </sortState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B1" zoomScaleNormal="100" workbookViewId="0">
      <selection activeCell="H19" sqref="H19"/>
    </sheetView>
  </sheetViews>
  <sheetFormatPr defaultColWidth="9.109375" defaultRowHeight="10.199999999999999" x14ac:dyDescent="0.2"/>
  <cols>
    <col min="1" max="1" width="4.5546875" style="76" hidden="1" customWidth="1"/>
    <col min="2" max="2" width="5.6640625" style="76" customWidth="1"/>
    <col min="3" max="3" width="6.6640625" style="76" customWidth="1"/>
    <col min="4" max="4" width="24.6640625" style="76" customWidth="1"/>
    <col min="5" max="5" width="13.6640625" style="76" customWidth="1"/>
    <col min="6" max="6" width="10.109375" style="79" customWidth="1"/>
    <col min="7" max="7" width="10.6640625" style="76" customWidth="1"/>
    <col min="8" max="8" width="8.88671875" style="76" customWidth="1"/>
    <col min="9" max="9" width="6.33203125" style="76" hidden="1" customWidth="1"/>
    <col min="10" max="16384" width="9.109375" style="76"/>
  </cols>
  <sheetData>
    <row r="1" spans="1:9" s="69" customFormat="1" ht="13.2" x14ac:dyDescent="0.25">
      <c r="B1" s="70"/>
      <c r="C1" s="70"/>
      <c r="E1" s="105" t="s">
        <v>86</v>
      </c>
      <c r="F1" s="71"/>
      <c r="H1" s="72"/>
    </row>
    <row r="2" spans="1:9" s="69" customFormat="1" ht="13.2" x14ac:dyDescent="0.25">
      <c r="C2" s="70"/>
      <c r="D2" s="73"/>
      <c r="E2" s="105" t="s">
        <v>1</v>
      </c>
      <c r="F2" s="71"/>
    </row>
    <row r="3" spans="1:9" s="69" customFormat="1" ht="13.2" x14ac:dyDescent="0.25">
      <c r="C3" s="70"/>
      <c r="E3" s="105" t="s">
        <v>87</v>
      </c>
      <c r="F3" s="75"/>
      <c r="H3" s="72"/>
    </row>
    <row r="4" spans="1:9" ht="13.2" x14ac:dyDescent="0.25">
      <c r="B4" s="69"/>
      <c r="C4" s="70"/>
      <c r="D4" s="69"/>
      <c r="E4" s="69"/>
      <c r="F4" s="75"/>
      <c r="G4" s="69"/>
      <c r="H4" s="72"/>
    </row>
    <row r="5" spans="1:9" ht="13.2" x14ac:dyDescent="0.25">
      <c r="B5" s="69"/>
      <c r="C5" s="70"/>
      <c r="D5" s="69"/>
      <c r="E5" s="74" t="s">
        <v>85</v>
      </c>
      <c r="F5" s="75"/>
      <c r="G5" s="69"/>
      <c r="H5" s="72"/>
    </row>
    <row r="6" spans="1:9" ht="13.2" x14ac:dyDescent="0.25">
      <c r="E6" s="77" t="s">
        <v>0</v>
      </c>
      <c r="F6" s="78"/>
    </row>
    <row r="7" spans="1:9" x14ac:dyDescent="0.2">
      <c r="H7" s="91"/>
    </row>
    <row r="8" spans="1:9" ht="16.8" x14ac:dyDescent="0.3">
      <c r="D8" s="80" t="s">
        <v>41</v>
      </c>
      <c r="E8" s="92"/>
      <c r="F8" s="93"/>
      <c r="G8" s="93"/>
      <c r="H8" s="94"/>
    </row>
    <row r="9" spans="1:9" ht="16.8" x14ac:dyDescent="0.3">
      <c r="D9" s="80" t="s">
        <v>42</v>
      </c>
      <c r="E9" s="92"/>
      <c r="F9" s="93"/>
      <c r="G9" s="93"/>
      <c r="H9" s="94"/>
    </row>
    <row r="10" spans="1:9" ht="8.25" customHeight="1" x14ac:dyDescent="0.3">
      <c r="E10" s="92"/>
      <c r="F10" s="93"/>
      <c r="G10" s="93"/>
      <c r="H10" s="94"/>
    </row>
    <row r="11" spans="1:9" s="86" customFormat="1" x14ac:dyDescent="0.2">
      <c r="A11" s="83" t="s">
        <v>5</v>
      </c>
      <c r="B11" s="83" t="s">
        <v>5</v>
      </c>
      <c r="C11" s="83" t="s">
        <v>6</v>
      </c>
      <c r="D11" s="84" t="s">
        <v>7</v>
      </c>
      <c r="E11" s="85" t="s">
        <v>8</v>
      </c>
      <c r="F11" s="84" t="s">
        <v>9</v>
      </c>
      <c r="G11" s="85" t="s">
        <v>11</v>
      </c>
      <c r="H11" s="84" t="s">
        <v>12</v>
      </c>
      <c r="I11" s="118" t="s">
        <v>315</v>
      </c>
    </row>
    <row r="12" spans="1:9" s="86" customFormat="1" ht="9.6" customHeight="1" x14ac:dyDescent="0.2">
      <c r="A12" s="83" t="s">
        <v>13</v>
      </c>
      <c r="B12" s="83" t="s">
        <v>13</v>
      </c>
      <c r="C12" s="83" t="s">
        <v>14</v>
      </c>
      <c r="D12" s="124" t="s">
        <v>15</v>
      </c>
      <c r="E12" s="125" t="s">
        <v>16</v>
      </c>
      <c r="F12" s="124" t="s">
        <v>17</v>
      </c>
      <c r="G12" s="84" t="s">
        <v>19</v>
      </c>
      <c r="H12" s="84" t="s">
        <v>20</v>
      </c>
      <c r="I12" s="119"/>
    </row>
    <row r="13" spans="1:9" s="90" customFormat="1" ht="15.6" x14ac:dyDescent="0.3">
      <c r="A13" s="121"/>
      <c r="B13" s="111" t="s">
        <v>260</v>
      </c>
      <c r="C13" s="122" t="s">
        <v>91</v>
      </c>
      <c r="D13" s="122" t="s">
        <v>147</v>
      </c>
      <c r="E13" s="114">
        <v>37480</v>
      </c>
      <c r="F13" s="108" t="s">
        <v>22</v>
      </c>
      <c r="G13" s="123" t="s">
        <v>415</v>
      </c>
      <c r="H13" s="89">
        <v>6</v>
      </c>
      <c r="I13" s="120">
        <v>57.03</v>
      </c>
    </row>
    <row r="14" spans="1:9" s="90" customFormat="1" ht="15.6" x14ac:dyDescent="0.3">
      <c r="A14" s="121"/>
      <c r="B14" s="111" t="s">
        <v>272</v>
      </c>
      <c r="C14" s="122" t="s">
        <v>93</v>
      </c>
      <c r="D14" s="122" t="s">
        <v>149</v>
      </c>
      <c r="E14" s="114" t="s">
        <v>150</v>
      </c>
      <c r="F14" s="111" t="s">
        <v>21</v>
      </c>
      <c r="G14" s="123" t="s">
        <v>413</v>
      </c>
      <c r="H14" s="89">
        <v>5</v>
      </c>
      <c r="I14" s="120"/>
    </row>
    <row r="15" spans="1:9" s="90" customFormat="1" ht="15.6" x14ac:dyDescent="0.3">
      <c r="A15" s="121"/>
      <c r="B15" s="111" t="s">
        <v>291</v>
      </c>
      <c r="C15" s="122" t="s">
        <v>96</v>
      </c>
      <c r="D15" s="122" t="s">
        <v>151</v>
      </c>
      <c r="E15" s="114" t="s">
        <v>152</v>
      </c>
      <c r="F15" s="111" t="s">
        <v>21</v>
      </c>
      <c r="G15" s="123" t="s">
        <v>416</v>
      </c>
      <c r="H15" s="89">
        <v>4</v>
      </c>
      <c r="I15" s="120"/>
    </row>
    <row r="16" spans="1:9" s="90" customFormat="1" ht="15.6" x14ac:dyDescent="0.3">
      <c r="A16" s="121"/>
      <c r="B16" s="111" t="s">
        <v>274</v>
      </c>
      <c r="C16" s="122" t="s">
        <v>99</v>
      </c>
      <c r="D16" s="122" t="s">
        <v>155</v>
      </c>
      <c r="E16" s="114" t="s">
        <v>156</v>
      </c>
      <c r="F16" s="111" t="s">
        <v>23</v>
      </c>
      <c r="G16" s="123" t="s">
        <v>414</v>
      </c>
      <c r="H16" s="89">
        <v>3</v>
      </c>
      <c r="I16" s="120" t="s">
        <v>258</v>
      </c>
    </row>
    <row r="17" spans="1:9" s="90" customFormat="1" ht="15.6" x14ac:dyDescent="0.3">
      <c r="A17" s="121"/>
      <c r="B17" s="111" t="s">
        <v>314</v>
      </c>
      <c r="C17" s="122" t="s">
        <v>89</v>
      </c>
      <c r="D17" s="122" t="s">
        <v>257</v>
      </c>
      <c r="E17" s="114">
        <v>37330</v>
      </c>
      <c r="F17" s="108" t="s">
        <v>22</v>
      </c>
      <c r="G17" s="123" t="s">
        <v>412</v>
      </c>
      <c r="H17" s="89">
        <v>2</v>
      </c>
      <c r="I17" s="120">
        <v>60.63</v>
      </c>
    </row>
    <row r="18" spans="1:9" s="90" customFormat="1" ht="15.6" x14ac:dyDescent="0.3">
      <c r="A18" s="121"/>
      <c r="B18" s="111" t="s">
        <v>313</v>
      </c>
      <c r="C18" s="122" t="s">
        <v>103</v>
      </c>
      <c r="D18" s="122" t="s">
        <v>157</v>
      </c>
      <c r="E18" s="114" t="s">
        <v>158</v>
      </c>
      <c r="F18" s="111" t="s">
        <v>23</v>
      </c>
      <c r="G18" s="123" t="s">
        <v>417</v>
      </c>
      <c r="H18" s="89">
        <v>1</v>
      </c>
      <c r="I18" s="120" t="s">
        <v>259</v>
      </c>
    </row>
  </sheetData>
  <sortState ref="A14:I18">
    <sortCondition ref="B13"/>
  </sortState>
  <phoneticPr fontId="30" type="noConversion"/>
  <printOptions horizontalCentered="1"/>
  <pageMargins left="0.74803149606299213" right="0.74803149606299213" top="0.98425196850393704" bottom="0.6692913385826772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B1" zoomScaleNormal="100" workbookViewId="0">
      <selection activeCell="M17" sqref="M17"/>
    </sheetView>
  </sheetViews>
  <sheetFormatPr defaultColWidth="9.109375" defaultRowHeight="10.199999999999999" x14ac:dyDescent="0.2"/>
  <cols>
    <col min="1" max="1" width="5.109375" style="76" hidden="1" customWidth="1"/>
    <col min="2" max="3" width="6.6640625" style="76" customWidth="1"/>
    <col min="4" max="4" width="24.6640625" style="76" customWidth="1"/>
    <col min="5" max="5" width="13.6640625" style="76" customWidth="1"/>
    <col min="6" max="6" width="9" style="79" customWidth="1"/>
    <col min="7" max="7" width="10.6640625" style="76" customWidth="1"/>
    <col min="8" max="8" width="9.44140625" style="76" customWidth="1"/>
    <col min="9" max="9" width="5.44140625" style="76" hidden="1" customWidth="1"/>
    <col min="10" max="16384" width="9.109375" style="76"/>
  </cols>
  <sheetData>
    <row r="1" spans="1:9" s="69" customFormat="1" ht="13.2" x14ac:dyDescent="0.25">
      <c r="B1" s="70"/>
      <c r="C1" s="70"/>
      <c r="E1" s="105" t="s">
        <v>86</v>
      </c>
      <c r="F1" s="71"/>
      <c r="H1" s="72"/>
    </row>
    <row r="2" spans="1:9" s="69" customFormat="1" ht="13.2" x14ac:dyDescent="0.25">
      <c r="C2" s="70"/>
      <c r="D2" s="73"/>
      <c r="E2" s="105" t="s">
        <v>1</v>
      </c>
      <c r="F2" s="71"/>
    </row>
    <row r="3" spans="1:9" s="69" customFormat="1" ht="13.2" x14ac:dyDescent="0.25">
      <c r="C3" s="70"/>
      <c r="E3" s="105" t="s">
        <v>87</v>
      </c>
      <c r="F3" s="75"/>
      <c r="H3" s="72"/>
    </row>
    <row r="4" spans="1:9" ht="13.2" x14ac:dyDescent="0.25">
      <c r="B4" s="69"/>
      <c r="C4" s="70"/>
      <c r="D4" s="69"/>
      <c r="E4" s="69"/>
      <c r="F4" s="75"/>
      <c r="G4" s="69"/>
      <c r="H4" s="72"/>
    </row>
    <row r="5" spans="1:9" ht="13.2" x14ac:dyDescent="0.25">
      <c r="B5" s="69"/>
      <c r="C5" s="70"/>
      <c r="D5" s="69"/>
      <c r="E5" s="74" t="s">
        <v>85</v>
      </c>
      <c r="F5" s="75"/>
      <c r="G5" s="69"/>
      <c r="H5" s="72"/>
    </row>
    <row r="6" spans="1:9" ht="13.2" x14ac:dyDescent="0.25">
      <c r="E6" s="77" t="s">
        <v>0</v>
      </c>
      <c r="F6" s="78"/>
    </row>
    <row r="7" spans="1:9" x14ac:dyDescent="0.2">
      <c r="H7" s="91"/>
    </row>
    <row r="8" spans="1:9" ht="16.8" x14ac:dyDescent="0.3">
      <c r="D8" s="80" t="s">
        <v>43</v>
      </c>
      <c r="E8" s="92"/>
      <c r="F8" s="93"/>
      <c r="G8" s="95"/>
      <c r="H8" s="94"/>
    </row>
    <row r="9" spans="1:9" ht="16.8" x14ac:dyDescent="0.3">
      <c r="D9" s="80" t="s">
        <v>44</v>
      </c>
      <c r="E9" s="92"/>
      <c r="F9" s="93"/>
      <c r="G9" s="93"/>
      <c r="H9" s="94"/>
    </row>
    <row r="10" spans="1:9" x14ac:dyDescent="0.2">
      <c r="H10" s="94"/>
    </row>
    <row r="11" spans="1:9" s="86" customFormat="1" x14ac:dyDescent="0.2">
      <c r="A11" s="83" t="s">
        <v>5</v>
      </c>
      <c r="B11" s="83" t="s">
        <v>5</v>
      </c>
      <c r="C11" s="83" t="s">
        <v>6</v>
      </c>
      <c r="D11" s="84" t="s">
        <v>7</v>
      </c>
      <c r="E11" s="85" t="s">
        <v>8</v>
      </c>
      <c r="F11" s="84" t="s">
        <v>9</v>
      </c>
      <c r="G11" s="85" t="s">
        <v>11</v>
      </c>
      <c r="H11" s="84" t="s">
        <v>12</v>
      </c>
      <c r="I11" s="118" t="s">
        <v>315</v>
      </c>
    </row>
    <row r="12" spans="1:9" s="86" customFormat="1" x14ac:dyDescent="0.2">
      <c r="A12" s="83" t="s">
        <v>13</v>
      </c>
      <c r="B12" s="83" t="s">
        <v>13</v>
      </c>
      <c r="C12" s="83" t="s">
        <v>14</v>
      </c>
      <c r="D12" s="84" t="s">
        <v>15</v>
      </c>
      <c r="E12" s="125" t="s">
        <v>16</v>
      </c>
      <c r="F12" s="84" t="s">
        <v>17</v>
      </c>
      <c r="G12" s="84" t="s">
        <v>19</v>
      </c>
      <c r="H12" s="84" t="s">
        <v>20</v>
      </c>
      <c r="I12" s="119"/>
    </row>
    <row r="13" spans="1:9" s="90" customFormat="1" ht="15.6" x14ac:dyDescent="0.3">
      <c r="A13" s="87"/>
      <c r="B13" s="117" t="s">
        <v>260</v>
      </c>
      <c r="C13" s="106" t="s">
        <v>93</v>
      </c>
      <c r="D13" s="107" t="s">
        <v>135</v>
      </c>
      <c r="E13" s="111" t="s">
        <v>98</v>
      </c>
      <c r="F13" s="110" t="s">
        <v>21</v>
      </c>
      <c r="G13" s="88" t="s">
        <v>408</v>
      </c>
      <c r="H13" s="89">
        <v>6</v>
      </c>
      <c r="I13" s="120"/>
    </row>
    <row r="14" spans="1:9" s="90" customFormat="1" ht="15.6" x14ac:dyDescent="0.3">
      <c r="A14" s="87"/>
      <c r="B14" s="117" t="s">
        <v>272</v>
      </c>
      <c r="C14" s="106" t="s">
        <v>103</v>
      </c>
      <c r="D14" s="107" t="s">
        <v>136</v>
      </c>
      <c r="E14" s="111" t="s">
        <v>137</v>
      </c>
      <c r="F14" s="110" t="s">
        <v>23</v>
      </c>
      <c r="G14" s="88" t="s">
        <v>409</v>
      </c>
      <c r="H14" s="89">
        <v>5</v>
      </c>
      <c r="I14" s="120" t="s">
        <v>163</v>
      </c>
    </row>
    <row r="15" spans="1:9" s="90" customFormat="1" ht="15.6" x14ac:dyDescent="0.3">
      <c r="A15" s="87"/>
      <c r="B15" s="117" t="s">
        <v>291</v>
      </c>
      <c r="C15" s="106" t="s">
        <v>89</v>
      </c>
      <c r="D15" s="107" t="s">
        <v>134</v>
      </c>
      <c r="E15" s="108">
        <v>37323</v>
      </c>
      <c r="F15" s="109" t="s">
        <v>22</v>
      </c>
      <c r="G15" s="88" t="s">
        <v>407</v>
      </c>
      <c r="H15" s="89">
        <v>4</v>
      </c>
      <c r="I15" s="120">
        <v>50.68</v>
      </c>
    </row>
    <row r="16" spans="1:9" s="90" customFormat="1" ht="15.6" x14ac:dyDescent="0.3">
      <c r="A16" s="87"/>
      <c r="B16" s="117" t="s">
        <v>274</v>
      </c>
      <c r="C16" s="106" t="s">
        <v>91</v>
      </c>
      <c r="D16" s="107" t="s">
        <v>161</v>
      </c>
      <c r="E16" s="108">
        <v>37301</v>
      </c>
      <c r="F16" s="109" t="s">
        <v>22</v>
      </c>
      <c r="G16" s="88" t="s">
        <v>410</v>
      </c>
      <c r="H16" s="89">
        <v>3</v>
      </c>
      <c r="I16" s="120">
        <v>51.84</v>
      </c>
    </row>
    <row r="17" spans="1:9" s="90" customFormat="1" ht="15.6" x14ac:dyDescent="0.3">
      <c r="A17" s="121"/>
      <c r="B17" s="111" t="s">
        <v>314</v>
      </c>
      <c r="C17" s="122" t="s">
        <v>96</v>
      </c>
      <c r="D17" s="107" t="s">
        <v>145</v>
      </c>
      <c r="E17" s="111" t="s">
        <v>146</v>
      </c>
      <c r="F17" s="110" t="s">
        <v>21</v>
      </c>
      <c r="G17" s="88" t="s">
        <v>411</v>
      </c>
      <c r="H17" s="89">
        <v>2</v>
      </c>
      <c r="I17" s="120"/>
    </row>
    <row r="18" spans="1:9" s="90" customFormat="1" ht="15.6" x14ac:dyDescent="0.3">
      <c r="A18" s="121"/>
      <c r="B18" s="111" t="s">
        <v>313</v>
      </c>
      <c r="C18" s="122" t="s">
        <v>99</v>
      </c>
      <c r="D18" s="107" t="s">
        <v>143</v>
      </c>
      <c r="E18" s="111" t="s">
        <v>144</v>
      </c>
      <c r="F18" s="110" t="s">
        <v>23</v>
      </c>
      <c r="G18" s="88" t="s">
        <v>406</v>
      </c>
      <c r="H18" s="89">
        <v>1</v>
      </c>
      <c r="I18" s="120" t="s">
        <v>162</v>
      </c>
    </row>
  </sheetData>
  <sortState ref="A14:I18">
    <sortCondition ref="G14:G18"/>
  </sortState>
  <phoneticPr fontId="30" type="noConversion"/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G18" sqref="G18"/>
    </sheetView>
  </sheetViews>
  <sheetFormatPr defaultColWidth="9.109375" defaultRowHeight="10.199999999999999" x14ac:dyDescent="0.2"/>
  <cols>
    <col min="1" max="1" width="5.88671875" style="310" customWidth="1"/>
    <col min="2" max="2" width="6.6640625" style="310" customWidth="1"/>
    <col min="3" max="3" width="24.6640625" style="310" customWidth="1"/>
    <col min="4" max="4" width="13.6640625" style="310" customWidth="1"/>
    <col min="5" max="5" width="9.6640625" style="316" customWidth="1"/>
    <col min="6" max="6" width="10.6640625" style="310" customWidth="1"/>
    <col min="7" max="7" width="8.5546875" style="310" customWidth="1"/>
    <col min="8" max="8" width="6.6640625" style="310" hidden="1" customWidth="1"/>
    <col min="9" max="16384" width="9.109375" style="310"/>
  </cols>
  <sheetData>
    <row r="1" spans="1:8" s="222" customFormat="1" ht="13.2" x14ac:dyDescent="0.25">
      <c r="A1" s="182"/>
      <c r="B1" s="182"/>
      <c r="C1" s="183"/>
      <c r="D1" s="184" t="s">
        <v>86</v>
      </c>
      <c r="E1" s="191"/>
      <c r="F1" s="183"/>
      <c r="G1" s="185"/>
    </row>
    <row r="2" spans="1:8" s="222" customFormat="1" ht="13.2" x14ac:dyDescent="0.25">
      <c r="A2" s="183"/>
      <c r="B2" s="182"/>
      <c r="C2" s="186"/>
      <c r="D2" s="184" t="s">
        <v>1</v>
      </c>
      <c r="E2" s="191"/>
      <c r="F2" s="183"/>
      <c r="G2" s="183"/>
    </row>
    <row r="3" spans="1:8" s="222" customFormat="1" ht="13.2" x14ac:dyDescent="0.25">
      <c r="A3" s="183"/>
      <c r="B3" s="182"/>
      <c r="C3" s="183"/>
      <c r="D3" s="184" t="s">
        <v>87</v>
      </c>
      <c r="E3" s="309"/>
      <c r="F3" s="183"/>
      <c r="G3" s="185"/>
    </row>
    <row r="4" spans="1:8" ht="13.2" x14ac:dyDescent="0.25">
      <c r="A4" s="183"/>
      <c r="B4" s="182"/>
      <c r="C4" s="183"/>
      <c r="D4" s="183"/>
      <c r="E4" s="309"/>
      <c r="F4" s="183"/>
      <c r="G4" s="185"/>
    </row>
    <row r="5" spans="1:8" ht="13.2" x14ac:dyDescent="0.25">
      <c r="A5" s="183"/>
      <c r="B5" s="182"/>
      <c r="C5" s="183"/>
      <c r="D5" s="189" t="s">
        <v>433</v>
      </c>
      <c r="E5" s="309"/>
      <c r="F5" s="183"/>
      <c r="G5" s="185"/>
    </row>
    <row r="6" spans="1:8" ht="13.2" x14ac:dyDescent="0.25">
      <c r="A6" s="190"/>
      <c r="B6" s="190"/>
      <c r="C6" s="190"/>
      <c r="D6" s="311" t="s">
        <v>0</v>
      </c>
      <c r="E6" s="312"/>
      <c r="F6" s="190"/>
      <c r="G6" s="190"/>
    </row>
    <row r="7" spans="1:8" x14ac:dyDescent="0.2">
      <c r="G7" s="345"/>
    </row>
    <row r="8" spans="1:8" ht="16.8" x14ac:dyDescent="0.3">
      <c r="C8" s="314" t="s">
        <v>443</v>
      </c>
      <c r="D8" s="315"/>
      <c r="E8" s="339"/>
      <c r="F8" s="339"/>
      <c r="G8" s="346"/>
    </row>
    <row r="9" spans="1:8" ht="16.8" x14ac:dyDescent="0.3">
      <c r="C9" s="314" t="s">
        <v>444</v>
      </c>
      <c r="D9" s="315"/>
      <c r="E9" s="339"/>
      <c r="F9" s="339"/>
      <c r="G9" s="346"/>
    </row>
    <row r="10" spans="1:8" ht="8.25" customHeight="1" x14ac:dyDescent="0.3">
      <c r="D10" s="315"/>
      <c r="E10" s="339"/>
      <c r="F10" s="339"/>
      <c r="G10" s="346"/>
    </row>
    <row r="11" spans="1:8" s="323" customFormat="1" x14ac:dyDescent="0.2">
      <c r="A11" s="83" t="s">
        <v>5</v>
      </c>
      <c r="B11" s="319" t="s">
        <v>6</v>
      </c>
      <c r="C11" s="320" t="s">
        <v>7</v>
      </c>
      <c r="D11" s="321" t="s">
        <v>8</v>
      </c>
      <c r="E11" s="320" t="s">
        <v>9</v>
      </c>
      <c r="F11" s="321" t="s">
        <v>11</v>
      </c>
      <c r="G11" s="320" t="s">
        <v>12</v>
      </c>
      <c r="H11" s="322" t="s">
        <v>315</v>
      </c>
    </row>
    <row r="12" spans="1:8" s="323" customFormat="1" x14ac:dyDescent="0.2">
      <c r="A12" s="83" t="s">
        <v>13</v>
      </c>
      <c r="B12" s="319" t="s">
        <v>14</v>
      </c>
      <c r="C12" s="320" t="s">
        <v>15</v>
      </c>
      <c r="D12" s="321" t="s">
        <v>16</v>
      </c>
      <c r="E12" s="347" t="s">
        <v>17</v>
      </c>
      <c r="F12" s="320" t="s">
        <v>19</v>
      </c>
      <c r="G12" s="320" t="s">
        <v>20</v>
      </c>
      <c r="H12" s="324"/>
    </row>
    <row r="13" spans="1:8" s="334" customFormat="1" ht="15.6" x14ac:dyDescent="0.3">
      <c r="A13" s="326" t="s">
        <v>260</v>
      </c>
      <c r="B13" s="327" t="s">
        <v>93</v>
      </c>
      <c r="C13" s="328" t="s">
        <v>243</v>
      </c>
      <c r="D13" s="348" t="s">
        <v>244</v>
      </c>
      <c r="E13" s="344" t="s">
        <v>21</v>
      </c>
      <c r="F13" s="349" t="s">
        <v>710</v>
      </c>
      <c r="G13" s="332">
        <v>6</v>
      </c>
      <c r="H13" s="333"/>
    </row>
    <row r="14" spans="1:8" s="334" customFormat="1" ht="15.6" x14ac:dyDescent="0.3">
      <c r="A14" s="326" t="s">
        <v>272</v>
      </c>
      <c r="B14" s="327" t="s">
        <v>103</v>
      </c>
      <c r="C14" s="328" t="s">
        <v>448</v>
      </c>
      <c r="D14" s="348" t="s">
        <v>449</v>
      </c>
      <c r="E14" s="344" t="s">
        <v>23</v>
      </c>
      <c r="F14" s="349" t="s">
        <v>711</v>
      </c>
      <c r="G14" s="332">
        <v>5</v>
      </c>
      <c r="H14" s="333"/>
    </row>
    <row r="15" spans="1:8" s="334" customFormat="1" ht="15.6" x14ac:dyDescent="0.3">
      <c r="A15" s="326" t="s">
        <v>291</v>
      </c>
      <c r="B15" s="327" t="s">
        <v>96</v>
      </c>
      <c r="C15" s="328" t="s">
        <v>451</v>
      </c>
      <c r="D15" s="348" t="s">
        <v>452</v>
      </c>
      <c r="E15" s="344" t="s">
        <v>21</v>
      </c>
      <c r="F15" s="349" t="s">
        <v>713</v>
      </c>
      <c r="G15" s="332">
        <v>4</v>
      </c>
      <c r="H15" s="333"/>
    </row>
    <row r="16" spans="1:8" s="334" customFormat="1" ht="15.6" x14ac:dyDescent="0.3">
      <c r="A16" s="326" t="s">
        <v>274</v>
      </c>
      <c r="B16" s="327" t="s">
        <v>99</v>
      </c>
      <c r="C16" s="328" t="s">
        <v>247</v>
      </c>
      <c r="D16" s="348" t="s">
        <v>248</v>
      </c>
      <c r="E16" s="344" t="s">
        <v>23</v>
      </c>
      <c r="F16" s="349" t="s">
        <v>708</v>
      </c>
      <c r="G16" s="332">
        <v>3</v>
      </c>
      <c r="H16" s="333" t="s">
        <v>445</v>
      </c>
    </row>
    <row r="17" spans="1:8" s="334" customFormat="1" ht="15.6" x14ac:dyDescent="0.3">
      <c r="A17" s="344" t="s">
        <v>314</v>
      </c>
      <c r="B17" s="338" t="s">
        <v>91</v>
      </c>
      <c r="C17" s="328" t="s">
        <v>241</v>
      </c>
      <c r="D17" s="348">
        <v>37718</v>
      </c>
      <c r="E17" s="343" t="s">
        <v>22</v>
      </c>
      <c r="F17" s="349" t="s">
        <v>712</v>
      </c>
      <c r="G17" s="332">
        <v>2</v>
      </c>
      <c r="H17" s="333" t="s">
        <v>450</v>
      </c>
    </row>
    <row r="18" spans="1:8" s="334" customFormat="1" ht="15.6" x14ac:dyDescent="0.3">
      <c r="A18" s="344" t="s">
        <v>313</v>
      </c>
      <c r="B18" s="338" t="s">
        <v>89</v>
      </c>
      <c r="C18" s="328" t="s">
        <v>446</v>
      </c>
      <c r="D18" s="348">
        <v>37810</v>
      </c>
      <c r="E18" s="343" t="s">
        <v>22</v>
      </c>
      <c r="F18" s="349" t="s">
        <v>709</v>
      </c>
      <c r="G18" s="332">
        <v>1</v>
      </c>
      <c r="H18" s="333" t="s">
        <v>447</v>
      </c>
    </row>
  </sheetData>
  <sortState ref="A14:H18">
    <sortCondition ref="F14:F18"/>
  </sortState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23" sqref="C23"/>
    </sheetView>
  </sheetViews>
  <sheetFormatPr defaultColWidth="9.109375" defaultRowHeight="10.199999999999999" x14ac:dyDescent="0.2"/>
  <cols>
    <col min="1" max="2" width="6.6640625" style="310" customWidth="1"/>
    <col min="3" max="3" width="23.44140625" style="310" customWidth="1"/>
    <col min="4" max="4" width="13.6640625" style="310" customWidth="1"/>
    <col min="5" max="5" width="9.44140625" style="316" customWidth="1"/>
    <col min="6" max="6" width="10.6640625" style="310" customWidth="1"/>
    <col min="7" max="7" width="8.33203125" style="310" customWidth="1"/>
    <col min="8" max="8" width="7.109375" style="310" hidden="1" customWidth="1"/>
    <col min="9" max="16384" width="9.109375" style="310"/>
  </cols>
  <sheetData>
    <row r="1" spans="1:8" s="222" customFormat="1" ht="13.2" x14ac:dyDescent="0.25">
      <c r="A1" s="182"/>
      <c r="B1" s="182"/>
      <c r="C1" s="183"/>
      <c r="D1" s="184" t="s">
        <v>86</v>
      </c>
      <c r="E1" s="191"/>
      <c r="F1" s="183"/>
      <c r="G1" s="185"/>
    </row>
    <row r="2" spans="1:8" s="222" customFormat="1" ht="13.2" x14ac:dyDescent="0.25">
      <c r="A2" s="183"/>
      <c r="B2" s="182"/>
      <c r="C2" s="186"/>
      <c r="D2" s="184" t="s">
        <v>1</v>
      </c>
      <c r="E2" s="191"/>
      <c r="F2" s="183"/>
      <c r="G2" s="183"/>
    </row>
    <row r="3" spans="1:8" s="222" customFormat="1" ht="13.2" x14ac:dyDescent="0.25">
      <c r="A3" s="183"/>
      <c r="B3" s="182"/>
      <c r="C3" s="183"/>
      <c r="D3" s="184" t="s">
        <v>87</v>
      </c>
      <c r="E3" s="309"/>
      <c r="F3" s="183"/>
      <c r="G3" s="185"/>
    </row>
    <row r="4" spans="1:8" ht="13.2" x14ac:dyDescent="0.25">
      <c r="A4" s="183"/>
      <c r="B4" s="182"/>
      <c r="C4" s="183"/>
      <c r="D4" s="183"/>
      <c r="E4" s="309"/>
      <c r="F4" s="183"/>
      <c r="G4" s="185"/>
    </row>
    <row r="5" spans="1:8" ht="13.2" x14ac:dyDescent="0.25">
      <c r="A5" s="183"/>
      <c r="B5" s="182"/>
      <c r="C5" s="183"/>
      <c r="D5" s="189" t="s">
        <v>433</v>
      </c>
      <c r="E5" s="309"/>
      <c r="F5" s="183"/>
      <c r="G5" s="185"/>
    </row>
    <row r="6" spans="1:8" ht="13.2" x14ac:dyDescent="0.25">
      <c r="A6" s="190"/>
      <c r="B6" s="190"/>
      <c r="C6" s="190"/>
      <c r="D6" s="311" t="s">
        <v>0</v>
      </c>
      <c r="E6" s="312"/>
      <c r="F6" s="190"/>
      <c r="G6" s="190"/>
    </row>
    <row r="7" spans="1:8" x14ac:dyDescent="0.2">
      <c r="G7" s="345"/>
    </row>
    <row r="8" spans="1:8" ht="16.8" x14ac:dyDescent="0.3">
      <c r="C8" s="314" t="s">
        <v>453</v>
      </c>
      <c r="D8" s="315"/>
      <c r="E8" s="339"/>
      <c r="F8" s="318"/>
      <c r="G8" s="346"/>
    </row>
    <row r="9" spans="1:8" ht="16.8" x14ac:dyDescent="0.3">
      <c r="C9" s="314" t="s">
        <v>454</v>
      </c>
      <c r="D9" s="315"/>
      <c r="E9" s="339"/>
      <c r="F9" s="339"/>
      <c r="G9" s="346"/>
    </row>
    <row r="10" spans="1:8" x14ac:dyDescent="0.2">
      <c r="G10" s="346"/>
    </row>
    <row r="11" spans="1:8" s="323" customFormat="1" x14ac:dyDescent="0.2">
      <c r="A11" s="83" t="s">
        <v>5</v>
      </c>
      <c r="B11" s="319" t="s">
        <v>6</v>
      </c>
      <c r="C11" s="320" t="s">
        <v>7</v>
      </c>
      <c r="D11" s="321" t="s">
        <v>8</v>
      </c>
      <c r="E11" s="320" t="s">
        <v>9</v>
      </c>
      <c r="F11" s="321" t="s">
        <v>11</v>
      </c>
      <c r="G11" s="320" t="s">
        <v>12</v>
      </c>
      <c r="H11" s="322" t="s">
        <v>315</v>
      </c>
    </row>
    <row r="12" spans="1:8" s="323" customFormat="1" x14ac:dyDescent="0.2">
      <c r="A12" s="83" t="s">
        <v>13</v>
      </c>
      <c r="B12" s="319" t="s">
        <v>14</v>
      </c>
      <c r="C12" s="320" t="s">
        <v>15</v>
      </c>
      <c r="D12" s="321" t="s">
        <v>16</v>
      </c>
      <c r="E12" s="347" t="s">
        <v>17</v>
      </c>
      <c r="F12" s="320" t="s">
        <v>19</v>
      </c>
      <c r="G12" s="320" t="s">
        <v>20</v>
      </c>
      <c r="H12" s="324"/>
    </row>
    <row r="13" spans="1:8" s="334" customFormat="1" ht="15.6" x14ac:dyDescent="0.3">
      <c r="A13" s="326" t="s">
        <v>260</v>
      </c>
      <c r="B13" s="327" t="s">
        <v>96</v>
      </c>
      <c r="C13" s="328" t="s">
        <v>145</v>
      </c>
      <c r="D13" s="337" t="s">
        <v>146</v>
      </c>
      <c r="E13" s="344" t="s">
        <v>21</v>
      </c>
      <c r="F13" s="349" t="s">
        <v>705</v>
      </c>
      <c r="G13" s="332">
        <v>6</v>
      </c>
      <c r="H13" s="333"/>
    </row>
    <row r="14" spans="1:8" s="334" customFormat="1" ht="15.6" x14ac:dyDescent="0.3">
      <c r="A14" s="326" t="s">
        <v>272</v>
      </c>
      <c r="B14" s="327" t="s">
        <v>99</v>
      </c>
      <c r="C14" s="328" t="s">
        <v>457</v>
      </c>
      <c r="D14" s="337" t="s">
        <v>160</v>
      </c>
      <c r="E14" s="344" t="s">
        <v>23</v>
      </c>
      <c r="F14" s="349" t="s">
        <v>703</v>
      </c>
      <c r="G14" s="332">
        <v>5</v>
      </c>
      <c r="H14" s="333" t="s">
        <v>458</v>
      </c>
    </row>
    <row r="15" spans="1:8" s="334" customFormat="1" ht="15.6" x14ac:dyDescent="0.3">
      <c r="A15" s="326" t="s">
        <v>291</v>
      </c>
      <c r="B15" s="327" t="s">
        <v>91</v>
      </c>
      <c r="C15" s="328" t="s">
        <v>120</v>
      </c>
      <c r="D15" s="350">
        <v>37407</v>
      </c>
      <c r="E15" s="343" t="s">
        <v>22</v>
      </c>
      <c r="F15" s="349" t="s">
        <v>706</v>
      </c>
      <c r="G15" s="332">
        <v>4</v>
      </c>
      <c r="H15" s="333" t="s">
        <v>461</v>
      </c>
    </row>
    <row r="16" spans="1:8" s="334" customFormat="1" ht="15.6" x14ac:dyDescent="0.3">
      <c r="A16" s="326" t="s">
        <v>274</v>
      </c>
      <c r="B16" s="327" t="s">
        <v>93</v>
      </c>
      <c r="C16" s="328" t="s">
        <v>455</v>
      </c>
      <c r="D16" s="337" t="s">
        <v>456</v>
      </c>
      <c r="E16" s="344" t="s">
        <v>21</v>
      </c>
      <c r="F16" s="349" t="s">
        <v>702</v>
      </c>
      <c r="G16" s="332">
        <v>3</v>
      </c>
      <c r="H16" s="333"/>
    </row>
    <row r="17" spans="1:8" s="334" customFormat="1" ht="15.6" x14ac:dyDescent="0.3">
      <c r="A17" s="326" t="s">
        <v>314</v>
      </c>
      <c r="B17" s="327" t="s">
        <v>89</v>
      </c>
      <c r="C17" s="328" t="s">
        <v>122</v>
      </c>
      <c r="D17" s="350">
        <v>37334</v>
      </c>
      <c r="E17" s="343" t="s">
        <v>22</v>
      </c>
      <c r="F17" s="349" t="s">
        <v>704</v>
      </c>
      <c r="G17" s="332">
        <v>2</v>
      </c>
      <c r="H17" s="333" t="s">
        <v>459</v>
      </c>
    </row>
    <row r="18" spans="1:8" s="334" customFormat="1" ht="15.6" x14ac:dyDescent="0.3">
      <c r="A18" s="344" t="s">
        <v>313</v>
      </c>
      <c r="B18" s="338" t="s">
        <v>103</v>
      </c>
      <c r="C18" s="328" t="s">
        <v>131</v>
      </c>
      <c r="D18" s="337" t="s">
        <v>132</v>
      </c>
      <c r="E18" s="344" t="s">
        <v>23</v>
      </c>
      <c r="F18" s="349" t="s">
        <v>707</v>
      </c>
      <c r="G18" s="332">
        <v>1</v>
      </c>
      <c r="H18" s="333" t="s">
        <v>460</v>
      </c>
    </row>
  </sheetData>
  <sortState ref="A13:H18">
    <sortCondition ref="F13:F18"/>
  </sortState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Normal="100" workbookViewId="0">
      <selection activeCell="I1" sqref="I1:I1048576"/>
    </sheetView>
  </sheetViews>
  <sheetFormatPr defaultColWidth="9.109375" defaultRowHeight="10.199999999999999" x14ac:dyDescent="0.2"/>
  <cols>
    <col min="1" max="2" width="6.33203125" style="76" customWidth="1"/>
    <col min="3" max="3" width="24.33203125" style="76" customWidth="1"/>
    <col min="4" max="4" width="13.6640625" style="76" customWidth="1"/>
    <col min="5" max="5" width="9.6640625" style="79" customWidth="1"/>
    <col min="6" max="7" width="10.6640625" style="76" customWidth="1"/>
    <col min="8" max="8" width="8" style="76" hidden="1" customWidth="1"/>
    <col min="9" max="16384" width="9.109375" style="76"/>
  </cols>
  <sheetData>
    <row r="1" spans="1:8" s="69" customFormat="1" ht="12.75" customHeight="1" x14ac:dyDescent="0.25">
      <c r="A1" s="70"/>
      <c r="B1" s="70"/>
      <c r="D1" s="105" t="s">
        <v>86</v>
      </c>
      <c r="E1" s="71"/>
      <c r="G1" s="72"/>
    </row>
    <row r="2" spans="1:8" s="69" customFormat="1" ht="12.75" customHeight="1" x14ac:dyDescent="0.25">
      <c r="B2" s="70"/>
      <c r="C2" s="73"/>
      <c r="D2" s="105" t="s">
        <v>1</v>
      </c>
      <c r="E2" s="71"/>
    </row>
    <row r="3" spans="1:8" s="69" customFormat="1" ht="12.75" customHeight="1" x14ac:dyDescent="0.25">
      <c r="B3" s="70"/>
      <c r="D3" s="105" t="s">
        <v>87</v>
      </c>
      <c r="E3" s="75"/>
      <c r="G3" s="72"/>
    </row>
    <row r="4" spans="1:8" ht="13.2" x14ac:dyDescent="0.25">
      <c r="A4" s="69"/>
      <c r="B4" s="70"/>
      <c r="C4" s="69"/>
      <c r="D4" s="69"/>
      <c r="E4" s="75"/>
      <c r="F4" s="69"/>
      <c r="G4" s="72"/>
    </row>
    <row r="5" spans="1:8" ht="13.2" x14ac:dyDescent="0.25">
      <c r="A5" s="69"/>
      <c r="B5" s="70"/>
      <c r="C5" s="69"/>
      <c r="D5" s="74" t="s">
        <v>85</v>
      </c>
      <c r="E5" s="75"/>
      <c r="F5" s="69"/>
      <c r="G5" s="72"/>
    </row>
    <row r="6" spans="1:8" ht="13.2" x14ac:dyDescent="0.25">
      <c r="D6" s="77" t="s">
        <v>0</v>
      </c>
      <c r="E6" s="78"/>
    </row>
    <row r="7" spans="1:8" x14ac:dyDescent="0.2">
      <c r="G7" s="91"/>
    </row>
    <row r="8" spans="1:8" ht="16.8" x14ac:dyDescent="0.3">
      <c r="C8" s="80" t="s">
        <v>45</v>
      </c>
      <c r="D8" s="92"/>
      <c r="E8" s="93"/>
      <c r="F8" s="93"/>
      <c r="G8" s="94"/>
    </row>
    <row r="9" spans="1:8" ht="16.8" x14ac:dyDescent="0.3">
      <c r="C9" s="80" t="s">
        <v>46</v>
      </c>
      <c r="D9" s="92"/>
      <c r="E9" s="93"/>
      <c r="F9" s="93"/>
      <c r="G9" s="94"/>
    </row>
    <row r="11" spans="1:8" s="86" customFormat="1" x14ac:dyDescent="0.2">
      <c r="A11" s="83" t="s">
        <v>5</v>
      </c>
      <c r="B11" s="83" t="s">
        <v>6</v>
      </c>
      <c r="C11" s="84" t="s">
        <v>7</v>
      </c>
      <c r="D11" s="85" t="s">
        <v>8</v>
      </c>
      <c r="E11" s="84" t="s">
        <v>9</v>
      </c>
      <c r="F11" s="85" t="s">
        <v>11</v>
      </c>
      <c r="G11" s="84" t="s">
        <v>12</v>
      </c>
      <c r="H11" s="118" t="s">
        <v>315</v>
      </c>
    </row>
    <row r="12" spans="1:8" s="86" customFormat="1" x14ac:dyDescent="0.2">
      <c r="A12" s="83" t="s">
        <v>13</v>
      </c>
      <c r="B12" s="83" t="s">
        <v>14</v>
      </c>
      <c r="C12" s="84" t="s">
        <v>15</v>
      </c>
      <c r="D12" s="85" t="s">
        <v>16</v>
      </c>
      <c r="E12" s="84" t="s">
        <v>17</v>
      </c>
      <c r="F12" s="84" t="s">
        <v>19</v>
      </c>
      <c r="G12" s="84" t="s">
        <v>20</v>
      </c>
      <c r="H12" s="119"/>
    </row>
    <row r="13" spans="1:8" s="90" customFormat="1" ht="15.6" x14ac:dyDescent="0.3">
      <c r="A13" s="117" t="s">
        <v>260</v>
      </c>
      <c r="B13" s="106" t="s">
        <v>93</v>
      </c>
      <c r="C13" s="107" t="s">
        <v>243</v>
      </c>
      <c r="D13" s="114" t="s">
        <v>244</v>
      </c>
      <c r="E13" s="110" t="s">
        <v>21</v>
      </c>
      <c r="F13" s="88" t="s">
        <v>400</v>
      </c>
      <c r="G13" s="89">
        <v>6</v>
      </c>
      <c r="H13" s="120"/>
    </row>
    <row r="14" spans="1:8" s="90" customFormat="1" ht="15.6" x14ac:dyDescent="0.3">
      <c r="A14" s="117" t="s">
        <v>272</v>
      </c>
      <c r="B14" s="106" t="s">
        <v>99</v>
      </c>
      <c r="C14" s="107" t="s">
        <v>247</v>
      </c>
      <c r="D14" s="114" t="s">
        <v>248</v>
      </c>
      <c r="E14" s="110" t="s">
        <v>23</v>
      </c>
      <c r="F14" s="88" t="s">
        <v>401</v>
      </c>
      <c r="G14" s="89">
        <v>5</v>
      </c>
      <c r="H14" s="120" t="s">
        <v>249</v>
      </c>
    </row>
    <row r="15" spans="1:8" s="90" customFormat="1" ht="15.6" x14ac:dyDescent="0.3">
      <c r="A15" s="117" t="s">
        <v>291</v>
      </c>
      <c r="B15" s="106" t="s">
        <v>89</v>
      </c>
      <c r="C15" s="107" t="s">
        <v>239</v>
      </c>
      <c r="D15" s="114">
        <v>37388</v>
      </c>
      <c r="E15" s="109" t="s">
        <v>22</v>
      </c>
      <c r="F15" s="88" t="s">
        <v>402</v>
      </c>
      <c r="G15" s="89">
        <v>4</v>
      </c>
      <c r="H15" s="120" t="s">
        <v>240</v>
      </c>
    </row>
    <row r="16" spans="1:8" s="90" customFormat="1" ht="15.6" x14ac:dyDescent="0.3">
      <c r="A16" s="117" t="s">
        <v>274</v>
      </c>
      <c r="B16" s="106" t="s">
        <v>103</v>
      </c>
      <c r="C16" s="107" t="s">
        <v>250</v>
      </c>
      <c r="D16" s="114" t="s">
        <v>251</v>
      </c>
      <c r="E16" s="110" t="s">
        <v>23</v>
      </c>
      <c r="F16" s="88" t="s">
        <v>404</v>
      </c>
      <c r="G16" s="89">
        <v>3</v>
      </c>
      <c r="H16" s="120" t="s">
        <v>252</v>
      </c>
    </row>
    <row r="17" spans="1:8" s="90" customFormat="1" ht="15.6" x14ac:dyDescent="0.3">
      <c r="A17" s="117" t="s">
        <v>314</v>
      </c>
      <c r="B17" s="106" t="s">
        <v>91</v>
      </c>
      <c r="C17" s="107" t="s">
        <v>241</v>
      </c>
      <c r="D17" s="114">
        <v>37718</v>
      </c>
      <c r="E17" s="109" t="s">
        <v>22</v>
      </c>
      <c r="F17" s="88" t="s">
        <v>405</v>
      </c>
      <c r="G17" s="89">
        <v>2</v>
      </c>
      <c r="H17" s="120" t="s">
        <v>242</v>
      </c>
    </row>
    <row r="18" spans="1:8" s="90" customFormat="1" ht="15.6" x14ac:dyDescent="0.3">
      <c r="A18" s="111" t="s">
        <v>313</v>
      </c>
      <c r="B18" s="122" t="s">
        <v>96</v>
      </c>
      <c r="C18" s="107" t="s">
        <v>245</v>
      </c>
      <c r="D18" s="114" t="s">
        <v>246</v>
      </c>
      <c r="E18" s="110" t="s">
        <v>21</v>
      </c>
      <c r="F18" s="88" t="s">
        <v>403</v>
      </c>
      <c r="G18" s="89">
        <v>1</v>
      </c>
      <c r="H18" s="120"/>
    </row>
    <row r="19" spans="1:8" ht="13.2" x14ac:dyDescent="0.25">
      <c r="A19" s="71"/>
      <c r="B19" s="71"/>
      <c r="C19" s="96"/>
      <c r="D19" s="97"/>
      <c r="E19" s="71"/>
      <c r="F19" s="98"/>
      <c r="G19" s="71"/>
    </row>
  </sheetData>
  <sortState ref="A13:H18">
    <sortCondition ref="F13:F18"/>
  </sortState>
  <phoneticPr fontId="30" type="noConversion"/>
  <printOptions horizontalCentered="1"/>
  <pageMargins left="0.39370078740157483" right="0.39370078740157483" top="0.98425196850393704" bottom="0.6692913385826772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100 W</vt:lpstr>
      <vt:lpstr>100 M</vt:lpstr>
      <vt:lpstr>200 W</vt:lpstr>
      <vt:lpstr>200 M</vt:lpstr>
      <vt:lpstr>400 W</vt:lpstr>
      <vt:lpstr>400 M</vt:lpstr>
      <vt:lpstr>800 W</vt:lpstr>
      <vt:lpstr>800 M</vt:lpstr>
      <vt:lpstr>1500 W</vt:lpstr>
      <vt:lpstr>1500 M</vt:lpstr>
      <vt:lpstr>3000 W</vt:lpstr>
      <vt:lpstr>3000 M</vt:lpstr>
      <vt:lpstr>100H W</vt:lpstr>
      <vt:lpstr>110H M</vt:lpstr>
      <vt:lpstr>400H W</vt:lpstr>
      <vt:lpstr>400H M</vt:lpstr>
      <vt:lpstr>2000S W</vt:lpstr>
      <vt:lpstr>2000S M</vt:lpstr>
      <vt:lpstr>4x100 W</vt:lpstr>
      <vt:lpstr>4x100 M</vt:lpstr>
      <vt:lpstr>4x400 Mix</vt:lpstr>
      <vt:lpstr>HJ W</vt:lpstr>
      <vt:lpstr>HJ M</vt:lpstr>
      <vt:lpstr>PV W</vt:lpstr>
      <vt:lpstr>PV M</vt:lpstr>
      <vt:lpstr>LJ W</vt:lpstr>
      <vt:lpstr>LJ M</vt:lpstr>
      <vt:lpstr>TJ W</vt:lpstr>
      <vt:lpstr>TJ M</vt:lpstr>
      <vt:lpstr>SP W</vt:lpstr>
      <vt:lpstr>SP M</vt:lpstr>
      <vt:lpstr>DT W</vt:lpstr>
      <vt:lpstr>DT M</vt:lpstr>
      <vt:lpstr>JT W</vt:lpstr>
      <vt:lpstr>JT M</vt:lpstr>
      <vt:lpstr>HT W</vt:lpstr>
      <vt:lpstr>HT M</vt:lpstr>
      <vt:lpstr>Team W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Step</cp:lastModifiedBy>
  <cp:lastPrinted>2019-08-03T10:42:56Z</cp:lastPrinted>
  <dcterms:created xsi:type="dcterms:W3CDTF">2016-07-22T12:39:55Z</dcterms:created>
  <dcterms:modified xsi:type="dcterms:W3CDTF">2019-08-03T11:24:16Z</dcterms:modified>
</cp:coreProperties>
</file>