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57" firstSheet="1" activeTab="2"/>
  </bookViews>
  <sheets>
    <sheet name="punkti" sheetId="1" state="hidden" r:id="rId1"/>
    <sheet name="zēni kopv" sheetId="2" r:id="rId2"/>
    <sheet name="meit kopv" sheetId="3" r:id="rId3"/>
    <sheet name="60 Z" sheetId="4" r:id="rId4"/>
    <sheet name="60 M" sheetId="5" r:id="rId5"/>
    <sheet name="B Z" sheetId="6" r:id="rId6"/>
    <sheet name="B M" sheetId="7" r:id="rId7"/>
    <sheet name="T Z" sheetId="8" r:id="rId8"/>
    <sheet name="T M" sheetId="9" r:id="rId9"/>
    <sheet name="800 Z" sheetId="10" r:id="rId10"/>
    <sheet name="500 M" sheetId="11" r:id="rId11"/>
  </sheets>
  <externalReferences>
    <externalReference r:id="rId14"/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<sst xmlns="http://schemas.openxmlformats.org/spreadsheetml/2006/main" count="1485" uniqueCount="494">
  <si>
    <t>zēni</t>
  </si>
  <si>
    <t>Uzvārds</t>
  </si>
  <si>
    <t>Vārds</t>
  </si>
  <si>
    <t>60 m</t>
  </si>
  <si>
    <t>Tāllēkšana</t>
  </si>
  <si>
    <t>Bumbiņas mešana</t>
  </si>
  <si>
    <t>800 m</t>
  </si>
  <si>
    <t>Punkti kopā</t>
  </si>
  <si>
    <t>meitenes</t>
  </si>
  <si>
    <t>500 m</t>
  </si>
  <si>
    <t>1.46,07</t>
  </si>
  <si>
    <t>1.55,18</t>
  </si>
  <si>
    <t>2.19,28</t>
  </si>
  <si>
    <t>1.46,58</t>
  </si>
  <si>
    <t>Punkti</t>
  </si>
  <si>
    <t>Tāllēkšana  (m)</t>
  </si>
  <si>
    <t>Bumbiņas mešana(m)</t>
  </si>
  <si>
    <t>tāllēkšana</t>
  </si>
  <si>
    <t>bumbiņas mešana</t>
  </si>
  <si>
    <t>1.55,00</t>
  </si>
  <si>
    <t>1.08,04</t>
  </si>
  <si>
    <t>1.55,33</t>
  </si>
  <si>
    <t>1.08,31</t>
  </si>
  <si>
    <t>1.55,67</t>
  </si>
  <si>
    <t>1.08,58</t>
  </si>
  <si>
    <t>1.56,01</t>
  </si>
  <si>
    <t>1.08,85</t>
  </si>
  <si>
    <t>1.56,34</t>
  </si>
  <si>
    <t>1.09,13</t>
  </si>
  <si>
    <t>1.56,68</t>
  </si>
  <si>
    <t>1.09,40</t>
  </si>
  <si>
    <t>1.57,02</t>
  </si>
  <si>
    <t>1.09,67</t>
  </si>
  <si>
    <t>1.57,36</t>
  </si>
  <si>
    <t>1.09,95</t>
  </si>
  <si>
    <t>1.57,70</t>
  </si>
  <si>
    <t>1.10,23</t>
  </si>
  <si>
    <t>1.58,05</t>
  </si>
  <si>
    <t>1.10,50</t>
  </si>
  <si>
    <t>1.58,39</t>
  </si>
  <si>
    <t>1.10,78</t>
  </si>
  <si>
    <t>1.58,74</t>
  </si>
  <si>
    <t>1.11,06</t>
  </si>
  <si>
    <t>1.59,08</t>
  </si>
  <si>
    <t>1.11,34</t>
  </si>
  <si>
    <t>1.59,43</t>
  </si>
  <si>
    <t>1.11,62</t>
  </si>
  <si>
    <t>1.59,78</t>
  </si>
  <si>
    <t>1.11,90</t>
  </si>
  <si>
    <t>2.00,13</t>
  </si>
  <si>
    <t>1.12,19</t>
  </si>
  <si>
    <t>2.00,48</t>
  </si>
  <si>
    <t>1.12,47</t>
  </si>
  <si>
    <t>2.00,84</t>
  </si>
  <si>
    <t>1.12,76</t>
  </si>
  <si>
    <t>2.01,19</t>
  </si>
  <si>
    <t>1.13,04</t>
  </si>
  <si>
    <t>2.01,55</t>
  </si>
  <si>
    <t>1.13,33</t>
  </si>
  <si>
    <t>2.01,91</t>
  </si>
  <si>
    <t>1.13,62</t>
  </si>
  <si>
    <t>2.02,26</t>
  </si>
  <si>
    <t>1.13,91</t>
  </si>
  <si>
    <t>2.02,62</t>
  </si>
  <si>
    <t>1.14,20</t>
  </si>
  <si>
    <t>2.02,99</t>
  </si>
  <si>
    <t>1.14,49</t>
  </si>
  <si>
    <t>2.03,35</t>
  </si>
  <si>
    <t>1.14,78</t>
  </si>
  <si>
    <t>2.03,71</t>
  </si>
  <si>
    <t>1.15,08</t>
  </si>
  <si>
    <t>2.04,08</t>
  </si>
  <si>
    <t>1.15,37</t>
  </si>
  <si>
    <t>2.04,45</t>
  </si>
  <si>
    <t>1.15,67</t>
  </si>
  <si>
    <t>2.04,82</t>
  </si>
  <si>
    <t>1.15,97</t>
  </si>
  <si>
    <t>2.05,19</t>
  </si>
  <si>
    <t>1.16,27</t>
  </si>
  <si>
    <t>2.05,56</t>
  </si>
  <si>
    <t>1.16,57</t>
  </si>
  <si>
    <t>2.05,93</t>
  </si>
  <si>
    <t>1.16,87</t>
  </si>
  <si>
    <t>2.06,31</t>
  </si>
  <si>
    <t>1.17,17</t>
  </si>
  <si>
    <t>2.06,68</t>
  </si>
  <si>
    <t>1.17,48</t>
  </si>
  <si>
    <t>2.07,06</t>
  </si>
  <si>
    <t>1.17,78</t>
  </si>
  <si>
    <t>2.07,44</t>
  </si>
  <si>
    <t>1.18,09</t>
  </si>
  <si>
    <t>2.07,82</t>
  </si>
  <si>
    <t>1.18,40</t>
  </si>
  <si>
    <t>2.08,21</t>
  </si>
  <si>
    <t>1.18,71</t>
  </si>
  <si>
    <t>2.08,59</t>
  </si>
  <si>
    <t>1.19,02</t>
  </si>
  <si>
    <t>2.08,98</t>
  </si>
  <si>
    <t>1.19,33</t>
  </si>
  <si>
    <t>2.09,37</t>
  </si>
  <si>
    <t>1.19,64</t>
  </si>
  <si>
    <t>2.09,76</t>
  </si>
  <si>
    <t>1.19,96</t>
  </si>
  <si>
    <t>2.10,15</t>
  </si>
  <si>
    <t>1.20,28</t>
  </si>
  <si>
    <t>2.10,54</t>
  </si>
  <si>
    <t>1.20,59</t>
  </si>
  <si>
    <t>2.10,94</t>
  </si>
  <si>
    <t>1.20,91</t>
  </si>
  <si>
    <t>2.11,33</t>
  </si>
  <si>
    <t>1.21,23</t>
  </si>
  <si>
    <t>2.11,73</t>
  </si>
  <si>
    <t>1.21,56</t>
  </si>
  <si>
    <t>2.12,13</t>
  </si>
  <si>
    <t>1.21,88</t>
  </si>
  <si>
    <t>2.12,54</t>
  </si>
  <si>
    <t>1.22,21</t>
  </si>
  <si>
    <t>2.12,94</t>
  </si>
  <si>
    <t>1.22,53</t>
  </si>
  <si>
    <t>2.13,35</t>
  </si>
  <si>
    <t>1.22,86</t>
  </si>
  <si>
    <t>2.13,76</t>
  </si>
  <si>
    <t>1.23,19</t>
  </si>
  <si>
    <t>2.14,17</t>
  </si>
  <si>
    <t>1.23,52</t>
  </si>
  <si>
    <t>2.14,58</t>
  </si>
  <si>
    <t>1.23,86</t>
  </si>
  <si>
    <t>2.15,00</t>
  </si>
  <si>
    <t>1.24,19</t>
  </si>
  <si>
    <t>2.15,42</t>
  </si>
  <si>
    <t>1.24,53</t>
  </si>
  <si>
    <t>2.15,84</t>
  </si>
  <si>
    <t>1.24,87</t>
  </si>
  <si>
    <t>2.16,26</t>
  </si>
  <si>
    <t>1.25,21</t>
  </si>
  <si>
    <t>2.16,68</t>
  </si>
  <si>
    <t>1.25,55</t>
  </si>
  <si>
    <t>2.17,11</t>
  </si>
  <si>
    <t>1.25,90</t>
  </si>
  <si>
    <t>2.17,54</t>
  </si>
  <si>
    <t>1.26,25</t>
  </si>
  <si>
    <t>2.17,97</t>
  </si>
  <si>
    <t>1.26,59</t>
  </si>
  <si>
    <t>2.18,41</t>
  </si>
  <si>
    <t>1.26,94</t>
  </si>
  <si>
    <t>2.18,84</t>
  </si>
  <si>
    <t>1.27,30</t>
  </si>
  <si>
    <t>1.27,65</t>
  </si>
  <si>
    <t>2.19,72</t>
  </si>
  <si>
    <t>1.28,01</t>
  </si>
  <si>
    <t>2.20,17</t>
  </si>
  <si>
    <t>1.28,37</t>
  </si>
  <si>
    <t>2.20,61</t>
  </si>
  <si>
    <t>1.28,73</t>
  </si>
  <si>
    <t>2.21,06</t>
  </si>
  <si>
    <t>1.29,09</t>
  </si>
  <si>
    <t>2.21,52</t>
  </si>
  <si>
    <t>1.29,46</t>
  </si>
  <si>
    <t>2.21,97</t>
  </si>
  <si>
    <t>1.29,82</t>
  </si>
  <si>
    <t>2.22,43</t>
  </si>
  <si>
    <t>1.30,19</t>
  </si>
  <si>
    <t>2.22,89</t>
  </si>
  <si>
    <t>1.30,57</t>
  </si>
  <si>
    <t>2.23,36</t>
  </si>
  <si>
    <t>1.30,94</t>
  </si>
  <si>
    <t>2.23,86</t>
  </si>
  <si>
    <t>1.31,32</t>
  </si>
  <si>
    <t>2.24,29</t>
  </si>
  <si>
    <t>1.31,70</t>
  </si>
  <si>
    <t>2.24,76</t>
  </si>
  <si>
    <t>1.32,08</t>
  </si>
  <si>
    <t>2.25,24</t>
  </si>
  <si>
    <t>1.32,46</t>
  </si>
  <si>
    <t>2.25,72</t>
  </si>
  <si>
    <t>1.32,85</t>
  </si>
  <si>
    <t>2.26,20</t>
  </si>
  <si>
    <t>1.33,24</t>
  </si>
  <si>
    <t>2.26,69</t>
  </si>
  <si>
    <t>1.33,63</t>
  </si>
  <si>
    <t>2.27,18</t>
  </si>
  <si>
    <t>1.34,03</t>
  </si>
  <si>
    <t>2.27,67</t>
  </si>
  <si>
    <t>1.34,43</t>
  </si>
  <si>
    <t>2.28,17</t>
  </si>
  <si>
    <t>1.34,83</t>
  </si>
  <si>
    <t>2.28,67</t>
  </si>
  <si>
    <t>1.35,23</t>
  </si>
  <si>
    <t>2.29,17</t>
  </si>
  <si>
    <t>1.35,64</t>
  </si>
  <si>
    <t>2.29,68</t>
  </si>
  <si>
    <t>1.36,05</t>
  </si>
  <si>
    <t>2.30,19</t>
  </si>
  <si>
    <t>1.36,46</t>
  </si>
  <si>
    <t>2.30,71</t>
  </si>
  <si>
    <t>1.36,88</t>
  </si>
  <si>
    <t>2.31,23</t>
  </si>
  <si>
    <t>1.37,30</t>
  </si>
  <si>
    <t>2.31,75</t>
  </si>
  <si>
    <t>1.37,72</t>
  </si>
  <si>
    <t>2.32,28</t>
  </si>
  <si>
    <t>1.38,15</t>
  </si>
  <si>
    <t>2.32,82</t>
  </si>
  <si>
    <t>1.38,58</t>
  </si>
  <si>
    <t>2.33,36</t>
  </si>
  <si>
    <t>1.39,02</t>
  </si>
  <si>
    <t>2.33,90</t>
  </si>
  <si>
    <t>1.39,46</t>
  </si>
  <si>
    <t>2.34,45</t>
  </si>
  <si>
    <t>1.39,90</t>
  </si>
  <si>
    <t>2.35,00</t>
  </si>
  <si>
    <t>1.40,35</t>
  </si>
  <si>
    <t>2.35,56</t>
  </si>
  <si>
    <t>1.40,80</t>
  </si>
  <si>
    <t>2.36,12</t>
  </si>
  <si>
    <t>1.41,25</t>
  </si>
  <si>
    <t>2.36,69</t>
  </si>
  <si>
    <t>1.41,71</t>
  </si>
  <si>
    <t>2.37,26</t>
  </si>
  <si>
    <t>1.42,17</t>
  </si>
  <si>
    <t>2.37,85</t>
  </si>
  <si>
    <t>1.42,64</t>
  </si>
  <si>
    <t>2.38,43</t>
  </si>
  <si>
    <t>1.43,12</t>
  </si>
  <si>
    <t>2.39,02</t>
  </si>
  <si>
    <t>1.43,60</t>
  </si>
  <si>
    <t>2.39,62</t>
  </si>
  <si>
    <t>1.44,08</t>
  </si>
  <si>
    <t>2.40,23</t>
  </si>
  <si>
    <t>1.44,57</t>
  </si>
  <si>
    <t>2.40,84</t>
  </si>
  <si>
    <t>1.45,06</t>
  </si>
  <si>
    <t>2.41,46</t>
  </si>
  <si>
    <t>1.45,56</t>
  </si>
  <si>
    <t>2.42,08</t>
  </si>
  <si>
    <t>2.42,72</t>
  </si>
  <si>
    <t>2.43,36</t>
  </si>
  <si>
    <t>1.47,10</t>
  </si>
  <si>
    <t>2.44,01</t>
  </si>
  <si>
    <t>1.47,62</t>
  </si>
  <si>
    <t>2.44,67</t>
  </si>
  <si>
    <t>1.48,15</t>
  </si>
  <si>
    <t>2.45,33</t>
  </si>
  <si>
    <t>1.48,69</t>
  </si>
  <si>
    <t>2.46,01</t>
  </si>
  <si>
    <t>1.49,24</t>
  </si>
  <si>
    <t>2.46,70</t>
  </si>
  <si>
    <t>1.49,79</t>
  </si>
  <si>
    <t>2.47,39</t>
  </si>
  <si>
    <t>1.50,35</t>
  </si>
  <si>
    <t>2.48,10</t>
  </si>
  <si>
    <t>1.50,92</t>
  </si>
  <si>
    <t>2.48,81</t>
  </si>
  <si>
    <t>1.51,50</t>
  </si>
  <si>
    <t>2.49,54</t>
  </si>
  <si>
    <t>1.52,09</t>
  </si>
  <si>
    <t>2.50,28</t>
  </si>
  <si>
    <t>1.52,68</t>
  </si>
  <si>
    <t>2.51,03</t>
  </si>
  <si>
    <t>1.53,29</t>
  </si>
  <si>
    <t>2.51,80</t>
  </si>
  <si>
    <t>1.53,91</t>
  </si>
  <si>
    <t>2.52,57</t>
  </si>
  <si>
    <t>1.54,54</t>
  </si>
  <si>
    <t>2.53,37</t>
  </si>
  <si>
    <t>2.54,18</t>
  </si>
  <si>
    <t>1.55,83</t>
  </si>
  <si>
    <t>2.55,00</t>
  </si>
  <si>
    <t>1.57,18</t>
  </si>
  <si>
    <t>2.55,84</t>
  </si>
  <si>
    <t>1.57,48</t>
  </si>
  <si>
    <t>2.56,70</t>
  </si>
  <si>
    <t>1.57,87</t>
  </si>
  <si>
    <t>2.57,58</t>
  </si>
  <si>
    <t>1.58,58</t>
  </si>
  <si>
    <t>2.58,49</t>
  </si>
  <si>
    <t>1.59,31</t>
  </si>
  <si>
    <t>2.59,41</t>
  </si>
  <si>
    <t>2.00,06</t>
  </si>
  <si>
    <t>3.00,36</t>
  </si>
  <si>
    <t>2.00,82</t>
  </si>
  <si>
    <t>3.01,33</t>
  </si>
  <si>
    <t>2.01,61</t>
  </si>
  <si>
    <t>3.02,34</t>
  </si>
  <si>
    <t>2.02,42</t>
  </si>
  <si>
    <t>3.03,30</t>
  </si>
  <si>
    <t>2.03,26</t>
  </si>
  <si>
    <t>3.04,45</t>
  </si>
  <si>
    <t>2.04,13</t>
  </si>
  <si>
    <t>3.05,56</t>
  </si>
  <si>
    <t>2.05,03</t>
  </si>
  <si>
    <t>3.06,72</t>
  </si>
  <si>
    <t>2.05,96</t>
  </si>
  <si>
    <t>3.07,92</t>
  </si>
  <si>
    <t>2.06,93</t>
  </si>
  <si>
    <t>3.09,18</t>
  </si>
  <si>
    <t>2.07,95</t>
  </si>
  <si>
    <t>3.10,51</t>
  </si>
  <si>
    <t>2.09,02</t>
  </si>
  <si>
    <t>3.11,91</t>
  </si>
  <si>
    <t>2.10,14</t>
  </si>
  <si>
    <t>3.13,40</t>
  </si>
  <si>
    <t>2.11,35</t>
  </si>
  <si>
    <t>3.15,00</t>
  </si>
  <si>
    <t>2.12,65</t>
  </si>
  <si>
    <t>3.16,74</t>
  </si>
  <si>
    <t>2.14,06</t>
  </si>
  <si>
    <t>3.18,67</t>
  </si>
  <si>
    <t>2.15,61</t>
  </si>
  <si>
    <t>3.20,86</t>
  </si>
  <si>
    <t>2.17,38</t>
  </si>
  <si>
    <t>3.23,35</t>
  </si>
  <si>
    <t>2.19,47</t>
  </si>
  <si>
    <t>3.26,84</t>
  </si>
  <si>
    <t>2.22,21</t>
  </si>
  <si>
    <t>Rezultāts</t>
  </si>
  <si>
    <t>Dz.dati</t>
  </si>
  <si>
    <t>Vieta</t>
  </si>
  <si>
    <t>500m</t>
  </si>
  <si>
    <t>800m</t>
  </si>
  <si>
    <t>Katrīna</t>
  </si>
  <si>
    <t>Rez.</t>
  </si>
  <si>
    <t>Iecava</t>
  </si>
  <si>
    <t>2018.gada 6.maijs</t>
  </si>
  <si>
    <t>Cel.</t>
  </si>
  <si>
    <t>Dal. Nr.</t>
  </si>
  <si>
    <t>Dalībnieka vārds</t>
  </si>
  <si>
    <t>Organizācija</t>
  </si>
  <si>
    <t>Treneris</t>
  </si>
  <si>
    <t>1. skrējiens</t>
  </si>
  <si>
    <t>Liene</t>
  </si>
  <si>
    <t>SS "Arkādija"</t>
  </si>
  <si>
    <t>Nr.</t>
  </si>
  <si>
    <t>1</t>
  </si>
  <si>
    <t>2</t>
  </si>
  <si>
    <t>3</t>
  </si>
  <si>
    <t>Veronika</t>
  </si>
  <si>
    <t>06.05.20018.</t>
  </si>
  <si>
    <t>Atklātā jaunsardzes četrcīņa vieglatlētikā</t>
  </si>
  <si>
    <t>Dalībnieka Uzvārds</t>
  </si>
  <si>
    <t>60 m skrējieni ZĒNIEM U14</t>
  </si>
  <si>
    <t>60 m skrējieni MEITENĒM U14</t>
  </si>
  <si>
    <t>Tāllēkšana ZĒNIEM U14</t>
  </si>
  <si>
    <t>Tāllēkšana MEITENĒM U14</t>
  </si>
  <si>
    <t>500 m skrējieni MEITENĒM U14</t>
  </si>
  <si>
    <t>800 m skrējieni ZĒNIEM U14</t>
  </si>
  <si>
    <t>Nr.p.k.</t>
  </si>
  <si>
    <t>Bumbiņas mešana (150 gr.) ZĒNIEM U14</t>
  </si>
  <si>
    <t>Bumbiņas mešana (150 gr.) MEITENĒM U14</t>
  </si>
  <si>
    <t>KOPVĒRTĒJUMS ZĒNIEM U14</t>
  </si>
  <si>
    <t>KOPVĒRTĒJUMS MEITENĒM U14</t>
  </si>
  <si>
    <t>Ošiņa</t>
  </si>
  <si>
    <t>Austra</t>
  </si>
  <si>
    <t>25.08.2006</t>
  </si>
  <si>
    <t>Krists Siņicins</t>
  </si>
  <si>
    <t>Petrova</t>
  </si>
  <si>
    <t>Alise</t>
  </si>
  <si>
    <t>12.06.2005</t>
  </si>
  <si>
    <t>Bērziņa</t>
  </si>
  <si>
    <t>Evelīna</t>
  </si>
  <si>
    <t>04.05.2005</t>
  </si>
  <si>
    <t>Struncena</t>
  </si>
  <si>
    <t>03.07.2006</t>
  </si>
  <si>
    <t>Kušķis</t>
  </si>
  <si>
    <t>Toms</t>
  </si>
  <si>
    <t>09.07.2005</t>
  </si>
  <si>
    <t>Martinsons</t>
  </si>
  <si>
    <t>Reinis</t>
  </si>
  <si>
    <t>17.06.2005</t>
  </si>
  <si>
    <t>Ķekavas nov. SS</t>
  </si>
  <si>
    <t>Anita Koziča</t>
  </si>
  <si>
    <t>Dauškane</t>
  </si>
  <si>
    <t>Marta</t>
  </si>
  <si>
    <t>04.12.2005</t>
  </si>
  <si>
    <t>Volosovska</t>
  </si>
  <si>
    <t>Vendija</t>
  </si>
  <si>
    <t>20.0.82006</t>
  </si>
  <si>
    <t>Matvejs</t>
  </si>
  <si>
    <t>Tomass</t>
  </si>
  <si>
    <t>Kārkliņš</t>
  </si>
  <si>
    <t>Oskars</t>
  </si>
  <si>
    <t>29.01.2006</t>
  </si>
  <si>
    <t>Jēkabsons</t>
  </si>
  <si>
    <t>Jēkabs</t>
  </si>
  <si>
    <t>15.03.2006</t>
  </si>
  <si>
    <t>Stangure</t>
  </si>
  <si>
    <t>Enija</t>
  </si>
  <si>
    <t>11.08.2006</t>
  </si>
  <si>
    <t>Marika Zālīte</t>
  </si>
  <si>
    <t>Grende</t>
  </si>
  <si>
    <t>Frederika Anna</t>
  </si>
  <si>
    <t>07.10.2005</t>
  </si>
  <si>
    <t>Širmele</t>
  </si>
  <si>
    <t>08.05.2006</t>
  </si>
  <si>
    <t>Rēdere</t>
  </si>
  <si>
    <t>Elza</t>
  </si>
  <si>
    <t>21.12.2006</t>
  </si>
  <si>
    <t>Jansone</t>
  </si>
  <si>
    <t>Heidija</t>
  </si>
  <si>
    <t>06.08.2006</t>
  </si>
  <si>
    <t>Baldones Sp.Komp.</t>
  </si>
  <si>
    <t>Skadiņš</t>
  </si>
  <si>
    <t>Andris</t>
  </si>
  <si>
    <t>11.05.2005</t>
  </si>
  <si>
    <t>Hildebrants</t>
  </si>
  <si>
    <t>Adrians</t>
  </si>
  <si>
    <t>07.06.2006</t>
  </si>
  <si>
    <t>Kozlovskis</t>
  </si>
  <si>
    <t>Dāvids</t>
  </si>
  <si>
    <t>28.01.2005</t>
  </si>
  <si>
    <t>Olavs</t>
  </si>
  <si>
    <t>Kalvis</t>
  </si>
  <si>
    <t>04.05.2006</t>
  </si>
  <si>
    <t>Gulbis</t>
  </si>
  <si>
    <t>Renārs</t>
  </si>
  <si>
    <t>29.04.2005</t>
  </si>
  <si>
    <t>Rampāns</t>
  </si>
  <si>
    <t>Raivis</t>
  </si>
  <si>
    <t>19.04.2006</t>
  </si>
  <si>
    <t>Bauskas BJSS</t>
  </si>
  <si>
    <t>Raivis Maķevics</t>
  </si>
  <si>
    <t>Maskale</t>
  </si>
  <si>
    <t>Sanija</t>
  </si>
  <si>
    <t>02.01.2006</t>
  </si>
  <si>
    <t>Liepa</t>
  </si>
  <si>
    <t>Keitija</t>
  </si>
  <si>
    <t>27.05.2006</t>
  </si>
  <si>
    <t>Kalniņa</t>
  </si>
  <si>
    <t>Kristija Anna</t>
  </si>
  <si>
    <t>03.05.2005</t>
  </si>
  <si>
    <t>Dreimane</t>
  </si>
  <si>
    <t>Arta Marija</t>
  </si>
  <si>
    <t>09.09.2006</t>
  </si>
  <si>
    <t>Rence</t>
  </si>
  <si>
    <t>Denīza</t>
  </si>
  <si>
    <t>17.03.2006</t>
  </si>
  <si>
    <t>Ungurjana</t>
  </si>
  <si>
    <t>Monta</t>
  </si>
  <si>
    <t>04.11.2006</t>
  </si>
  <si>
    <t>Pušņakova</t>
  </si>
  <si>
    <t>Arta</t>
  </si>
  <si>
    <t>17.09.2005</t>
  </si>
  <si>
    <t>Dobeles SS</t>
  </si>
  <si>
    <t>Skaidrīte Velberga</t>
  </si>
  <si>
    <t>Zaremba</t>
  </si>
  <si>
    <t>30.03.2005</t>
  </si>
  <si>
    <t>Cine</t>
  </si>
  <si>
    <t>Maira</t>
  </si>
  <si>
    <t>Gerasemjonoka</t>
  </si>
  <si>
    <t>Rebeka</t>
  </si>
  <si>
    <t>16.08.2005</t>
  </si>
  <si>
    <t>Benzels</t>
  </si>
  <si>
    <t>16.01.2005</t>
  </si>
  <si>
    <t>Juliāns</t>
  </si>
  <si>
    <t>Jansons</t>
  </si>
  <si>
    <t>Matīss</t>
  </si>
  <si>
    <t>22.02.2005</t>
  </si>
  <si>
    <t>Krišānis</t>
  </si>
  <si>
    <t>Markuss</t>
  </si>
  <si>
    <t>10.10.2005</t>
  </si>
  <si>
    <t>Rudiks</t>
  </si>
  <si>
    <t>Kristers</t>
  </si>
  <si>
    <t>11.12.2005</t>
  </si>
  <si>
    <t>Grīnblats</t>
  </si>
  <si>
    <t>Endijs</t>
  </si>
  <si>
    <t>19.06.2006</t>
  </si>
  <si>
    <t>Gabrjune</t>
  </si>
  <si>
    <t>Simona</t>
  </si>
  <si>
    <t>27.07.2005</t>
  </si>
  <si>
    <t>Iecavas SS "Dartija"</t>
  </si>
  <si>
    <t>Dace Vizule</t>
  </si>
  <si>
    <t>Hofmane</t>
  </si>
  <si>
    <t>Anna Gabriela</t>
  </si>
  <si>
    <t>19.01.2006</t>
  </si>
  <si>
    <t>Keita</t>
  </si>
  <si>
    <t>2006</t>
  </si>
  <si>
    <t>Klāsupa</t>
  </si>
  <si>
    <t>Krūzmane</t>
  </si>
  <si>
    <t>Adriana</t>
  </si>
  <si>
    <t>20.05.2006</t>
  </si>
  <si>
    <t>Luīze</t>
  </si>
  <si>
    <t>Orupa</t>
  </si>
  <si>
    <t>01.01.2006</t>
  </si>
  <si>
    <t>Lapiņš</t>
  </si>
  <si>
    <t>Lauris</t>
  </si>
  <si>
    <t>05.07.2005</t>
  </si>
  <si>
    <t>Strautmanis</t>
  </si>
  <si>
    <t>Daniels</t>
  </si>
  <si>
    <t>2. skrējiens</t>
  </si>
  <si>
    <t>3. skrējiens</t>
  </si>
  <si>
    <t>4. skrējiens</t>
  </si>
  <si>
    <t>5. skrējiens</t>
  </si>
  <si>
    <t>Labākais rezultāts</t>
  </si>
  <si>
    <t>Anita Klapote</t>
  </si>
</sst>
</file>

<file path=xl/styles.xml><?xml version="1.0" encoding="utf-8"?>
<styleSheet xmlns="http://schemas.openxmlformats.org/spreadsheetml/2006/main">
  <numFmts count="3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00000"/>
    <numFmt numFmtId="182" formatCode="dd\.mm\.yy"/>
    <numFmt numFmtId="183" formatCode="0000"/>
    <numFmt numFmtId="184" formatCode="0.000"/>
    <numFmt numFmtId="185" formatCode="mm:ss.00"/>
    <numFmt numFmtId="186" formatCode="m:ss.00"/>
    <numFmt numFmtId="187" formatCode="m:ss.0"/>
    <numFmt numFmtId="188" formatCode="[$-426]dddd\,\ yyyy&quot;. gada &quot;d\.\ mmmm"/>
    <numFmt numFmtId="189" formatCode="&quot;Jā&quot;;&quot;Jā&quot;;&quot;Nē&quot;"/>
    <numFmt numFmtId="190" formatCode="&quot;Patiess&quot;;&quot;Patiess&quot;;&quot;Aplams&quot;"/>
    <numFmt numFmtId="191" formatCode="&quot;Ieslēgts&quot;;&quot;Ieslēgts&quot;;&quot;Izslēgts&quot;"/>
    <numFmt numFmtId="192" formatCode="[$€-2]\ #\ ##,000_);[Red]\([$€-2]\ #\ ##,000\)"/>
  </numFmts>
  <fonts count="87">
    <font>
      <sz val="10"/>
      <name val="Arial"/>
      <family val="0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color indexed="17"/>
      <name val="Arial"/>
      <family val="2"/>
    </font>
    <font>
      <u val="single"/>
      <sz val="10"/>
      <color indexed="36"/>
      <name val="Arial"/>
      <family val="2"/>
    </font>
    <font>
      <sz val="10"/>
      <name val="Times New Roman Baltic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1"/>
      <name val="Arial"/>
      <family val="2"/>
    </font>
    <font>
      <sz val="12"/>
      <color indexed="8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b/>
      <sz val="11"/>
      <name val="Times New Roman Baltic"/>
      <family val="1"/>
    </font>
    <font>
      <b/>
      <sz val="22"/>
      <name val="Times New Roman"/>
      <family val="1"/>
    </font>
    <font>
      <b/>
      <i/>
      <sz val="2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8.5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0"/>
      <name val="Times New Roman"/>
      <family val="1"/>
    </font>
    <font>
      <b/>
      <sz val="12"/>
      <color indexed="8"/>
      <name val="Times New Roman Baltic"/>
      <family val="0"/>
    </font>
    <font>
      <b/>
      <sz val="12"/>
      <color indexed="8"/>
      <name val="Times New Roman"/>
      <family val="1"/>
    </font>
    <font>
      <b/>
      <sz val="20"/>
      <color indexed="60"/>
      <name val="Times New Roman"/>
      <family val="1"/>
    </font>
    <font>
      <b/>
      <i/>
      <sz val="10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4"/>
      <color rgb="FFFF0000"/>
      <name val="Times New Roman"/>
      <family val="1"/>
    </font>
    <font>
      <b/>
      <sz val="18"/>
      <color rgb="FFC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 Baltic"/>
      <family val="0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rgb="FFC00000"/>
      <name val="Times New Roman"/>
      <family val="1"/>
    </font>
    <font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/>
    </xf>
    <xf numFmtId="47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left" vertical="center" wrapText="1"/>
    </xf>
    <xf numFmtId="181" fontId="1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wrapText="1"/>
    </xf>
    <xf numFmtId="47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6" fillId="0" borderId="0" xfId="0" applyFont="1" applyBorder="1" applyAlignment="1" quotePrefix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181" fontId="13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justify" vertical="center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181" fontId="13" fillId="0" borderId="0" xfId="0" applyNumberFormat="1" applyFont="1" applyBorder="1" applyAlignment="1">
      <alignment vertical="center"/>
    </xf>
    <xf numFmtId="0" fontId="19" fillId="0" borderId="0" xfId="0" applyFont="1" applyBorder="1" applyAlignment="1" quotePrefix="1">
      <alignment vertical="center"/>
    </xf>
    <xf numFmtId="0" fontId="19" fillId="0" borderId="0" xfId="0" applyFont="1" applyBorder="1" applyAlignment="1">
      <alignment vertical="center"/>
    </xf>
    <xf numFmtId="47" fontId="13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 quotePrefix="1">
      <alignment horizontal="center" vertical="center"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left"/>
    </xf>
    <xf numFmtId="0" fontId="78" fillId="0" borderId="0" xfId="0" applyFont="1" applyAlignment="1">
      <alignment wrapText="1"/>
    </xf>
    <xf numFmtId="49" fontId="78" fillId="0" borderId="0" xfId="0" applyNumberFormat="1" applyFont="1" applyAlignment="1">
      <alignment wrapText="1"/>
    </xf>
    <xf numFmtId="0" fontId="2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9" fontId="13" fillId="0" borderId="0" xfId="0" applyNumberFormat="1" applyFont="1" applyAlignment="1">
      <alignment/>
    </xf>
    <xf numFmtId="0" fontId="14" fillId="0" borderId="0" xfId="0" applyFont="1" applyAlignment="1">
      <alignment/>
    </xf>
    <xf numFmtId="49" fontId="7" fillId="0" borderId="0" xfId="0" applyNumberFormat="1" applyFont="1" applyAlignment="1">
      <alignment/>
    </xf>
    <xf numFmtId="49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9" fontId="24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center"/>
    </xf>
    <xf numFmtId="0" fontId="26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27" fillId="0" borderId="10" xfId="57" applyFont="1" applyFill="1" applyBorder="1" applyAlignment="1">
      <alignment horizontal="left"/>
      <protection/>
    </xf>
    <xf numFmtId="49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left"/>
    </xf>
    <xf numFmtId="2" fontId="9" fillId="0" borderId="10" xfId="60" applyNumberFormat="1" applyFont="1" applyFill="1" applyBorder="1" applyAlignment="1">
      <alignment horizontal="center"/>
      <protection/>
    </xf>
    <xf numFmtId="0" fontId="9" fillId="0" borderId="10" xfId="0" applyFont="1" applyFill="1" applyBorder="1" applyAlignment="1">
      <alignment horizontal="left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57" applyFont="1" applyBorder="1" applyAlignment="1">
      <alignment horizontal="center" vertical="center"/>
      <protection/>
    </xf>
    <xf numFmtId="176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 vertical="center"/>
    </xf>
    <xf numFmtId="0" fontId="80" fillId="0" borderId="1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49" fontId="8" fillId="0" borderId="0" xfId="57" applyNumberFormat="1" applyFont="1" applyAlignment="1">
      <alignment/>
      <protection/>
    </xf>
    <xf numFmtId="0" fontId="14" fillId="0" borderId="0" xfId="57" applyFont="1">
      <alignment/>
      <protection/>
    </xf>
    <xf numFmtId="0" fontId="13" fillId="0" borderId="0" xfId="57" applyFont="1">
      <alignment/>
      <protection/>
    </xf>
    <xf numFmtId="0" fontId="13" fillId="0" borderId="0" xfId="57" applyFont="1" applyAlignment="1">
      <alignment horizontal="center"/>
      <protection/>
    </xf>
    <xf numFmtId="49" fontId="23" fillId="0" borderId="0" xfId="57" applyNumberFormat="1" applyFont="1" applyBorder="1" applyAlignment="1">
      <alignment/>
      <protection/>
    </xf>
    <xf numFmtId="49" fontId="13" fillId="0" borderId="0" xfId="57" applyNumberFormat="1" applyFont="1" applyAlignment="1">
      <alignment horizontal="center"/>
      <protection/>
    </xf>
    <xf numFmtId="49" fontId="25" fillId="0" borderId="0" xfId="57" applyNumberFormat="1" applyFont="1" applyBorder="1" applyAlignment="1">
      <alignment horizontal="center"/>
      <protection/>
    </xf>
    <xf numFmtId="49" fontId="13" fillId="0" borderId="0" xfId="57" applyNumberFormat="1" applyFont="1" applyAlignment="1">
      <alignment horizontal="left"/>
      <protection/>
    </xf>
    <xf numFmtId="0" fontId="29" fillId="0" borderId="10" xfId="57" applyFont="1" applyBorder="1" applyAlignment="1">
      <alignment horizontal="center" wrapText="1"/>
      <protection/>
    </xf>
    <xf numFmtId="0" fontId="30" fillId="0" borderId="10" xfId="0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9" fontId="29" fillId="0" borderId="10" xfId="57" applyNumberFormat="1" applyFont="1" applyBorder="1" applyAlignment="1">
      <alignment horizontal="center" wrapText="1"/>
      <protection/>
    </xf>
    <xf numFmtId="0" fontId="18" fillId="0" borderId="0" xfId="57" applyFont="1" applyAlignment="1">
      <alignment wrapText="1"/>
      <protection/>
    </xf>
    <xf numFmtId="49" fontId="9" fillId="0" borderId="10" xfId="59" applyNumberFormat="1" applyFont="1" applyFill="1" applyBorder="1" applyAlignment="1">
      <alignment horizontal="center"/>
      <protection/>
    </xf>
    <xf numFmtId="2" fontId="9" fillId="0" borderId="10" xfId="57" applyNumberFormat="1" applyFont="1" applyBorder="1" applyAlignment="1">
      <alignment horizontal="center"/>
      <protection/>
    </xf>
    <xf numFmtId="0" fontId="9" fillId="0" borderId="10" xfId="59" applyFont="1" applyFill="1" applyBorder="1" applyAlignment="1">
      <alignment horizontal="center"/>
      <protection/>
    </xf>
    <xf numFmtId="2" fontId="9" fillId="0" borderId="10" xfId="0" applyNumberFormat="1" applyFont="1" applyBorder="1" applyAlignment="1">
      <alignment horizontal="center"/>
    </xf>
    <xf numFmtId="49" fontId="13" fillId="0" borderId="0" xfId="57" applyNumberFormat="1" applyFont="1">
      <alignment/>
      <protection/>
    </xf>
    <xf numFmtId="0" fontId="78" fillId="0" borderId="0" xfId="0" applyFont="1" applyBorder="1" applyAlignment="1">
      <alignment vertical="center" wrapText="1"/>
    </xf>
    <xf numFmtId="49" fontId="78" fillId="0" borderId="0" xfId="0" applyNumberFormat="1" applyFont="1" applyBorder="1" applyAlignment="1">
      <alignment vertical="center" wrapText="1"/>
    </xf>
    <xf numFmtId="0" fontId="13" fillId="0" borderId="0" xfId="57" applyFont="1" applyBorder="1">
      <alignment/>
      <protection/>
    </xf>
    <xf numFmtId="0" fontId="23" fillId="0" borderId="0" xfId="0" applyFont="1" applyBorder="1" applyAlignment="1">
      <alignment/>
    </xf>
    <xf numFmtId="49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49" fontId="28" fillId="0" borderId="0" xfId="57" applyNumberFormat="1" applyFont="1" applyBorder="1">
      <alignment/>
      <protection/>
    </xf>
    <xf numFmtId="0" fontId="24" fillId="0" borderId="0" xfId="57" applyFont="1" applyBorder="1" applyAlignment="1">
      <alignment horizontal="center"/>
      <protection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14" fontId="23" fillId="0" borderId="0" xfId="0" applyNumberFormat="1" applyFont="1" applyBorder="1" applyAlignment="1">
      <alignment vertical="center"/>
    </xf>
    <xf numFmtId="49" fontId="13" fillId="0" borderId="0" xfId="57" applyNumberFormat="1" applyFont="1" applyBorder="1" applyAlignment="1">
      <alignment horizontal="center"/>
      <protection/>
    </xf>
    <xf numFmtId="0" fontId="13" fillId="0" borderId="0" xfId="57" applyFont="1" applyBorder="1" applyAlignment="1">
      <alignment horizontal="center"/>
      <protection/>
    </xf>
    <xf numFmtId="14" fontId="23" fillId="0" borderId="0" xfId="0" applyNumberFormat="1" applyFont="1" applyBorder="1" applyAlignment="1">
      <alignment horizontal="left" vertical="center"/>
    </xf>
    <xf numFmtId="49" fontId="25" fillId="0" borderId="0" xfId="57" applyNumberFormat="1" applyFont="1" applyBorder="1" applyAlignment="1">
      <alignment/>
      <protection/>
    </xf>
    <xf numFmtId="49" fontId="13" fillId="0" borderId="0" xfId="57" applyNumberFormat="1" applyFont="1" applyBorder="1" applyAlignment="1">
      <alignment horizontal="left"/>
      <protection/>
    </xf>
    <xf numFmtId="0" fontId="29" fillId="0" borderId="0" xfId="57" applyFont="1" applyBorder="1" applyAlignment="1">
      <alignment horizontal="center" wrapText="1"/>
      <protection/>
    </xf>
    <xf numFmtId="0" fontId="30" fillId="0" borderId="0" xfId="0" applyFont="1" applyBorder="1" applyAlignment="1">
      <alignment horizontal="center" vertical="center" wrapText="1"/>
    </xf>
    <xf numFmtId="49" fontId="30" fillId="0" borderId="0" xfId="0" applyNumberFormat="1" applyFont="1" applyBorder="1" applyAlignment="1">
      <alignment horizontal="center" vertical="center" wrapText="1"/>
    </xf>
    <xf numFmtId="49" fontId="29" fillId="0" borderId="0" xfId="57" applyNumberFormat="1" applyFont="1" applyBorder="1" applyAlignment="1">
      <alignment horizontal="center" wrapText="1"/>
      <protection/>
    </xf>
    <xf numFmtId="0" fontId="79" fillId="0" borderId="0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0" fontId="79" fillId="0" borderId="0" xfId="0" applyFont="1" applyBorder="1" applyAlignment="1">
      <alignment/>
    </xf>
    <xf numFmtId="49" fontId="79" fillId="0" borderId="0" xfId="0" applyNumberFormat="1" applyFont="1" applyBorder="1" applyAlignment="1">
      <alignment horizontal="center"/>
    </xf>
    <xf numFmtId="0" fontId="82" fillId="0" borderId="0" xfId="0" applyFont="1" applyBorder="1" applyAlignment="1">
      <alignment/>
    </xf>
    <xf numFmtId="2" fontId="9" fillId="0" borderId="0" xfId="57" applyNumberFormat="1" applyFont="1" applyBorder="1" applyAlignment="1">
      <alignment horizontal="center"/>
      <protection/>
    </xf>
    <xf numFmtId="49" fontId="13" fillId="0" borderId="0" xfId="57" applyNumberFormat="1" applyFont="1" applyBorder="1">
      <alignment/>
      <protection/>
    </xf>
    <xf numFmtId="0" fontId="83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3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81" fillId="0" borderId="10" xfId="0" applyFont="1" applyBorder="1" applyAlignment="1">
      <alignment horizontal="center"/>
    </xf>
    <xf numFmtId="0" fontId="80" fillId="0" borderId="10" xfId="0" applyFont="1" applyBorder="1" applyAlignment="1">
      <alignment horizontal="left"/>
    </xf>
    <xf numFmtId="0" fontId="23" fillId="0" borderId="0" xfId="0" applyFont="1" applyAlignment="1">
      <alignment horizontal="left"/>
    </xf>
    <xf numFmtId="14" fontId="23" fillId="0" borderId="0" xfId="0" applyNumberFormat="1" applyFont="1" applyAlignment="1">
      <alignment horizontal="left" vertical="center"/>
    </xf>
    <xf numFmtId="49" fontId="25" fillId="0" borderId="0" xfId="0" applyNumberFormat="1" applyFont="1" applyAlignment="1">
      <alignment horizontal="center"/>
    </xf>
    <xf numFmtId="49" fontId="25" fillId="0" borderId="0" xfId="57" applyNumberFormat="1" applyFont="1" applyBorder="1" applyAlignment="1">
      <alignment horizontal="center"/>
      <protection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183" fontId="9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justify" vertical="center" wrapText="1"/>
    </xf>
    <xf numFmtId="181" fontId="9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83" fontId="9" fillId="0" borderId="0" xfId="0" applyNumberFormat="1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vertical="center"/>
    </xf>
    <xf numFmtId="0" fontId="84" fillId="0" borderId="0" xfId="0" applyFont="1" applyFill="1" applyBorder="1" applyAlignment="1" quotePrefix="1">
      <alignment vertical="center"/>
    </xf>
    <xf numFmtId="0" fontId="84" fillId="0" borderId="0" xfId="0" applyFont="1" applyFill="1" applyBorder="1" applyAlignment="1">
      <alignment vertical="center"/>
    </xf>
    <xf numFmtId="0" fontId="85" fillId="0" borderId="0" xfId="0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vertical="center"/>
    </xf>
    <xf numFmtId="47" fontId="13" fillId="0" borderId="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/>
    </xf>
    <xf numFmtId="0" fontId="33" fillId="0" borderId="10" xfId="57" applyFont="1" applyFill="1" applyBorder="1" applyAlignment="1">
      <alignment horizontal="left"/>
      <protection/>
    </xf>
    <xf numFmtId="49" fontId="33" fillId="0" borderId="10" xfId="0" applyNumberFormat="1" applyFont="1" applyFill="1" applyBorder="1" applyAlignment="1">
      <alignment horizontal="center"/>
    </xf>
    <xf numFmtId="0" fontId="33" fillId="0" borderId="10" xfId="0" applyFont="1" applyFill="1" applyBorder="1" applyAlignment="1">
      <alignment horizontal="left"/>
    </xf>
    <xf numFmtId="0" fontId="76" fillId="0" borderId="10" xfId="0" applyFont="1" applyBorder="1" applyAlignment="1" quotePrefix="1">
      <alignment horizontal="center" vertical="center"/>
    </xf>
    <xf numFmtId="2" fontId="10" fillId="0" borderId="10" xfId="0" applyNumberFormat="1" applyFont="1" applyBorder="1" applyAlignment="1">
      <alignment horizontal="center"/>
    </xf>
    <xf numFmtId="0" fontId="76" fillId="0" borderId="10" xfId="0" applyFont="1" applyBorder="1" applyAlignment="1">
      <alignment horizontal="center" vertical="center"/>
    </xf>
    <xf numFmtId="47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0" fontId="56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22" fillId="0" borderId="10" xfId="0" applyFont="1" applyBorder="1" applyAlignment="1" quotePrefix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 horizontal="justify" vertical="center" wrapText="1"/>
    </xf>
    <xf numFmtId="0" fontId="85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86" fillId="0" borderId="10" xfId="0" applyFont="1" applyBorder="1" applyAlignment="1">
      <alignment horizontal="center"/>
    </xf>
    <xf numFmtId="0" fontId="86" fillId="0" borderId="10" xfId="0" applyFont="1" applyBorder="1" applyAlignment="1">
      <alignment horizontal="left"/>
    </xf>
    <xf numFmtId="0" fontId="86" fillId="0" borderId="10" xfId="0" applyFont="1" applyFill="1" applyBorder="1" applyAlignment="1">
      <alignment horizontal="left" vertical="center"/>
    </xf>
    <xf numFmtId="49" fontId="86" fillId="0" borderId="10" xfId="0" applyNumberFormat="1" applyFont="1" applyBorder="1" applyAlignment="1">
      <alignment horizontal="center" vertical="center"/>
    </xf>
    <xf numFmtId="0" fontId="86" fillId="0" borderId="10" xfId="0" applyFont="1" applyBorder="1" applyAlignment="1">
      <alignment horizontal="left" vertical="center"/>
    </xf>
    <xf numFmtId="0" fontId="86" fillId="0" borderId="10" xfId="0" applyFont="1" applyFill="1" applyBorder="1" applyAlignment="1">
      <alignment horizontal="left"/>
    </xf>
    <xf numFmtId="0" fontId="86" fillId="0" borderId="10" xfId="57" applyFont="1" applyFill="1" applyBorder="1" applyAlignment="1">
      <alignment horizontal="left"/>
      <protection/>
    </xf>
    <xf numFmtId="49" fontId="86" fillId="0" borderId="10" xfId="0" applyNumberFormat="1" applyFont="1" applyFill="1" applyBorder="1" applyAlignment="1">
      <alignment horizontal="center"/>
    </xf>
    <xf numFmtId="0" fontId="86" fillId="0" borderId="10" xfId="0" applyFont="1" applyBorder="1" applyAlignment="1">
      <alignment/>
    </xf>
    <xf numFmtId="49" fontId="86" fillId="0" borderId="10" xfId="0" applyNumberFormat="1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disc 2" xfId="59"/>
    <cellStyle name="Normal_disc 2 2" xfId="60"/>
    <cellStyle name="Note" xfId="61"/>
    <cellStyle name="Output" xfId="62"/>
    <cellStyle name="Parasts 2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ADMINI~1\LOCALS~1\Temp\Novads%206.-7.kl%20Draudz&#299;ba%20kopija%20kopv2010.19.05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ita\Downloads\jolantas%20LSSF\DOCUME~1\ADMINI~1\LOCALS~1\Temp\Novads%206.-7.kl%20Draudz&#299;ba%20kopija%20kopv2010.19.05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ita\Downloads\DOCUME~1\ADMINI~1\LOCALS~1\Temp\Novads%206.-7.kl%20Draudz&#299;ba%20kopija%20kopv2010.19.0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-ti"/>
      <sheetName val="zeni6-7"/>
      <sheetName val="meit6-7"/>
      <sheetName val="IND.Z.2010.19.05.6-7"/>
      <sheetName val="ind.m2010.19.05.6-7"/>
      <sheetName val="ko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-ti"/>
      <sheetName val="zeni6-7"/>
      <sheetName val="meit6-7"/>
      <sheetName val="IND.Z.2010.19.05.6-7"/>
      <sheetName val="ind.m2010.19.05.6-7"/>
      <sheetName val="kom"/>
    </sheetNames>
    <sheetDataSet>
      <sheetData sheetId="0">
        <row r="2">
          <cell r="K2">
            <v>7</v>
          </cell>
          <cell r="L2" t="str">
            <v>1.08,04</v>
          </cell>
          <cell r="M2">
            <v>150</v>
          </cell>
          <cell r="N2">
            <v>2.3</v>
          </cell>
          <cell r="O2">
            <v>7.8</v>
          </cell>
          <cell r="P2">
            <v>1</v>
          </cell>
        </row>
        <row r="3">
          <cell r="K3">
            <v>7.1</v>
          </cell>
          <cell r="L3" t="str">
            <v>1.08,31</v>
          </cell>
          <cell r="M3">
            <v>149</v>
          </cell>
          <cell r="N3">
            <v>2.35</v>
          </cell>
          <cell r="O3">
            <v>8.34</v>
          </cell>
          <cell r="P3">
            <v>2</v>
          </cell>
        </row>
        <row r="4">
          <cell r="K4">
            <v>7.12</v>
          </cell>
          <cell r="L4" t="str">
            <v>1.08,58</v>
          </cell>
          <cell r="M4">
            <v>148</v>
          </cell>
          <cell r="N4">
            <v>2.39</v>
          </cell>
          <cell r="O4">
            <v>8.86</v>
          </cell>
          <cell r="P4">
            <v>3</v>
          </cell>
        </row>
        <row r="5">
          <cell r="K5">
            <v>7.14</v>
          </cell>
          <cell r="L5" t="str">
            <v>1.08,85</v>
          </cell>
          <cell r="M5">
            <v>147</v>
          </cell>
          <cell r="N5">
            <v>2.42</v>
          </cell>
          <cell r="O5">
            <v>9.4</v>
          </cell>
          <cell r="P5">
            <v>4</v>
          </cell>
        </row>
        <row r="6">
          <cell r="K6">
            <v>7.16</v>
          </cell>
          <cell r="L6" t="str">
            <v>1.09,13</v>
          </cell>
          <cell r="M6">
            <v>146</v>
          </cell>
          <cell r="N6">
            <v>2.45</v>
          </cell>
          <cell r="O6">
            <v>9.94</v>
          </cell>
          <cell r="P6">
            <v>5</v>
          </cell>
        </row>
        <row r="7">
          <cell r="K7">
            <v>7.19</v>
          </cell>
          <cell r="L7" t="str">
            <v>1.09,40</v>
          </cell>
          <cell r="M7">
            <v>145</v>
          </cell>
          <cell r="N7">
            <v>2.48</v>
          </cell>
          <cell r="O7">
            <v>10.46</v>
          </cell>
          <cell r="P7">
            <v>6</v>
          </cell>
        </row>
        <row r="8">
          <cell r="K8">
            <v>7.21</v>
          </cell>
          <cell r="L8" t="str">
            <v>1.09,67</v>
          </cell>
          <cell r="M8">
            <v>144</v>
          </cell>
          <cell r="N8">
            <v>2.51</v>
          </cell>
          <cell r="O8">
            <v>11</v>
          </cell>
          <cell r="P8">
            <v>7</v>
          </cell>
        </row>
        <row r="9">
          <cell r="K9">
            <v>7.23</v>
          </cell>
          <cell r="L9" t="str">
            <v>1.09,95</v>
          </cell>
          <cell r="M9">
            <v>143</v>
          </cell>
          <cell r="N9">
            <v>2.54</v>
          </cell>
          <cell r="O9">
            <v>11.52</v>
          </cell>
          <cell r="P9">
            <v>8</v>
          </cell>
        </row>
        <row r="10">
          <cell r="K10">
            <v>7.25</v>
          </cell>
          <cell r="L10" t="str">
            <v>1.10,23</v>
          </cell>
          <cell r="M10">
            <v>142</v>
          </cell>
          <cell r="N10">
            <v>2.57</v>
          </cell>
          <cell r="O10">
            <v>12.06</v>
          </cell>
          <cell r="P10">
            <v>9</v>
          </cell>
        </row>
        <row r="11">
          <cell r="K11">
            <v>7.28</v>
          </cell>
          <cell r="L11" t="str">
            <v>1.10,50</v>
          </cell>
          <cell r="M11">
            <v>141</v>
          </cell>
          <cell r="N11">
            <v>2.6</v>
          </cell>
          <cell r="O11">
            <v>12.58</v>
          </cell>
          <cell r="P11">
            <v>10</v>
          </cell>
        </row>
        <row r="12">
          <cell r="K12">
            <v>7.3</v>
          </cell>
          <cell r="L12" t="str">
            <v>1.10,78</v>
          </cell>
          <cell r="M12">
            <v>140</v>
          </cell>
          <cell r="N12">
            <v>2.63</v>
          </cell>
          <cell r="O12">
            <v>13.1</v>
          </cell>
          <cell r="P12">
            <v>11</v>
          </cell>
        </row>
        <row r="13">
          <cell r="K13">
            <v>7.32</v>
          </cell>
          <cell r="L13" t="str">
            <v>1.11,06</v>
          </cell>
          <cell r="M13">
            <v>139</v>
          </cell>
          <cell r="N13">
            <v>2.66</v>
          </cell>
          <cell r="O13">
            <v>13.63</v>
          </cell>
          <cell r="P13">
            <v>12</v>
          </cell>
        </row>
        <row r="14">
          <cell r="K14">
            <v>7.34</v>
          </cell>
          <cell r="L14" t="str">
            <v>1.11,34</v>
          </cell>
          <cell r="M14">
            <v>138</v>
          </cell>
          <cell r="N14">
            <v>2.69</v>
          </cell>
          <cell r="O14">
            <v>14.16</v>
          </cell>
          <cell r="P14">
            <v>13</v>
          </cell>
        </row>
        <row r="15">
          <cell r="K15">
            <v>7.37</v>
          </cell>
          <cell r="L15" t="str">
            <v>1.11,62</v>
          </cell>
          <cell r="M15">
            <v>137</v>
          </cell>
          <cell r="N15">
            <v>2.72</v>
          </cell>
          <cell r="O15">
            <v>14.68</v>
          </cell>
          <cell r="P15">
            <v>14</v>
          </cell>
        </row>
        <row r="16">
          <cell r="K16">
            <v>7.39</v>
          </cell>
          <cell r="L16" t="str">
            <v>1.11,90</v>
          </cell>
          <cell r="M16">
            <v>136</v>
          </cell>
          <cell r="N16">
            <v>2.75</v>
          </cell>
          <cell r="O16">
            <v>15.22</v>
          </cell>
          <cell r="P16">
            <v>15</v>
          </cell>
        </row>
        <row r="17">
          <cell r="K17">
            <v>7.41</v>
          </cell>
          <cell r="L17" t="str">
            <v>1.12,19</v>
          </cell>
          <cell r="M17">
            <v>135</v>
          </cell>
          <cell r="N17">
            <v>2.78</v>
          </cell>
          <cell r="O17">
            <v>15.74</v>
          </cell>
          <cell r="P17">
            <v>16</v>
          </cell>
        </row>
        <row r="18">
          <cell r="K18">
            <v>7.44</v>
          </cell>
          <cell r="L18" t="str">
            <v>1.12,47</v>
          </cell>
          <cell r="M18">
            <v>134</v>
          </cell>
          <cell r="N18">
            <v>2.81</v>
          </cell>
          <cell r="O18">
            <v>16.26</v>
          </cell>
          <cell r="P18">
            <v>17</v>
          </cell>
        </row>
        <row r="19">
          <cell r="K19">
            <v>7.46</v>
          </cell>
          <cell r="L19" t="str">
            <v>1.12,76</v>
          </cell>
          <cell r="M19">
            <v>133</v>
          </cell>
          <cell r="N19">
            <v>2.84</v>
          </cell>
          <cell r="O19">
            <v>16.8</v>
          </cell>
          <cell r="P19">
            <v>18</v>
          </cell>
        </row>
        <row r="20">
          <cell r="K20">
            <v>7.48</v>
          </cell>
          <cell r="L20" t="str">
            <v>1.13,04</v>
          </cell>
          <cell r="M20">
            <v>132</v>
          </cell>
          <cell r="N20">
            <v>2.87</v>
          </cell>
          <cell r="O20">
            <v>17.32</v>
          </cell>
          <cell r="P20">
            <v>19</v>
          </cell>
        </row>
        <row r="21">
          <cell r="K21">
            <v>7.51</v>
          </cell>
          <cell r="L21" t="str">
            <v>1.13,33</v>
          </cell>
          <cell r="M21">
            <v>131</v>
          </cell>
          <cell r="N21">
            <v>2.9</v>
          </cell>
          <cell r="O21">
            <v>17.84</v>
          </cell>
          <cell r="P21">
            <v>20</v>
          </cell>
        </row>
        <row r="22">
          <cell r="K22">
            <v>7.53</v>
          </cell>
          <cell r="L22" t="str">
            <v>1.13,62</v>
          </cell>
          <cell r="M22">
            <v>130</v>
          </cell>
          <cell r="N22">
            <v>2.93</v>
          </cell>
          <cell r="O22">
            <v>18.36</v>
          </cell>
          <cell r="P22">
            <v>21</v>
          </cell>
        </row>
        <row r="23">
          <cell r="K23">
            <v>7.55</v>
          </cell>
          <cell r="L23" t="str">
            <v>1.13,91</v>
          </cell>
          <cell r="M23">
            <v>129</v>
          </cell>
          <cell r="N23">
            <v>2.96</v>
          </cell>
          <cell r="O23">
            <v>18.88</v>
          </cell>
          <cell r="P23">
            <v>22</v>
          </cell>
        </row>
        <row r="24">
          <cell r="K24">
            <v>7.58</v>
          </cell>
          <cell r="L24" t="str">
            <v>1.14,20</v>
          </cell>
          <cell r="M24">
            <v>128</v>
          </cell>
          <cell r="N24">
            <v>2.99</v>
          </cell>
          <cell r="O24">
            <v>19</v>
          </cell>
          <cell r="P24">
            <v>23</v>
          </cell>
        </row>
        <row r="25">
          <cell r="K25">
            <v>7.6</v>
          </cell>
          <cell r="L25" t="str">
            <v>1.14,49</v>
          </cell>
          <cell r="M25">
            <v>127</v>
          </cell>
          <cell r="N25">
            <v>3.02</v>
          </cell>
          <cell r="O25">
            <v>19.4</v>
          </cell>
          <cell r="P25">
            <v>24</v>
          </cell>
        </row>
        <row r="26">
          <cell r="K26">
            <v>7.62</v>
          </cell>
          <cell r="L26" t="str">
            <v>1.14,78</v>
          </cell>
          <cell r="M26">
            <v>126</v>
          </cell>
          <cell r="N26">
            <v>3.05</v>
          </cell>
          <cell r="O26">
            <v>20.44</v>
          </cell>
          <cell r="P26">
            <v>25</v>
          </cell>
        </row>
        <row r="27">
          <cell r="K27">
            <v>7.65</v>
          </cell>
          <cell r="L27" t="str">
            <v>1.15,08</v>
          </cell>
          <cell r="M27">
            <v>125</v>
          </cell>
          <cell r="N27">
            <v>3.08</v>
          </cell>
          <cell r="O27">
            <v>20.96</v>
          </cell>
          <cell r="P27">
            <v>26</v>
          </cell>
        </row>
        <row r="28">
          <cell r="K28">
            <v>7.67</v>
          </cell>
          <cell r="L28" t="str">
            <v>1.15,37</v>
          </cell>
          <cell r="M28">
            <v>124</v>
          </cell>
          <cell r="N28">
            <v>3.11</v>
          </cell>
          <cell r="O28">
            <v>21.48</v>
          </cell>
          <cell r="P28">
            <v>27</v>
          </cell>
        </row>
        <row r="29">
          <cell r="K29">
            <v>7.7</v>
          </cell>
          <cell r="L29" t="str">
            <v>1.15,67</v>
          </cell>
          <cell r="M29">
            <v>123</v>
          </cell>
          <cell r="N29">
            <v>3.14</v>
          </cell>
          <cell r="O29">
            <v>22</v>
          </cell>
          <cell r="P29">
            <v>28</v>
          </cell>
        </row>
        <row r="30">
          <cell r="K30">
            <v>7.72</v>
          </cell>
          <cell r="L30" t="str">
            <v>1.15,97</v>
          </cell>
          <cell r="M30">
            <v>122</v>
          </cell>
          <cell r="N30">
            <v>3.17</v>
          </cell>
          <cell r="O30">
            <v>22.52</v>
          </cell>
          <cell r="P30">
            <v>29</v>
          </cell>
        </row>
        <row r="31">
          <cell r="K31">
            <v>7.75</v>
          </cell>
          <cell r="L31" t="str">
            <v>1.16,27</v>
          </cell>
          <cell r="M31">
            <v>121</v>
          </cell>
          <cell r="N31">
            <v>3.2</v>
          </cell>
          <cell r="O31">
            <v>23.04</v>
          </cell>
          <cell r="P31">
            <v>30</v>
          </cell>
        </row>
        <row r="32">
          <cell r="K32">
            <v>7.77</v>
          </cell>
          <cell r="L32" t="str">
            <v>1.16,57</v>
          </cell>
          <cell r="M32">
            <v>120</v>
          </cell>
          <cell r="N32">
            <v>3.23</v>
          </cell>
          <cell r="O32">
            <v>23.56</v>
          </cell>
          <cell r="P32">
            <v>31</v>
          </cell>
        </row>
        <row r="33">
          <cell r="K33">
            <v>7.79</v>
          </cell>
          <cell r="L33" t="str">
            <v>1.16,87</v>
          </cell>
          <cell r="M33">
            <v>119</v>
          </cell>
          <cell r="N33">
            <v>3.26</v>
          </cell>
          <cell r="O33">
            <v>24.08</v>
          </cell>
          <cell r="P33">
            <v>32</v>
          </cell>
        </row>
        <row r="34">
          <cell r="K34">
            <v>7.82</v>
          </cell>
          <cell r="L34" t="str">
            <v>1.17,17</v>
          </cell>
          <cell r="M34">
            <v>118</v>
          </cell>
          <cell r="N34">
            <v>3.29</v>
          </cell>
          <cell r="O34">
            <v>24.6</v>
          </cell>
          <cell r="P34">
            <v>33</v>
          </cell>
        </row>
        <row r="35">
          <cell r="K35">
            <v>7.84</v>
          </cell>
          <cell r="L35" t="str">
            <v>1.17,48</v>
          </cell>
          <cell r="M35">
            <v>117</v>
          </cell>
          <cell r="N35">
            <v>3.32</v>
          </cell>
          <cell r="O35">
            <v>25.12</v>
          </cell>
          <cell r="P35">
            <v>34</v>
          </cell>
        </row>
        <row r="36">
          <cell r="K36">
            <v>7.87</v>
          </cell>
          <cell r="L36" t="str">
            <v>1.17,78</v>
          </cell>
          <cell r="M36">
            <v>116</v>
          </cell>
          <cell r="N36">
            <v>3.35</v>
          </cell>
          <cell r="O36">
            <v>25.62</v>
          </cell>
          <cell r="P36">
            <v>35</v>
          </cell>
        </row>
        <row r="37">
          <cell r="K37">
            <v>7.89</v>
          </cell>
          <cell r="L37" t="str">
            <v>1.18,09</v>
          </cell>
          <cell r="M37">
            <v>115</v>
          </cell>
          <cell r="N37">
            <v>3.38</v>
          </cell>
          <cell r="O37">
            <v>26.14</v>
          </cell>
          <cell r="P37">
            <v>36</v>
          </cell>
        </row>
        <row r="38">
          <cell r="K38">
            <v>7.92</v>
          </cell>
          <cell r="L38" t="str">
            <v>1.18,40</v>
          </cell>
          <cell r="M38">
            <v>114</v>
          </cell>
          <cell r="N38">
            <v>3.41</v>
          </cell>
          <cell r="O38">
            <v>26.66</v>
          </cell>
          <cell r="P38">
            <v>37</v>
          </cell>
        </row>
        <row r="39">
          <cell r="K39">
            <v>7.94</v>
          </cell>
          <cell r="L39" t="str">
            <v>1.18,71</v>
          </cell>
          <cell r="M39">
            <v>113</v>
          </cell>
          <cell r="N39">
            <v>3.44</v>
          </cell>
          <cell r="O39">
            <v>27.18</v>
          </cell>
          <cell r="P39">
            <v>38</v>
          </cell>
        </row>
        <row r="40">
          <cell r="K40">
            <v>7.97</v>
          </cell>
          <cell r="L40" t="str">
            <v>1.19,02</v>
          </cell>
          <cell r="M40">
            <v>112</v>
          </cell>
          <cell r="N40">
            <v>3.47</v>
          </cell>
          <cell r="O40">
            <v>27.68</v>
          </cell>
          <cell r="P40">
            <v>39</v>
          </cell>
        </row>
        <row r="41">
          <cell r="K41">
            <v>7.99</v>
          </cell>
          <cell r="L41" t="str">
            <v>1.19,33</v>
          </cell>
          <cell r="M41">
            <v>111</v>
          </cell>
          <cell r="N41">
            <v>3.5</v>
          </cell>
          <cell r="O41">
            <v>28.2</v>
          </cell>
          <cell r="P41">
            <v>40</v>
          </cell>
        </row>
        <row r="42">
          <cell r="K42">
            <v>8.02</v>
          </cell>
          <cell r="L42" t="str">
            <v>1.19,64</v>
          </cell>
          <cell r="M42">
            <v>110</v>
          </cell>
          <cell r="N42">
            <v>3.53</v>
          </cell>
          <cell r="O42">
            <v>28.72</v>
          </cell>
          <cell r="P42">
            <v>41</v>
          </cell>
        </row>
        <row r="43">
          <cell r="K43">
            <v>8.05</v>
          </cell>
          <cell r="L43" t="str">
            <v>1.19,96</v>
          </cell>
          <cell r="M43">
            <v>109</v>
          </cell>
          <cell r="N43">
            <v>3.56</v>
          </cell>
          <cell r="O43">
            <v>29.22</v>
          </cell>
          <cell r="P43">
            <v>42</v>
          </cell>
        </row>
        <row r="44">
          <cell r="K44">
            <v>8.07</v>
          </cell>
          <cell r="L44" t="str">
            <v>1.20,28</v>
          </cell>
          <cell r="M44">
            <v>108</v>
          </cell>
          <cell r="N44">
            <v>3.59</v>
          </cell>
          <cell r="O44">
            <v>29.74</v>
          </cell>
          <cell r="P44">
            <v>43</v>
          </cell>
        </row>
        <row r="45">
          <cell r="K45">
            <v>8.1</v>
          </cell>
          <cell r="L45" t="str">
            <v>1.20,59</v>
          </cell>
          <cell r="M45">
            <v>107</v>
          </cell>
          <cell r="N45">
            <v>3.62</v>
          </cell>
          <cell r="O45">
            <v>30.26</v>
          </cell>
          <cell r="P45">
            <v>44</v>
          </cell>
        </row>
        <row r="46">
          <cell r="K46">
            <v>8.12</v>
          </cell>
          <cell r="L46" t="str">
            <v>1.20,91</v>
          </cell>
          <cell r="M46">
            <v>106</v>
          </cell>
          <cell r="N46">
            <v>3.65</v>
          </cell>
          <cell r="O46">
            <v>30.76</v>
          </cell>
          <cell r="P46">
            <v>45</v>
          </cell>
        </row>
        <row r="47">
          <cell r="K47">
            <v>8.15</v>
          </cell>
          <cell r="L47" t="str">
            <v>1.21,23</v>
          </cell>
          <cell r="M47">
            <v>105</v>
          </cell>
          <cell r="N47">
            <v>3.68</v>
          </cell>
          <cell r="O47">
            <v>31.28</v>
          </cell>
          <cell r="P47">
            <v>46</v>
          </cell>
        </row>
        <row r="48">
          <cell r="K48">
            <v>8.17</v>
          </cell>
          <cell r="L48" t="str">
            <v>1.21,56</v>
          </cell>
          <cell r="M48">
            <v>104</v>
          </cell>
          <cell r="N48">
            <v>3.71</v>
          </cell>
          <cell r="O48">
            <v>31.78</v>
          </cell>
          <cell r="P48">
            <v>47</v>
          </cell>
        </row>
        <row r="49">
          <cell r="K49">
            <v>8.2</v>
          </cell>
          <cell r="L49" t="str">
            <v>1.21,88</v>
          </cell>
          <cell r="M49">
            <v>103</v>
          </cell>
          <cell r="N49">
            <v>3.74</v>
          </cell>
          <cell r="O49">
            <v>32.3</v>
          </cell>
          <cell r="P49">
            <v>48</v>
          </cell>
        </row>
        <row r="50">
          <cell r="K50">
            <v>8.23</v>
          </cell>
          <cell r="L50" t="str">
            <v>1.22,21</v>
          </cell>
          <cell r="M50">
            <v>102</v>
          </cell>
          <cell r="N50">
            <v>3.77</v>
          </cell>
          <cell r="O50">
            <v>32.8</v>
          </cell>
          <cell r="P50">
            <v>49</v>
          </cell>
        </row>
        <row r="51">
          <cell r="K51">
            <v>8.25</v>
          </cell>
          <cell r="L51" t="str">
            <v>1.22,53</v>
          </cell>
          <cell r="M51">
            <v>101</v>
          </cell>
          <cell r="N51">
            <v>3.8</v>
          </cell>
          <cell r="O51">
            <v>33.3</v>
          </cell>
          <cell r="P51">
            <v>50</v>
          </cell>
        </row>
        <row r="52">
          <cell r="K52">
            <v>8.28</v>
          </cell>
          <cell r="L52" t="str">
            <v>1.22,86</v>
          </cell>
          <cell r="M52">
            <v>100</v>
          </cell>
          <cell r="N52">
            <v>3.83</v>
          </cell>
          <cell r="O52">
            <v>33.82</v>
          </cell>
          <cell r="P52">
            <v>51</v>
          </cell>
        </row>
        <row r="53">
          <cell r="K53">
            <v>8.31</v>
          </cell>
          <cell r="L53" t="str">
            <v>1.23,19</v>
          </cell>
          <cell r="M53">
            <v>99</v>
          </cell>
          <cell r="N53">
            <v>3.86</v>
          </cell>
          <cell r="O53">
            <v>34.32</v>
          </cell>
          <cell r="P53">
            <v>52</v>
          </cell>
        </row>
        <row r="54">
          <cell r="K54">
            <v>8.33</v>
          </cell>
          <cell r="L54" t="str">
            <v>1.23,52</v>
          </cell>
          <cell r="M54">
            <v>98</v>
          </cell>
          <cell r="N54">
            <v>3.89</v>
          </cell>
          <cell r="O54">
            <v>34.84</v>
          </cell>
          <cell r="P54">
            <v>53</v>
          </cell>
        </row>
        <row r="55">
          <cell r="K55">
            <v>8.36</v>
          </cell>
          <cell r="L55" t="str">
            <v>1.23,86</v>
          </cell>
          <cell r="M55">
            <v>97</v>
          </cell>
          <cell r="N55">
            <v>3.92</v>
          </cell>
          <cell r="O55">
            <v>35.34</v>
          </cell>
          <cell r="P55">
            <v>54</v>
          </cell>
        </row>
        <row r="56">
          <cell r="K56">
            <v>8.39</v>
          </cell>
          <cell r="L56" t="str">
            <v>1.24,19</v>
          </cell>
          <cell r="M56">
            <v>96</v>
          </cell>
          <cell r="N56">
            <v>3.95</v>
          </cell>
          <cell r="O56">
            <v>35.84</v>
          </cell>
          <cell r="P56">
            <v>55</v>
          </cell>
        </row>
        <row r="57">
          <cell r="K57">
            <v>8.42</v>
          </cell>
          <cell r="L57" t="str">
            <v>1.24,53</v>
          </cell>
          <cell r="M57">
            <v>95</v>
          </cell>
          <cell r="N57">
            <v>3.98</v>
          </cell>
          <cell r="O57">
            <v>36.34</v>
          </cell>
          <cell r="P57">
            <v>56</v>
          </cell>
        </row>
        <row r="58">
          <cell r="K58">
            <v>8.44</v>
          </cell>
          <cell r="L58" t="str">
            <v>1.24,87</v>
          </cell>
          <cell r="M58">
            <v>94</v>
          </cell>
          <cell r="N58">
            <v>4.01</v>
          </cell>
          <cell r="O58">
            <v>36.86</v>
          </cell>
          <cell r="P58">
            <v>57</v>
          </cell>
        </row>
        <row r="59">
          <cell r="K59">
            <v>8.47</v>
          </cell>
          <cell r="L59" t="str">
            <v>1.25,21</v>
          </cell>
          <cell r="M59">
            <v>93</v>
          </cell>
          <cell r="N59">
            <v>4.04</v>
          </cell>
          <cell r="O59">
            <v>37.36</v>
          </cell>
          <cell r="P59">
            <v>58</v>
          </cell>
        </row>
        <row r="60">
          <cell r="K60">
            <v>8.5</v>
          </cell>
          <cell r="L60" t="str">
            <v>1.25,55</v>
          </cell>
          <cell r="M60">
            <v>92</v>
          </cell>
          <cell r="N60">
            <v>4.07</v>
          </cell>
          <cell r="O60">
            <v>37.86</v>
          </cell>
          <cell r="P60">
            <v>59</v>
          </cell>
        </row>
        <row r="61">
          <cell r="K61">
            <v>8.53</v>
          </cell>
          <cell r="L61" t="str">
            <v>1.25,90</v>
          </cell>
          <cell r="M61">
            <v>91</v>
          </cell>
          <cell r="N61">
            <v>4.1</v>
          </cell>
          <cell r="O61">
            <v>38.36</v>
          </cell>
          <cell r="P61">
            <v>60</v>
          </cell>
        </row>
        <row r="62">
          <cell r="K62">
            <v>8.56</v>
          </cell>
          <cell r="L62" t="str">
            <v>1.26,25</v>
          </cell>
          <cell r="M62">
            <v>90</v>
          </cell>
          <cell r="N62">
            <v>4.13</v>
          </cell>
          <cell r="O62">
            <v>38.86</v>
          </cell>
          <cell r="P62">
            <v>61</v>
          </cell>
        </row>
        <row r="63">
          <cell r="K63">
            <v>8.58</v>
          </cell>
          <cell r="L63" t="str">
            <v>1.26,59</v>
          </cell>
          <cell r="M63">
            <v>89</v>
          </cell>
          <cell r="N63">
            <v>4.16</v>
          </cell>
          <cell r="O63">
            <v>39.38</v>
          </cell>
          <cell r="P63">
            <v>62</v>
          </cell>
        </row>
        <row r="64">
          <cell r="K64">
            <v>8.61</v>
          </cell>
          <cell r="L64" t="str">
            <v>1.26,94</v>
          </cell>
          <cell r="M64">
            <v>88</v>
          </cell>
          <cell r="N64">
            <v>4.19</v>
          </cell>
          <cell r="O64">
            <v>39.88</v>
          </cell>
          <cell r="P64">
            <v>63</v>
          </cell>
        </row>
        <row r="65">
          <cell r="K65">
            <v>8.64</v>
          </cell>
          <cell r="L65" t="str">
            <v>1.27,30</v>
          </cell>
          <cell r="M65">
            <v>87</v>
          </cell>
          <cell r="N65">
            <v>4.22</v>
          </cell>
          <cell r="O65">
            <v>40.38</v>
          </cell>
          <cell r="P65">
            <v>64</v>
          </cell>
        </row>
        <row r="66">
          <cell r="K66">
            <v>8.67</v>
          </cell>
          <cell r="L66" t="str">
            <v>1.27,65</v>
          </cell>
          <cell r="M66">
            <v>86</v>
          </cell>
          <cell r="N66">
            <v>4.25</v>
          </cell>
          <cell r="O66">
            <v>40.88</v>
          </cell>
          <cell r="P66">
            <v>65</v>
          </cell>
        </row>
        <row r="67">
          <cell r="K67">
            <v>8.7</v>
          </cell>
          <cell r="L67" t="str">
            <v>1.28,01</v>
          </cell>
          <cell r="M67">
            <v>85</v>
          </cell>
          <cell r="N67">
            <v>4.28</v>
          </cell>
          <cell r="O67">
            <v>41.38</v>
          </cell>
          <cell r="P67">
            <v>66</v>
          </cell>
        </row>
        <row r="68">
          <cell r="K68">
            <v>8.73</v>
          </cell>
          <cell r="L68" t="str">
            <v>1.28,37</v>
          </cell>
          <cell r="M68">
            <v>84</v>
          </cell>
          <cell r="N68">
            <v>4.31</v>
          </cell>
          <cell r="O68">
            <v>41.88</v>
          </cell>
          <cell r="P68">
            <v>67</v>
          </cell>
        </row>
        <row r="69">
          <cell r="K69">
            <v>8.76</v>
          </cell>
          <cell r="L69" t="str">
            <v>1.28,73</v>
          </cell>
          <cell r="M69">
            <v>83</v>
          </cell>
          <cell r="N69">
            <v>4.34</v>
          </cell>
          <cell r="O69">
            <v>42.38</v>
          </cell>
          <cell r="P69">
            <v>68</v>
          </cell>
        </row>
        <row r="70">
          <cell r="K70">
            <v>8.79</v>
          </cell>
          <cell r="L70" t="str">
            <v>1.29,09</v>
          </cell>
          <cell r="M70">
            <v>82</v>
          </cell>
          <cell r="N70">
            <v>4.37</v>
          </cell>
          <cell r="O70">
            <v>42.88</v>
          </cell>
          <cell r="P70">
            <v>69</v>
          </cell>
        </row>
        <row r="71">
          <cell r="K71">
            <v>8.82</v>
          </cell>
          <cell r="L71" t="str">
            <v>1.29,46</v>
          </cell>
          <cell r="M71">
            <v>81</v>
          </cell>
          <cell r="N71">
            <v>4.4</v>
          </cell>
          <cell r="O71">
            <v>43.38</v>
          </cell>
          <cell r="P71">
            <v>70</v>
          </cell>
        </row>
        <row r="72">
          <cell r="K72">
            <v>8.85</v>
          </cell>
          <cell r="L72" t="str">
            <v>1.29,82</v>
          </cell>
          <cell r="M72">
            <v>80</v>
          </cell>
          <cell r="N72">
            <v>4.43</v>
          </cell>
          <cell r="O72">
            <v>43.88</v>
          </cell>
          <cell r="P72">
            <v>71</v>
          </cell>
        </row>
        <row r="73">
          <cell r="K73">
            <v>8.88</v>
          </cell>
          <cell r="L73" t="str">
            <v>1.30,19</v>
          </cell>
          <cell r="M73">
            <v>79</v>
          </cell>
          <cell r="N73">
            <v>4.46</v>
          </cell>
          <cell r="O73">
            <v>44.38</v>
          </cell>
          <cell r="P73">
            <v>72</v>
          </cell>
        </row>
        <row r="74">
          <cell r="K74">
            <v>8.91</v>
          </cell>
          <cell r="L74" t="str">
            <v>1.30,57</v>
          </cell>
          <cell r="M74">
            <v>78</v>
          </cell>
          <cell r="N74">
            <v>4.49</v>
          </cell>
          <cell r="O74">
            <v>44.88</v>
          </cell>
          <cell r="P74">
            <v>73</v>
          </cell>
        </row>
        <row r="75">
          <cell r="K75">
            <v>8.94</v>
          </cell>
          <cell r="L75" t="str">
            <v>1.30,94</v>
          </cell>
          <cell r="M75">
            <v>77</v>
          </cell>
          <cell r="N75">
            <v>4.52</v>
          </cell>
          <cell r="O75">
            <v>45.38</v>
          </cell>
          <cell r="P75">
            <v>74</v>
          </cell>
        </row>
        <row r="76">
          <cell r="K76">
            <v>8.97</v>
          </cell>
          <cell r="L76" t="str">
            <v>1.31,32</v>
          </cell>
          <cell r="M76">
            <v>76</v>
          </cell>
          <cell r="N76">
            <v>4.55</v>
          </cell>
          <cell r="O76">
            <v>45.86</v>
          </cell>
          <cell r="P76">
            <v>75</v>
          </cell>
        </row>
        <row r="77">
          <cell r="K77">
            <v>9</v>
          </cell>
          <cell r="L77" t="str">
            <v>1.31,70</v>
          </cell>
          <cell r="M77">
            <v>75</v>
          </cell>
          <cell r="N77">
            <v>4.58</v>
          </cell>
          <cell r="O77">
            <v>46.36</v>
          </cell>
          <cell r="P77">
            <v>76</v>
          </cell>
        </row>
        <row r="78">
          <cell r="K78">
            <v>9.03</v>
          </cell>
          <cell r="L78" t="str">
            <v>1.32,08</v>
          </cell>
          <cell r="M78">
            <v>74</v>
          </cell>
          <cell r="N78">
            <v>4.61</v>
          </cell>
          <cell r="O78">
            <v>46.86</v>
          </cell>
          <cell r="P78">
            <v>77</v>
          </cell>
        </row>
        <row r="79">
          <cell r="K79">
            <v>9.06</v>
          </cell>
          <cell r="L79" t="str">
            <v>1.32,46</v>
          </cell>
          <cell r="M79">
            <v>73</v>
          </cell>
          <cell r="N79">
            <v>4.64</v>
          </cell>
          <cell r="O79">
            <v>47.36</v>
          </cell>
          <cell r="P79">
            <v>78</v>
          </cell>
        </row>
        <row r="80">
          <cell r="K80">
            <v>9.09</v>
          </cell>
          <cell r="L80" t="str">
            <v>1.32,85</v>
          </cell>
          <cell r="M80">
            <v>72</v>
          </cell>
          <cell r="N80">
            <v>4.67</v>
          </cell>
          <cell r="O80">
            <v>47.86</v>
          </cell>
          <cell r="P80">
            <v>79</v>
          </cell>
        </row>
        <row r="81">
          <cell r="K81">
            <v>9.12</v>
          </cell>
          <cell r="L81" t="str">
            <v>1.33,24</v>
          </cell>
          <cell r="M81">
            <v>71</v>
          </cell>
          <cell r="N81">
            <v>4.7</v>
          </cell>
          <cell r="O81">
            <v>48.34</v>
          </cell>
          <cell r="P81">
            <v>80</v>
          </cell>
        </row>
        <row r="82">
          <cell r="K82">
            <v>9.16</v>
          </cell>
          <cell r="L82" t="str">
            <v>1.33,63</v>
          </cell>
          <cell r="M82">
            <v>70</v>
          </cell>
          <cell r="N82">
            <v>4.74</v>
          </cell>
          <cell r="O82">
            <v>48.84</v>
          </cell>
          <cell r="P82">
            <v>81</v>
          </cell>
        </row>
        <row r="83">
          <cell r="K83">
            <v>9.19</v>
          </cell>
          <cell r="L83" t="str">
            <v>1.34,03</v>
          </cell>
          <cell r="M83">
            <v>69</v>
          </cell>
          <cell r="N83">
            <v>4.77</v>
          </cell>
          <cell r="O83">
            <v>49.34</v>
          </cell>
          <cell r="P83">
            <v>82</v>
          </cell>
        </row>
        <row r="84">
          <cell r="K84">
            <v>9.22</v>
          </cell>
          <cell r="L84" t="str">
            <v>1.34,43</v>
          </cell>
          <cell r="M84">
            <v>68</v>
          </cell>
          <cell r="N84">
            <v>4.8</v>
          </cell>
          <cell r="O84">
            <v>49.82</v>
          </cell>
          <cell r="P84">
            <v>83</v>
          </cell>
        </row>
        <row r="85">
          <cell r="K85">
            <v>9.25</v>
          </cell>
          <cell r="L85" t="str">
            <v>1.34,83</v>
          </cell>
          <cell r="M85">
            <v>67</v>
          </cell>
          <cell r="N85">
            <v>4.83</v>
          </cell>
          <cell r="O85">
            <v>50.32</v>
          </cell>
          <cell r="P85">
            <v>84</v>
          </cell>
        </row>
        <row r="86">
          <cell r="K86">
            <v>9.29</v>
          </cell>
          <cell r="L86" t="str">
            <v>1.35,23</v>
          </cell>
          <cell r="M86">
            <v>66</v>
          </cell>
          <cell r="N86">
            <v>4.86</v>
          </cell>
          <cell r="O86">
            <v>50.82</v>
          </cell>
          <cell r="P86">
            <v>85</v>
          </cell>
        </row>
        <row r="87">
          <cell r="K87">
            <v>9.32</v>
          </cell>
          <cell r="L87" t="str">
            <v>1.35,64</v>
          </cell>
          <cell r="M87">
            <v>65</v>
          </cell>
          <cell r="N87">
            <v>4.89</v>
          </cell>
          <cell r="O87">
            <v>51.3</v>
          </cell>
          <cell r="P87">
            <v>86</v>
          </cell>
        </row>
        <row r="88">
          <cell r="K88">
            <v>9.35</v>
          </cell>
          <cell r="L88" t="str">
            <v>1.36,05</v>
          </cell>
          <cell r="M88">
            <v>64</v>
          </cell>
          <cell r="N88">
            <v>4.92</v>
          </cell>
          <cell r="O88">
            <v>51.8</v>
          </cell>
          <cell r="P88">
            <v>87</v>
          </cell>
        </row>
        <row r="89">
          <cell r="K89">
            <v>9.38</v>
          </cell>
          <cell r="L89" t="str">
            <v>1.36,46</v>
          </cell>
          <cell r="M89">
            <v>63</v>
          </cell>
          <cell r="N89">
            <v>4.95</v>
          </cell>
          <cell r="O89">
            <v>52.28</v>
          </cell>
          <cell r="P89">
            <v>88</v>
          </cell>
        </row>
        <row r="90">
          <cell r="K90">
            <v>9.42</v>
          </cell>
          <cell r="L90" t="str">
            <v>1.36,88</v>
          </cell>
          <cell r="M90">
            <v>62</v>
          </cell>
          <cell r="N90">
            <v>4.97</v>
          </cell>
          <cell r="O90">
            <v>52.78</v>
          </cell>
          <cell r="P90">
            <v>89</v>
          </cell>
        </row>
        <row r="91">
          <cell r="K91">
            <v>9.45</v>
          </cell>
          <cell r="L91" t="str">
            <v>1.37,30</v>
          </cell>
          <cell r="M91">
            <v>61</v>
          </cell>
          <cell r="N91">
            <v>5</v>
          </cell>
          <cell r="O91">
            <v>53.26</v>
          </cell>
          <cell r="P91">
            <v>90</v>
          </cell>
        </row>
        <row r="92">
          <cell r="K92">
            <v>9.49</v>
          </cell>
          <cell r="L92" t="str">
            <v>1.37,72</v>
          </cell>
          <cell r="M92">
            <v>60</v>
          </cell>
          <cell r="N92">
            <v>5.02</v>
          </cell>
          <cell r="O92">
            <v>53.76</v>
          </cell>
          <cell r="P92">
            <v>91</v>
          </cell>
        </row>
        <row r="93">
          <cell r="K93">
            <v>9.52</v>
          </cell>
          <cell r="L93" t="str">
            <v>1.38,15</v>
          </cell>
          <cell r="M93">
            <v>59</v>
          </cell>
          <cell r="N93">
            <v>5.05</v>
          </cell>
          <cell r="O93">
            <v>54.24</v>
          </cell>
          <cell r="P93">
            <v>92</v>
          </cell>
        </row>
        <row r="94">
          <cell r="K94">
            <v>9.56</v>
          </cell>
          <cell r="L94" t="str">
            <v>1.38,58</v>
          </cell>
          <cell r="M94">
            <v>58</v>
          </cell>
          <cell r="N94">
            <v>5.07</v>
          </cell>
          <cell r="O94">
            <v>54.74</v>
          </cell>
          <cell r="P94">
            <v>93</v>
          </cell>
        </row>
        <row r="95">
          <cell r="K95">
            <v>9.59</v>
          </cell>
          <cell r="L95" t="str">
            <v>1.39,02</v>
          </cell>
          <cell r="M95">
            <v>57</v>
          </cell>
          <cell r="N95">
            <v>5.1</v>
          </cell>
          <cell r="O95">
            <v>55.22</v>
          </cell>
          <cell r="P95">
            <v>94</v>
          </cell>
        </row>
        <row r="96">
          <cell r="K96">
            <v>9.63</v>
          </cell>
          <cell r="L96" t="str">
            <v>1.39,46</v>
          </cell>
          <cell r="M96">
            <v>56</v>
          </cell>
          <cell r="N96">
            <v>5.12</v>
          </cell>
          <cell r="O96">
            <v>55.72</v>
          </cell>
          <cell r="P96">
            <v>95</v>
          </cell>
        </row>
        <row r="97">
          <cell r="K97">
            <v>9.66</v>
          </cell>
          <cell r="L97" t="str">
            <v>1.39,90</v>
          </cell>
          <cell r="M97">
            <v>55</v>
          </cell>
          <cell r="N97">
            <v>5.15</v>
          </cell>
          <cell r="O97">
            <v>56.2</v>
          </cell>
          <cell r="P97">
            <v>96</v>
          </cell>
        </row>
        <row r="98">
          <cell r="K98">
            <v>9.7</v>
          </cell>
          <cell r="L98" t="str">
            <v>1.40,35</v>
          </cell>
          <cell r="M98">
            <v>54</v>
          </cell>
          <cell r="N98">
            <v>5.17</v>
          </cell>
          <cell r="O98">
            <v>56.68</v>
          </cell>
          <cell r="P98">
            <v>97</v>
          </cell>
        </row>
        <row r="99">
          <cell r="K99">
            <v>9.74</v>
          </cell>
          <cell r="L99" t="str">
            <v>1.40,80</v>
          </cell>
          <cell r="M99">
            <v>53</v>
          </cell>
          <cell r="N99">
            <v>5.2</v>
          </cell>
          <cell r="O99">
            <v>57.18</v>
          </cell>
          <cell r="P99">
            <v>98</v>
          </cell>
        </row>
        <row r="100">
          <cell r="K100">
            <v>9.77</v>
          </cell>
          <cell r="L100" t="str">
            <v>1.41,25</v>
          </cell>
          <cell r="M100">
            <v>52</v>
          </cell>
          <cell r="N100">
            <v>5.22</v>
          </cell>
          <cell r="O100">
            <v>57.66</v>
          </cell>
          <cell r="P100">
            <v>99</v>
          </cell>
        </row>
        <row r="101">
          <cell r="K101">
            <v>9.81</v>
          </cell>
          <cell r="L101" t="str">
            <v>1.41,71</v>
          </cell>
          <cell r="M101">
            <v>51</v>
          </cell>
          <cell r="N101">
            <v>5.25</v>
          </cell>
          <cell r="O101">
            <v>58.14</v>
          </cell>
          <cell r="P101">
            <v>100</v>
          </cell>
        </row>
        <row r="102">
          <cell r="K102">
            <v>9.85</v>
          </cell>
          <cell r="L102" t="str">
            <v>1.42,17</v>
          </cell>
          <cell r="M102">
            <v>50</v>
          </cell>
          <cell r="N102">
            <v>5.28</v>
          </cell>
          <cell r="O102">
            <v>58.64</v>
          </cell>
          <cell r="P102">
            <v>101</v>
          </cell>
        </row>
        <row r="103">
          <cell r="K103">
            <v>9.89</v>
          </cell>
          <cell r="L103" t="str">
            <v>1.42,64</v>
          </cell>
          <cell r="M103">
            <v>49</v>
          </cell>
          <cell r="N103">
            <v>5.3</v>
          </cell>
          <cell r="O103">
            <v>59.12</v>
          </cell>
          <cell r="P103">
            <v>102</v>
          </cell>
        </row>
        <row r="104">
          <cell r="K104">
            <v>9.92</v>
          </cell>
          <cell r="L104" t="str">
            <v>1.43,12</v>
          </cell>
          <cell r="M104">
            <v>48</v>
          </cell>
          <cell r="N104">
            <v>5.33</v>
          </cell>
          <cell r="O104">
            <v>59.6</v>
          </cell>
          <cell r="P104">
            <v>103</v>
          </cell>
        </row>
        <row r="105">
          <cell r="K105">
            <v>9.96</v>
          </cell>
          <cell r="L105" t="str">
            <v>1.43,60</v>
          </cell>
          <cell r="M105">
            <v>47</v>
          </cell>
          <cell r="N105">
            <v>5.36</v>
          </cell>
          <cell r="O105">
            <v>60.08</v>
          </cell>
          <cell r="P105">
            <v>104</v>
          </cell>
        </row>
        <row r="106">
          <cell r="K106">
            <v>10</v>
          </cell>
          <cell r="L106" t="str">
            <v>1.44,08</v>
          </cell>
          <cell r="M106">
            <v>46</v>
          </cell>
          <cell r="N106">
            <v>5.38</v>
          </cell>
          <cell r="O106">
            <v>60.58</v>
          </cell>
          <cell r="P106">
            <v>105</v>
          </cell>
        </row>
        <row r="107">
          <cell r="K107">
            <v>10.04</v>
          </cell>
          <cell r="L107" t="str">
            <v>1.44,57</v>
          </cell>
          <cell r="M107">
            <v>45</v>
          </cell>
          <cell r="N107">
            <v>5.4</v>
          </cell>
          <cell r="O107">
            <v>61.06</v>
          </cell>
          <cell r="P107">
            <v>106</v>
          </cell>
        </row>
        <row r="108">
          <cell r="K108">
            <v>10.08</v>
          </cell>
          <cell r="L108" t="str">
            <v>1.45,06</v>
          </cell>
          <cell r="M108">
            <v>44</v>
          </cell>
          <cell r="N108">
            <v>5.42</v>
          </cell>
          <cell r="O108">
            <v>61.54</v>
          </cell>
          <cell r="P108">
            <v>107</v>
          </cell>
        </row>
        <row r="109">
          <cell r="K109">
            <v>10.12</v>
          </cell>
          <cell r="L109" t="str">
            <v>1.45,56</v>
          </cell>
          <cell r="M109">
            <v>43</v>
          </cell>
          <cell r="N109">
            <v>5.44</v>
          </cell>
          <cell r="O109">
            <v>62.02</v>
          </cell>
          <cell r="P109">
            <v>108</v>
          </cell>
        </row>
        <row r="110">
          <cell r="K110">
            <v>10.16</v>
          </cell>
          <cell r="L110" t="str">
            <v>1.46,07</v>
          </cell>
          <cell r="M110">
            <v>42</v>
          </cell>
          <cell r="N110">
            <v>5.47</v>
          </cell>
          <cell r="O110">
            <v>62.5</v>
          </cell>
          <cell r="P110">
            <v>109</v>
          </cell>
        </row>
        <row r="111">
          <cell r="K111">
            <v>10.2</v>
          </cell>
          <cell r="L111" t="str">
            <v>1.46,58</v>
          </cell>
          <cell r="M111">
            <v>41</v>
          </cell>
          <cell r="N111">
            <v>5.5</v>
          </cell>
          <cell r="O111">
            <v>62.98</v>
          </cell>
          <cell r="P111">
            <v>110</v>
          </cell>
        </row>
        <row r="112">
          <cell r="K112">
            <v>10.24</v>
          </cell>
          <cell r="L112" t="str">
            <v>1.47,10</v>
          </cell>
          <cell r="M112">
            <v>40</v>
          </cell>
          <cell r="N112">
            <v>5.54</v>
          </cell>
          <cell r="O112">
            <v>63.46</v>
          </cell>
          <cell r="P112">
            <v>111</v>
          </cell>
        </row>
        <row r="113">
          <cell r="K113">
            <v>10.29</v>
          </cell>
          <cell r="L113" t="str">
            <v>1.47,62</v>
          </cell>
          <cell r="M113">
            <v>39</v>
          </cell>
          <cell r="N113">
            <v>5.57</v>
          </cell>
          <cell r="O113">
            <v>63.94</v>
          </cell>
          <cell r="P113">
            <v>112</v>
          </cell>
        </row>
        <row r="114">
          <cell r="K114">
            <v>10.33</v>
          </cell>
          <cell r="L114" t="str">
            <v>1.48,15</v>
          </cell>
          <cell r="M114">
            <v>38</v>
          </cell>
          <cell r="N114">
            <v>5.59</v>
          </cell>
          <cell r="O114">
            <v>64.42</v>
          </cell>
          <cell r="P114">
            <v>113</v>
          </cell>
        </row>
        <row r="115">
          <cell r="K115">
            <v>10.37</v>
          </cell>
          <cell r="L115" t="str">
            <v>1.48,69</v>
          </cell>
          <cell r="M115">
            <v>37</v>
          </cell>
          <cell r="N115">
            <v>5.61</v>
          </cell>
          <cell r="O115">
            <v>64.9</v>
          </cell>
          <cell r="P115">
            <v>114</v>
          </cell>
        </row>
        <row r="116">
          <cell r="K116">
            <v>10.41</v>
          </cell>
          <cell r="L116" t="str">
            <v>1.49,24</v>
          </cell>
          <cell r="M116">
            <v>36</v>
          </cell>
          <cell r="N116">
            <v>5.64</v>
          </cell>
          <cell r="O116">
            <v>65.38</v>
          </cell>
          <cell r="P116">
            <v>115</v>
          </cell>
        </row>
        <row r="117">
          <cell r="K117">
            <v>10.46</v>
          </cell>
          <cell r="L117" t="str">
            <v>1.49,79</v>
          </cell>
          <cell r="M117">
            <v>35</v>
          </cell>
          <cell r="N117">
            <v>5.66</v>
          </cell>
          <cell r="O117">
            <v>65.86</v>
          </cell>
          <cell r="P117">
            <v>116</v>
          </cell>
        </row>
        <row r="118">
          <cell r="K118">
            <v>10.5</v>
          </cell>
          <cell r="L118" t="str">
            <v>1.50,35</v>
          </cell>
          <cell r="M118">
            <v>34</v>
          </cell>
          <cell r="N118">
            <v>5.68</v>
          </cell>
          <cell r="O118">
            <v>66.34</v>
          </cell>
          <cell r="P118">
            <v>117</v>
          </cell>
        </row>
        <row r="119">
          <cell r="K119">
            <v>10.55</v>
          </cell>
          <cell r="L119" t="str">
            <v>1.50,92</v>
          </cell>
          <cell r="M119">
            <v>33</v>
          </cell>
          <cell r="N119">
            <v>5.71</v>
          </cell>
          <cell r="O119">
            <v>66.82</v>
          </cell>
          <cell r="P119">
            <v>118</v>
          </cell>
        </row>
        <row r="120">
          <cell r="K120">
            <v>10.6</v>
          </cell>
          <cell r="L120" t="str">
            <v>1.51,50</v>
          </cell>
          <cell r="M120">
            <v>32</v>
          </cell>
          <cell r="N120">
            <v>5.73</v>
          </cell>
          <cell r="O120">
            <v>67.3</v>
          </cell>
          <cell r="P120">
            <v>119</v>
          </cell>
        </row>
        <row r="121">
          <cell r="K121">
            <v>10.64</v>
          </cell>
          <cell r="L121" t="str">
            <v>1.52,09</v>
          </cell>
          <cell r="M121">
            <v>31</v>
          </cell>
          <cell r="N121">
            <v>5.75</v>
          </cell>
          <cell r="O121">
            <v>67.78</v>
          </cell>
          <cell r="P121">
            <v>120</v>
          </cell>
        </row>
        <row r="122">
          <cell r="K122">
            <v>10.69</v>
          </cell>
          <cell r="L122" t="str">
            <v>1.52,68</v>
          </cell>
          <cell r="M122">
            <v>30</v>
          </cell>
          <cell r="N122">
            <v>5.76</v>
          </cell>
          <cell r="O122">
            <v>68.26</v>
          </cell>
          <cell r="P122">
            <v>121</v>
          </cell>
        </row>
        <row r="123">
          <cell r="K123">
            <v>10.74</v>
          </cell>
          <cell r="L123" t="str">
            <v>1.53,29</v>
          </cell>
          <cell r="M123">
            <v>29</v>
          </cell>
          <cell r="N123">
            <v>5.78</v>
          </cell>
          <cell r="O123">
            <v>68.66</v>
          </cell>
          <cell r="P123">
            <v>122</v>
          </cell>
        </row>
        <row r="124">
          <cell r="K124">
            <v>10.79</v>
          </cell>
          <cell r="L124" t="str">
            <v>1.53,91</v>
          </cell>
          <cell r="M124">
            <v>28</v>
          </cell>
          <cell r="N124">
            <v>5.79</v>
          </cell>
          <cell r="O124">
            <v>69.22</v>
          </cell>
          <cell r="P124">
            <v>123</v>
          </cell>
        </row>
        <row r="125">
          <cell r="K125">
            <v>10.84</v>
          </cell>
          <cell r="L125" t="str">
            <v>1.54,54</v>
          </cell>
          <cell r="M125">
            <v>27</v>
          </cell>
          <cell r="N125">
            <v>5.81</v>
          </cell>
          <cell r="O125">
            <v>69.68</v>
          </cell>
          <cell r="P125">
            <v>124</v>
          </cell>
        </row>
        <row r="126">
          <cell r="K126">
            <v>10.89</v>
          </cell>
          <cell r="L126" t="str">
            <v>1.55,18</v>
          </cell>
          <cell r="M126">
            <v>26</v>
          </cell>
          <cell r="N126">
            <v>5.82</v>
          </cell>
          <cell r="O126">
            <v>70.16</v>
          </cell>
          <cell r="P126">
            <v>125</v>
          </cell>
        </row>
        <row r="127">
          <cell r="K127">
            <v>10.95</v>
          </cell>
          <cell r="L127" t="str">
            <v>1.55,83</v>
          </cell>
          <cell r="M127">
            <v>25</v>
          </cell>
          <cell r="N127">
            <v>5.84</v>
          </cell>
          <cell r="O127">
            <v>70.64</v>
          </cell>
          <cell r="P127">
            <v>126</v>
          </cell>
        </row>
        <row r="128">
          <cell r="K128">
            <v>11</v>
          </cell>
          <cell r="L128" t="str">
            <v>1.57,18</v>
          </cell>
          <cell r="M128">
            <v>24</v>
          </cell>
          <cell r="N128">
            <v>5.85</v>
          </cell>
          <cell r="O128">
            <v>71.12</v>
          </cell>
          <cell r="P128">
            <v>127</v>
          </cell>
        </row>
        <row r="129">
          <cell r="K129">
            <v>11.05</v>
          </cell>
          <cell r="L129" t="str">
            <v>1.57,48</v>
          </cell>
          <cell r="M129">
            <v>23</v>
          </cell>
          <cell r="N129">
            <v>5.87</v>
          </cell>
          <cell r="O129">
            <v>71.6</v>
          </cell>
          <cell r="P129">
            <v>128</v>
          </cell>
        </row>
        <row r="130">
          <cell r="K130">
            <v>11.11</v>
          </cell>
          <cell r="L130" t="str">
            <v>1.57,87</v>
          </cell>
          <cell r="M130">
            <v>22</v>
          </cell>
          <cell r="N130">
            <v>5.88</v>
          </cell>
          <cell r="O130">
            <v>72.06</v>
          </cell>
          <cell r="P130">
            <v>129</v>
          </cell>
        </row>
        <row r="131">
          <cell r="K131">
            <v>11.17</v>
          </cell>
          <cell r="L131" t="str">
            <v>1.58,58</v>
          </cell>
          <cell r="M131">
            <v>21</v>
          </cell>
          <cell r="N131">
            <v>5.9</v>
          </cell>
          <cell r="O131">
            <v>72.54</v>
          </cell>
          <cell r="P131">
            <v>130</v>
          </cell>
        </row>
        <row r="132">
          <cell r="K132">
            <v>11.23</v>
          </cell>
          <cell r="L132" t="str">
            <v>1.59,31</v>
          </cell>
          <cell r="M132">
            <v>20</v>
          </cell>
          <cell r="N132">
            <v>5.91</v>
          </cell>
          <cell r="O132">
            <v>73.02</v>
          </cell>
          <cell r="P132">
            <v>131</v>
          </cell>
        </row>
        <row r="133">
          <cell r="K133">
            <v>11.28</v>
          </cell>
          <cell r="L133" t="str">
            <v>2.00,06</v>
          </cell>
          <cell r="M133">
            <v>19</v>
          </cell>
          <cell r="N133">
            <v>5.93</v>
          </cell>
          <cell r="O133">
            <v>73.48</v>
          </cell>
          <cell r="P133">
            <v>132</v>
          </cell>
        </row>
        <row r="134">
          <cell r="K134">
            <v>11.35</v>
          </cell>
          <cell r="L134" t="str">
            <v>2.00,82</v>
          </cell>
          <cell r="M134">
            <v>18</v>
          </cell>
          <cell r="N134">
            <v>5.94</v>
          </cell>
          <cell r="O134">
            <v>73.96</v>
          </cell>
          <cell r="P134">
            <v>133</v>
          </cell>
        </row>
        <row r="135">
          <cell r="K135">
            <v>11.41</v>
          </cell>
          <cell r="L135" t="str">
            <v>2.01,61</v>
          </cell>
          <cell r="M135">
            <v>17</v>
          </cell>
          <cell r="N135">
            <v>5.96</v>
          </cell>
          <cell r="O135">
            <v>74.44</v>
          </cell>
          <cell r="P135">
            <v>134</v>
          </cell>
        </row>
        <row r="136">
          <cell r="K136">
            <v>11.47</v>
          </cell>
          <cell r="L136" t="str">
            <v>2.02,42</v>
          </cell>
          <cell r="M136">
            <v>16</v>
          </cell>
          <cell r="N136">
            <v>5.97</v>
          </cell>
          <cell r="O136">
            <v>74.9</v>
          </cell>
          <cell r="P136">
            <v>135</v>
          </cell>
        </row>
        <row r="137">
          <cell r="K137">
            <v>11.54</v>
          </cell>
          <cell r="L137" t="str">
            <v>2.03,26</v>
          </cell>
          <cell r="M137">
            <v>15</v>
          </cell>
          <cell r="N137">
            <v>5.99</v>
          </cell>
          <cell r="O137">
            <v>75.38</v>
          </cell>
          <cell r="P137">
            <v>136</v>
          </cell>
        </row>
        <row r="138">
          <cell r="K138">
            <v>11.61</v>
          </cell>
          <cell r="L138" t="str">
            <v>2.04,13</v>
          </cell>
          <cell r="M138">
            <v>14</v>
          </cell>
          <cell r="N138">
            <v>6</v>
          </cell>
          <cell r="O138">
            <v>75.84</v>
          </cell>
          <cell r="P138">
            <v>137</v>
          </cell>
        </row>
        <row r="139">
          <cell r="K139">
            <v>11.68</v>
          </cell>
          <cell r="L139" t="str">
            <v>2.05,03</v>
          </cell>
          <cell r="M139">
            <v>13</v>
          </cell>
          <cell r="N139">
            <v>6.02</v>
          </cell>
          <cell r="O139">
            <v>76.32</v>
          </cell>
          <cell r="P139">
            <v>138</v>
          </cell>
        </row>
        <row r="140">
          <cell r="K140">
            <v>11.75</v>
          </cell>
          <cell r="L140" t="str">
            <v>2.05,96</v>
          </cell>
          <cell r="M140">
            <v>12</v>
          </cell>
          <cell r="N140">
            <v>6.03</v>
          </cell>
          <cell r="O140">
            <v>76.78</v>
          </cell>
          <cell r="P140">
            <v>139</v>
          </cell>
        </row>
        <row r="141">
          <cell r="K141">
            <v>11.83</v>
          </cell>
          <cell r="L141" t="str">
            <v>2.06,93</v>
          </cell>
          <cell r="M141">
            <v>11</v>
          </cell>
          <cell r="N141">
            <v>6.05</v>
          </cell>
          <cell r="O141">
            <v>77.26</v>
          </cell>
          <cell r="P141">
            <v>140</v>
          </cell>
        </row>
        <row r="142">
          <cell r="K142">
            <v>11.91</v>
          </cell>
          <cell r="L142" t="str">
            <v>2.07,95</v>
          </cell>
          <cell r="M142">
            <v>10</v>
          </cell>
          <cell r="N142">
            <v>6.06</v>
          </cell>
          <cell r="O142">
            <v>77.72</v>
          </cell>
          <cell r="P142">
            <v>141</v>
          </cell>
        </row>
        <row r="143">
          <cell r="K143">
            <v>11.99</v>
          </cell>
          <cell r="L143" t="str">
            <v>2.09,02</v>
          </cell>
          <cell r="M143">
            <v>9</v>
          </cell>
          <cell r="N143">
            <v>6.08</v>
          </cell>
          <cell r="O143">
            <v>78.2</v>
          </cell>
          <cell r="P143">
            <v>142</v>
          </cell>
        </row>
        <row r="144">
          <cell r="K144">
            <v>12.08</v>
          </cell>
          <cell r="L144" t="str">
            <v>2.10,14</v>
          </cell>
          <cell r="M144">
            <v>8</v>
          </cell>
          <cell r="N144">
            <v>6.09</v>
          </cell>
          <cell r="O144">
            <v>78.66</v>
          </cell>
          <cell r="P144">
            <v>143</v>
          </cell>
        </row>
        <row r="145">
          <cell r="K145">
            <v>12.17</v>
          </cell>
          <cell r="L145" t="str">
            <v>2.11,35</v>
          </cell>
          <cell r="M145">
            <v>7</v>
          </cell>
          <cell r="N145">
            <v>6.11</v>
          </cell>
          <cell r="O145">
            <v>79.14</v>
          </cell>
          <cell r="P145">
            <v>144</v>
          </cell>
        </row>
        <row r="146">
          <cell r="K146">
            <v>12.27</v>
          </cell>
          <cell r="L146" t="str">
            <v>2.12,65</v>
          </cell>
          <cell r="M146">
            <v>6</v>
          </cell>
          <cell r="N146">
            <v>6.13</v>
          </cell>
          <cell r="O146">
            <v>79.6</v>
          </cell>
          <cell r="P146">
            <v>145</v>
          </cell>
        </row>
        <row r="147">
          <cell r="K147">
            <v>12.37</v>
          </cell>
          <cell r="L147" t="str">
            <v>2.14,06</v>
          </cell>
          <cell r="M147">
            <v>5</v>
          </cell>
          <cell r="N147">
            <v>6.14</v>
          </cell>
          <cell r="O147">
            <v>80.06</v>
          </cell>
          <cell r="P147">
            <v>146</v>
          </cell>
        </row>
        <row r="148">
          <cell r="K148">
            <v>12.49</v>
          </cell>
          <cell r="L148" t="str">
            <v>2.15,61</v>
          </cell>
          <cell r="M148">
            <v>4</v>
          </cell>
          <cell r="N148">
            <v>6.16</v>
          </cell>
          <cell r="O148">
            <v>80.54</v>
          </cell>
          <cell r="P148">
            <v>147</v>
          </cell>
        </row>
        <row r="149">
          <cell r="K149">
            <v>12.62</v>
          </cell>
          <cell r="L149" t="str">
            <v>2.17,38</v>
          </cell>
          <cell r="M149">
            <v>3</v>
          </cell>
          <cell r="N149">
            <v>6.17</v>
          </cell>
          <cell r="O149">
            <v>81</v>
          </cell>
          <cell r="P149">
            <v>148</v>
          </cell>
        </row>
        <row r="150">
          <cell r="K150">
            <v>12.76</v>
          </cell>
          <cell r="L150" t="str">
            <v>2.19,47</v>
          </cell>
          <cell r="M150">
            <v>2</v>
          </cell>
          <cell r="N150">
            <v>6.19</v>
          </cell>
          <cell r="O150">
            <v>81.48</v>
          </cell>
          <cell r="P150">
            <v>149</v>
          </cell>
        </row>
        <row r="151">
          <cell r="K151">
            <v>12.93</v>
          </cell>
          <cell r="L151" t="str">
            <v>2.22,21</v>
          </cell>
          <cell r="M151">
            <v>1</v>
          </cell>
          <cell r="N151">
            <v>6.2</v>
          </cell>
          <cell r="O151">
            <v>81.94</v>
          </cell>
          <cell r="P151">
            <v>150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-ti"/>
      <sheetName val="zeni6-7"/>
      <sheetName val="meit6-7"/>
      <sheetName val="IND.Z.2010.19.05.6-7"/>
      <sheetName val="ind.m2010.19.05.6-7"/>
      <sheetName val="kom"/>
    </sheetNames>
    <sheetDataSet>
      <sheetData sheetId="0">
        <row r="2">
          <cell r="A2">
            <v>6.52</v>
          </cell>
          <cell r="B2" t="str">
            <v>1.55,00</v>
          </cell>
          <cell r="C2">
            <v>150</v>
          </cell>
          <cell r="E2">
            <v>3.15</v>
          </cell>
          <cell r="F2">
            <v>10.54</v>
          </cell>
          <cell r="G2">
            <v>1</v>
          </cell>
          <cell r="K2">
            <v>7</v>
          </cell>
        </row>
        <row r="3">
          <cell r="A3">
            <v>6.54</v>
          </cell>
          <cell r="B3" t="str">
            <v>1.55,33</v>
          </cell>
          <cell r="C3">
            <v>149</v>
          </cell>
          <cell r="E3">
            <v>3.18</v>
          </cell>
          <cell r="F3">
            <v>11.26</v>
          </cell>
          <cell r="G3">
            <v>2</v>
          </cell>
          <cell r="K3">
            <v>7.1</v>
          </cell>
        </row>
        <row r="4">
          <cell r="A4">
            <v>6.56</v>
          </cell>
          <cell r="B4" t="str">
            <v>1.55,67</v>
          </cell>
          <cell r="C4">
            <v>148</v>
          </cell>
          <cell r="E4">
            <v>3.22</v>
          </cell>
          <cell r="F4">
            <v>11.98</v>
          </cell>
          <cell r="G4">
            <v>3</v>
          </cell>
          <cell r="K4">
            <v>7.12</v>
          </cell>
        </row>
        <row r="5">
          <cell r="A5">
            <v>6.58</v>
          </cell>
          <cell r="B5" t="str">
            <v>1.56,01</v>
          </cell>
          <cell r="C5">
            <v>147</v>
          </cell>
          <cell r="E5">
            <v>3.25</v>
          </cell>
          <cell r="F5">
            <v>12.7</v>
          </cell>
          <cell r="G5">
            <v>4</v>
          </cell>
          <cell r="K5">
            <v>7.14</v>
          </cell>
        </row>
        <row r="6">
          <cell r="A6">
            <v>6.6</v>
          </cell>
          <cell r="B6" t="str">
            <v>1.56,34</v>
          </cell>
          <cell r="C6">
            <v>146</v>
          </cell>
          <cell r="E6">
            <v>3.28</v>
          </cell>
          <cell r="F6">
            <v>13.42</v>
          </cell>
          <cell r="G6">
            <v>5</v>
          </cell>
          <cell r="K6">
            <v>7.16</v>
          </cell>
        </row>
        <row r="7">
          <cell r="A7">
            <v>6.62</v>
          </cell>
          <cell r="B7" t="str">
            <v>1.56,68</v>
          </cell>
          <cell r="C7">
            <v>145</v>
          </cell>
          <cell r="E7">
            <v>3.31</v>
          </cell>
          <cell r="F7">
            <v>14.14</v>
          </cell>
          <cell r="G7">
            <v>6</v>
          </cell>
          <cell r="K7">
            <v>7.19</v>
          </cell>
        </row>
        <row r="8">
          <cell r="A8">
            <v>6.64</v>
          </cell>
          <cell r="B8" t="str">
            <v>1.57,02</v>
          </cell>
          <cell r="C8">
            <v>144</v>
          </cell>
          <cell r="E8">
            <v>3.34</v>
          </cell>
          <cell r="F8">
            <v>14.86</v>
          </cell>
          <cell r="G8">
            <v>7</v>
          </cell>
          <cell r="K8">
            <v>7.21</v>
          </cell>
        </row>
        <row r="9">
          <cell r="A9">
            <v>6.66</v>
          </cell>
          <cell r="B9" t="str">
            <v>1.57,36</v>
          </cell>
          <cell r="C9">
            <v>143</v>
          </cell>
          <cell r="E9">
            <v>3.37</v>
          </cell>
          <cell r="F9">
            <v>15.56</v>
          </cell>
          <cell r="G9">
            <v>8</v>
          </cell>
          <cell r="K9">
            <v>7.23</v>
          </cell>
        </row>
        <row r="10">
          <cell r="A10">
            <v>6.69</v>
          </cell>
          <cell r="B10" t="str">
            <v>1.57,70</v>
          </cell>
          <cell r="C10">
            <v>142</v>
          </cell>
          <cell r="E10">
            <v>3.4</v>
          </cell>
          <cell r="F10">
            <v>16.28</v>
          </cell>
          <cell r="G10">
            <v>9</v>
          </cell>
          <cell r="K10">
            <v>7.25</v>
          </cell>
        </row>
        <row r="11">
          <cell r="A11">
            <v>6.71</v>
          </cell>
          <cell r="B11" t="str">
            <v>1.58,05</v>
          </cell>
          <cell r="C11">
            <v>141</v>
          </cell>
          <cell r="E11">
            <v>3.43</v>
          </cell>
          <cell r="F11">
            <v>17</v>
          </cell>
          <cell r="G11">
            <v>10</v>
          </cell>
          <cell r="K11">
            <v>7.28</v>
          </cell>
        </row>
        <row r="12">
          <cell r="A12">
            <v>6.73</v>
          </cell>
          <cell r="B12" t="str">
            <v>1.58,39</v>
          </cell>
          <cell r="C12">
            <v>140</v>
          </cell>
          <cell r="E12">
            <v>3.46</v>
          </cell>
          <cell r="F12">
            <v>17.72</v>
          </cell>
          <cell r="G12">
            <v>11</v>
          </cell>
          <cell r="K12">
            <v>7.3</v>
          </cell>
        </row>
        <row r="13">
          <cell r="A13">
            <v>6.75</v>
          </cell>
          <cell r="B13" t="str">
            <v>1.58,74</v>
          </cell>
          <cell r="C13">
            <v>139</v>
          </cell>
          <cell r="E13">
            <v>3.49</v>
          </cell>
          <cell r="F13">
            <v>18.42</v>
          </cell>
          <cell r="G13">
            <v>12</v>
          </cell>
          <cell r="K13">
            <v>7.32</v>
          </cell>
        </row>
        <row r="14">
          <cell r="A14">
            <v>6.77</v>
          </cell>
          <cell r="B14" t="str">
            <v>1.59,08</v>
          </cell>
          <cell r="C14">
            <v>138</v>
          </cell>
          <cell r="E14">
            <v>3.52</v>
          </cell>
          <cell r="F14">
            <v>19.14</v>
          </cell>
          <cell r="G14">
            <v>13</v>
          </cell>
          <cell r="K14">
            <v>7.34</v>
          </cell>
        </row>
        <row r="15">
          <cell r="A15">
            <v>6.79</v>
          </cell>
          <cell r="B15" t="str">
            <v>1.59,43</v>
          </cell>
          <cell r="C15">
            <v>137</v>
          </cell>
          <cell r="E15">
            <v>3.55</v>
          </cell>
          <cell r="F15">
            <v>19.68</v>
          </cell>
          <cell r="G15">
            <v>14</v>
          </cell>
          <cell r="K15">
            <v>7.37</v>
          </cell>
        </row>
        <row r="16">
          <cell r="A16">
            <v>6.81</v>
          </cell>
          <cell r="B16" t="str">
            <v>1.59,78</v>
          </cell>
          <cell r="C16">
            <v>136</v>
          </cell>
          <cell r="E16">
            <v>3.58</v>
          </cell>
          <cell r="F16">
            <v>20.56</v>
          </cell>
          <cell r="G16">
            <v>15</v>
          </cell>
          <cell r="K16">
            <v>7.39</v>
          </cell>
        </row>
        <row r="17">
          <cell r="A17">
            <v>6.83</v>
          </cell>
          <cell r="B17" t="str">
            <v>2.00,13</v>
          </cell>
          <cell r="C17">
            <v>135</v>
          </cell>
          <cell r="E17">
            <v>3.61</v>
          </cell>
          <cell r="F17">
            <v>21.28</v>
          </cell>
          <cell r="G17">
            <v>16</v>
          </cell>
          <cell r="K17">
            <v>7.41</v>
          </cell>
        </row>
        <row r="18">
          <cell r="A18">
            <v>6.85</v>
          </cell>
          <cell r="B18" t="str">
            <v>2.00,48</v>
          </cell>
          <cell r="C18">
            <v>134</v>
          </cell>
          <cell r="E18">
            <v>3.64</v>
          </cell>
          <cell r="F18">
            <v>21.98</v>
          </cell>
          <cell r="G18">
            <v>17</v>
          </cell>
          <cell r="K18">
            <v>7.44</v>
          </cell>
        </row>
        <row r="19">
          <cell r="A19">
            <v>6.88</v>
          </cell>
          <cell r="B19" t="str">
            <v>2.00,84</v>
          </cell>
          <cell r="C19">
            <v>133</v>
          </cell>
          <cell r="E19">
            <v>3.67</v>
          </cell>
          <cell r="F19">
            <v>22.7</v>
          </cell>
          <cell r="G19">
            <v>18</v>
          </cell>
          <cell r="K19">
            <v>7.46</v>
          </cell>
        </row>
        <row r="20">
          <cell r="A20">
            <v>6.9</v>
          </cell>
          <cell r="B20" t="str">
            <v>2.01,19</v>
          </cell>
          <cell r="C20">
            <v>132</v>
          </cell>
          <cell r="E20">
            <v>3.7</v>
          </cell>
          <cell r="F20">
            <v>23.4</v>
          </cell>
          <cell r="G20">
            <v>19</v>
          </cell>
          <cell r="K20">
            <v>7.48</v>
          </cell>
        </row>
        <row r="21">
          <cell r="A21">
            <v>6.92</v>
          </cell>
          <cell r="B21" t="str">
            <v>2.01,55</v>
          </cell>
          <cell r="C21">
            <v>131</v>
          </cell>
          <cell r="E21">
            <v>3.73</v>
          </cell>
          <cell r="F21">
            <v>24.1</v>
          </cell>
          <cell r="G21">
            <v>20</v>
          </cell>
          <cell r="K21">
            <v>7.51</v>
          </cell>
        </row>
        <row r="22">
          <cell r="A22">
            <v>6.94</v>
          </cell>
          <cell r="B22" t="str">
            <v>2.01,91</v>
          </cell>
          <cell r="C22">
            <v>130</v>
          </cell>
          <cell r="E22">
            <v>3.76</v>
          </cell>
          <cell r="F22">
            <v>24.82</v>
          </cell>
          <cell r="G22">
            <v>21</v>
          </cell>
          <cell r="K22">
            <v>7.53</v>
          </cell>
        </row>
        <row r="23">
          <cell r="A23">
            <v>6.96</v>
          </cell>
          <cell r="B23" t="str">
            <v>2.02,26</v>
          </cell>
          <cell r="C23">
            <v>129</v>
          </cell>
          <cell r="E23">
            <v>3.79</v>
          </cell>
          <cell r="F23">
            <v>25.52</v>
          </cell>
          <cell r="G23">
            <v>22</v>
          </cell>
          <cell r="K23">
            <v>7.55</v>
          </cell>
        </row>
        <row r="24">
          <cell r="A24">
            <v>6.98</v>
          </cell>
          <cell r="B24" t="str">
            <v>2.02,62</v>
          </cell>
          <cell r="C24">
            <v>128</v>
          </cell>
          <cell r="E24">
            <v>3.82</v>
          </cell>
          <cell r="F24">
            <v>26.22</v>
          </cell>
          <cell r="G24">
            <v>23</v>
          </cell>
          <cell r="K24">
            <v>7.58</v>
          </cell>
        </row>
        <row r="25">
          <cell r="A25">
            <v>7.01</v>
          </cell>
          <cell r="B25" t="str">
            <v>2.02,99</v>
          </cell>
          <cell r="C25">
            <v>127</v>
          </cell>
          <cell r="E25">
            <v>3.85</v>
          </cell>
          <cell r="F25">
            <v>26.92</v>
          </cell>
          <cell r="G25">
            <v>24</v>
          </cell>
          <cell r="K25">
            <v>7.6</v>
          </cell>
        </row>
        <row r="26">
          <cell r="A26">
            <v>7.03</v>
          </cell>
          <cell r="B26" t="str">
            <v>2.03,35</v>
          </cell>
          <cell r="C26">
            <v>126</v>
          </cell>
          <cell r="E26">
            <v>3.88</v>
          </cell>
          <cell r="F26">
            <v>27.64</v>
          </cell>
          <cell r="G26">
            <v>25</v>
          </cell>
          <cell r="K26">
            <v>7.62</v>
          </cell>
        </row>
        <row r="27">
          <cell r="A27">
            <v>7.05</v>
          </cell>
          <cell r="B27" t="str">
            <v>2.03,71</v>
          </cell>
          <cell r="C27">
            <v>125</v>
          </cell>
          <cell r="E27">
            <v>3.91</v>
          </cell>
          <cell r="F27">
            <v>28.34</v>
          </cell>
          <cell r="G27">
            <v>26</v>
          </cell>
          <cell r="K27">
            <v>7.65</v>
          </cell>
        </row>
        <row r="28">
          <cell r="A28">
            <v>7.07</v>
          </cell>
          <cell r="B28" t="str">
            <v>2.04,08</v>
          </cell>
          <cell r="C28">
            <v>124</v>
          </cell>
          <cell r="E28">
            <v>3.94</v>
          </cell>
          <cell r="F28">
            <v>29.04</v>
          </cell>
          <cell r="G28">
            <v>27</v>
          </cell>
          <cell r="K28">
            <v>7.67</v>
          </cell>
        </row>
        <row r="29">
          <cell r="A29">
            <v>7.09</v>
          </cell>
          <cell r="B29" t="str">
            <v>2.04,45</v>
          </cell>
          <cell r="C29">
            <v>123</v>
          </cell>
          <cell r="E29">
            <v>3.97</v>
          </cell>
          <cell r="F29">
            <v>29.74</v>
          </cell>
          <cell r="G29">
            <v>28</v>
          </cell>
          <cell r="K29">
            <v>7.7</v>
          </cell>
        </row>
        <row r="30">
          <cell r="A30">
            <v>7.12</v>
          </cell>
          <cell r="B30" t="str">
            <v>2.04,82</v>
          </cell>
          <cell r="C30">
            <v>122</v>
          </cell>
          <cell r="E30">
            <v>4</v>
          </cell>
          <cell r="F30">
            <v>30.44</v>
          </cell>
          <cell r="G30">
            <v>29</v>
          </cell>
          <cell r="K30">
            <v>7.72</v>
          </cell>
        </row>
        <row r="31">
          <cell r="A31">
            <v>7.14</v>
          </cell>
          <cell r="B31" t="str">
            <v>2.05,19</v>
          </cell>
          <cell r="C31">
            <v>121</v>
          </cell>
          <cell r="E31">
            <v>4.03</v>
          </cell>
          <cell r="F31">
            <v>31.14</v>
          </cell>
          <cell r="G31">
            <v>30</v>
          </cell>
          <cell r="K31">
            <v>7.75</v>
          </cell>
        </row>
        <row r="32">
          <cell r="A32">
            <v>7.16</v>
          </cell>
          <cell r="B32" t="str">
            <v>2.05,56</v>
          </cell>
          <cell r="C32">
            <v>120</v>
          </cell>
          <cell r="E32">
            <v>4.06</v>
          </cell>
          <cell r="F32">
            <v>31.84</v>
          </cell>
          <cell r="G32">
            <v>31</v>
          </cell>
          <cell r="K32">
            <v>7.77</v>
          </cell>
        </row>
        <row r="33">
          <cell r="A33">
            <v>7.18</v>
          </cell>
          <cell r="B33" t="str">
            <v>2.05,93</v>
          </cell>
          <cell r="C33">
            <v>119</v>
          </cell>
          <cell r="E33">
            <v>4.09</v>
          </cell>
          <cell r="F33">
            <v>32.54</v>
          </cell>
          <cell r="G33">
            <v>32</v>
          </cell>
          <cell r="K33">
            <v>7.79</v>
          </cell>
        </row>
        <row r="34">
          <cell r="A34">
            <v>7.21</v>
          </cell>
          <cell r="B34" t="str">
            <v>2.06,31</v>
          </cell>
          <cell r="C34">
            <v>118</v>
          </cell>
          <cell r="E34">
            <v>4.12</v>
          </cell>
          <cell r="F34">
            <v>33.24</v>
          </cell>
          <cell r="G34">
            <v>33</v>
          </cell>
          <cell r="K34">
            <v>7.82</v>
          </cell>
        </row>
        <row r="35">
          <cell r="A35">
            <v>7.23</v>
          </cell>
          <cell r="B35" t="str">
            <v>2.06,68</v>
          </cell>
          <cell r="C35">
            <v>117</v>
          </cell>
          <cell r="E35">
            <v>4.15</v>
          </cell>
          <cell r="F35">
            <v>33.94</v>
          </cell>
          <cell r="G35">
            <v>34</v>
          </cell>
          <cell r="K35">
            <v>7.84</v>
          </cell>
        </row>
        <row r="36">
          <cell r="A36">
            <v>7.25</v>
          </cell>
          <cell r="B36" t="str">
            <v>2.07,06</v>
          </cell>
          <cell r="C36">
            <v>116</v>
          </cell>
          <cell r="E36">
            <v>4.18</v>
          </cell>
          <cell r="F36">
            <v>34.64</v>
          </cell>
          <cell r="G36">
            <v>35</v>
          </cell>
          <cell r="K36">
            <v>7.87</v>
          </cell>
        </row>
        <row r="37">
          <cell r="A37">
            <v>7.27</v>
          </cell>
          <cell r="B37" t="str">
            <v>2.07,44</v>
          </cell>
          <cell r="C37">
            <v>115</v>
          </cell>
          <cell r="E37">
            <v>4.21</v>
          </cell>
          <cell r="F37">
            <v>35.34</v>
          </cell>
          <cell r="G37">
            <v>36</v>
          </cell>
          <cell r="K37">
            <v>7.89</v>
          </cell>
        </row>
        <row r="38">
          <cell r="A38">
            <v>7.3</v>
          </cell>
          <cell r="B38" t="str">
            <v>2.07,82</v>
          </cell>
          <cell r="C38">
            <v>114</v>
          </cell>
          <cell r="E38">
            <v>4.24</v>
          </cell>
          <cell r="F38">
            <v>36.02</v>
          </cell>
          <cell r="G38">
            <v>37</v>
          </cell>
          <cell r="K38">
            <v>7.92</v>
          </cell>
        </row>
        <row r="39">
          <cell r="A39">
            <v>7.32</v>
          </cell>
          <cell r="B39" t="str">
            <v>2.08,21</v>
          </cell>
          <cell r="C39">
            <v>113</v>
          </cell>
          <cell r="E39">
            <v>4.27</v>
          </cell>
          <cell r="F39">
            <v>36.72</v>
          </cell>
          <cell r="G39">
            <v>38</v>
          </cell>
          <cell r="K39">
            <v>7.94</v>
          </cell>
        </row>
        <row r="40">
          <cell r="A40">
            <v>7.34</v>
          </cell>
          <cell r="B40" t="str">
            <v>2.08,59</v>
          </cell>
          <cell r="C40">
            <v>112</v>
          </cell>
          <cell r="E40">
            <v>4.3</v>
          </cell>
          <cell r="F40">
            <v>37.42</v>
          </cell>
          <cell r="G40">
            <v>39</v>
          </cell>
          <cell r="K40">
            <v>7.97</v>
          </cell>
        </row>
        <row r="41">
          <cell r="A41">
            <v>7.37</v>
          </cell>
          <cell r="B41" t="str">
            <v>2.08,98</v>
          </cell>
          <cell r="C41">
            <v>111</v>
          </cell>
          <cell r="E41">
            <v>4.33</v>
          </cell>
          <cell r="F41">
            <v>38.12</v>
          </cell>
          <cell r="G41">
            <v>40</v>
          </cell>
          <cell r="K41">
            <v>7.99</v>
          </cell>
        </row>
        <row r="42">
          <cell r="A42">
            <v>7.39</v>
          </cell>
          <cell r="B42" t="str">
            <v>2.09,37</v>
          </cell>
          <cell r="C42">
            <v>110</v>
          </cell>
          <cell r="E42">
            <v>4.36</v>
          </cell>
          <cell r="F42">
            <v>38.8</v>
          </cell>
          <cell r="G42">
            <v>41</v>
          </cell>
          <cell r="K42">
            <v>8.02</v>
          </cell>
        </row>
        <row r="43">
          <cell r="A43">
            <v>7.41</v>
          </cell>
          <cell r="B43" t="str">
            <v>2.09,76</v>
          </cell>
          <cell r="C43">
            <v>109</v>
          </cell>
          <cell r="E43">
            <v>4.39</v>
          </cell>
          <cell r="F43">
            <v>39.5</v>
          </cell>
          <cell r="G43">
            <v>42</v>
          </cell>
          <cell r="K43">
            <v>8.05</v>
          </cell>
        </row>
        <row r="44">
          <cell r="A44">
            <v>7.44</v>
          </cell>
          <cell r="B44" t="str">
            <v>2.10,15</v>
          </cell>
          <cell r="C44">
            <v>108</v>
          </cell>
          <cell r="E44">
            <v>4.42</v>
          </cell>
          <cell r="F44">
            <v>40.18</v>
          </cell>
          <cell r="G44">
            <v>43</v>
          </cell>
          <cell r="K44">
            <v>8.07</v>
          </cell>
        </row>
        <row r="45">
          <cell r="A45">
            <v>7.46</v>
          </cell>
          <cell r="B45" t="str">
            <v>2.10,54</v>
          </cell>
          <cell r="C45">
            <v>107</v>
          </cell>
          <cell r="E45">
            <v>4.45</v>
          </cell>
          <cell r="F45">
            <v>40.88</v>
          </cell>
          <cell r="G45">
            <v>44</v>
          </cell>
          <cell r="K45">
            <v>8.1</v>
          </cell>
        </row>
        <row r="46">
          <cell r="A46">
            <v>7.49</v>
          </cell>
          <cell r="B46" t="str">
            <v>2.10,94</v>
          </cell>
          <cell r="C46">
            <v>106</v>
          </cell>
          <cell r="E46">
            <v>4.48</v>
          </cell>
          <cell r="F46">
            <v>41.56</v>
          </cell>
          <cell r="G46">
            <v>45</v>
          </cell>
          <cell r="K46">
            <v>8.12</v>
          </cell>
        </row>
        <row r="47">
          <cell r="A47">
            <v>7.51</v>
          </cell>
          <cell r="B47" t="str">
            <v>2.11,33</v>
          </cell>
          <cell r="C47">
            <v>105</v>
          </cell>
          <cell r="E47">
            <v>4.51</v>
          </cell>
          <cell r="F47">
            <v>42.26</v>
          </cell>
          <cell r="G47">
            <v>46</v>
          </cell>
          <cell r="K47">
            <v>8.15</v>
          </cell>
        </row>
        <row r="48">
          <cell r="A48">
            <v>7.53</v>
          </cell>
          <cell r="B48" t="str">
            <v>2.11,73</v>
          </cell>
          <cell r="C48">
            <v>104</v>
          </cell>
          <cell r="E48">
            <v>4.54</v>
          </cell>
          <cell r="F48">
            <v>42.94</v>
          </cell>
          <cell r="G48">
            <v>47</v>
          </cell>
          <cell r="K48">
            <v>8.17</v>
          </cell>
        </row>
        <row r="49">
          <cell r="A49">
            <v>7.56</v>
          </cell>
          <cell r="B49" t="str">
            <v>2.12,13</v>
          </cell>
          <cell r="C49">
            <v>103</v>
          </cell>
          <cell r="E49">
            <v>4.57</v>
          </cell>
          <cell r="F49">
            <v>43.64</v>
          </cell>
          <cell r="G49">
            <v>48</v>
          </cell>
          <cell r="K49">
            <v>8.2</v>
          </cell>
        </row>
        <row r="50">
          <cell r="A50">
            <v>7.58</v>
          </cell>
          <cell r="B50" t="str">
            <v>2.12,54</v>
          </cell>
          <cell r="C50">
            <v>102</v>
          </cell>
          <cell r="E50">
            <v>4.6</v>
          </cell>
          <cell r="F50">
            <v>44.32</v>
          </cell>
          <cell r="G50">
            <v>49</v>
          </cell>
          <cell r="K50">
            <v>8.23</v>
          </cell>
        </row>
        <row r="51">
          <cell r="A51">
            <v>7.61</v>
          </cell>
          <cell r="B51" t="str">
            <v>2.12,94</v>
          </cell>
          <cell r="C51">
            <v>101</v>
          </cell>
          <cell r="E51">
            <v>4.63</v>
          </cell>
          <cell r="F51">
            <v>45.02</v>
          </cell>
          <cell r="G51">
            <v>50</v>
          </cell>
          <cell r="K51">
            <v>8.25</v>
          </cell>
        </row>
        <row r="52">
          <cell r="A52">
            <v>7.63</v>
          </cell>
          <cell r="B52" t="str">
            <v>2.13,35</v>
          </cell>
          <cell r="C52">
            <v>100</v>
          </cell>
          <cell r="E52">
            <v>4.66</v>
          </cell>
          <cell r="F52">
            <v>45.7</v>
          </cell>
          <cell r="G52">
            <v>51</v>
          </cell>
          <cell r="K52">
            <v>8.28</v>
          </cell>
        </row>
        <row r="53">
          <cell r="A53">
            <v>7.66</v>
          </cell>
          <cell r="B53" t="str">
            <v>2.13,76</v>
          </cell>
          <cell r="C53">
            <v>99</v>
          </cell>
          <cell r="E53">
            <v>4.69</v>
          </cell>
          <cell r="F53">
            <v>46.38</v>
          </cell>
          <cell r="G53">
            <v>52</v>
          </cell>
          <cell r="K53">
            <v>8.31</v>
          </cell>
        </row>
        <row r="54">
          <cell r="A54">
            <v>7.68</v>
          </cell>
          <cell r="B54" t="str">
            <v>2.14,17</v>
          </cell>
          <cell r="C54">
            <v>98</v>
          </cell>
          <cell r="E54">
            <v>4.72</v>
          </cell>
          <cell r="F54">
            <v>47.06</v>
          </cell>
          <cell r="G54">
            <v>53</v>
          </cell>
          <cell r="K54">
            <v>8.33</v>
          </cell>
        </row>
        <row r="55">
          <cell r="A55">
            <v>7.71</v>
          </cell>
          <cell r="B55" t="str">
            <v>2.14,58</v>
          </cell>
          <cell r="C55">
            <v>97</v>
          </cell>
          <cell r="E55">
            <v>4.75</v>
          </cell>
          <cell r="F55">
            <v>47.76</v>
          </cell>
          <cell r="G55">
            <v>54</v>
          </cell>
          <cell r="K55">
            <v>8.36</v>
          </cell>
        </row>
        <row r="56">
          <cell r="A56">
            <v>7.73</v>
          </cell>
          <cell r="B56" t="str">
            <v>2.15,00</v>
          </cell>
          <cell r="C56">
            <v>96</v>
          </cell>
          <cell r="E56">
            <v>4.78</v>
          </cell>
          <cell r="F56">
            <v>48.44</v>
          </cell>
          <cell r="G56">
            <v>55</v>
          </cell>
          <cell r="K56">
            <v>8.39</v>
          </cell>
        </row>
        <row r="57">
          <cell r="A57">
            <v>7.76</v>
          </cell>
          <cell r="B57" t="str">
            <v>2.15,42</v>
          </cell>
          <cell r="C57">
            <v>95</v>
          </cell>
          <cell r="E57">
            <v>4.81</v>
          </cell>
          <cell r="F57">
            <v>49.12</v>
          </cell>
          <cell r="G57">
            <v>56</v>
          </cell>
          <cell r="K57">
            <v>8.42</v>
          </cell>
        </row>
        <row r="58">
          <cell r="A58">
            <v>7.78</v>
          </cell>
          <cell r="B58" t="str">
            <v>2.15,84</v>
          </cell>
          <cell r="C58">
            <v>94</v>
          </cell>
          <cell r="E58">
            <v>4.84</v>
          </cell>
          <cell r="F58">
            <v>49.8</v>
          </cell>
          <cell r="G58">
            <v>57</v>
          </cell>
          <cell r="K58">
            <v>8.44</v>
          </cell>
        </row>
        <row r="59">
          <cell r="A59">
            <v>7.81</v>
          </cell>
          <cell r="B59" t="str">
            <v>2.16,26</v>
          </cell>
          <cell r="C59">
            <v>93</v>
          </cell>
          <cell r="E59">
            <v>4.87</v>
          </cell>
          <cell r="F59">
            <v>50.48</v>
          </cell>
          <cell r="G59">
            <v>58</v>
          </cell>
          <cell r="K59">
            <v>8.47</v>
          </cell>
        </row>
        <row r="60">
          <cell r="A60">
            <v>7.83</v>
          </cell>
          <cell r="B60" t="str">
            <v>2.16,68</v>
          </cell>
          <cell r="C60">
            <v>92</v>
          </cell>
          <cell r="E60">
            <v>4.9</v>
          </cell>
          <cell r="F60">
            <v>51.16</v>
          </cell>
          <cell r="G60">
            <v>59</v>
          </cell>
          <cell r="K60">
            <v>8.5</v>
          </cell>
        </row>
        <row r="61">
          <cell r="A61">
            <v>7.86</v>
          </cell>
          <cell r="B61" t="str">
            <v>2.17,11</v>
          </cell>
          <cell r="C61">
            <v>91</v>
          </cell>
          <cell r="E61">
            <v>4.93</v>
          </cell>
          <cell r="F61">
            <v>51.84</v>
          </cell>
          <cell r="G61">
            <v>60</v>
          </cell>
          <cell r="K61">
            <v>8.53</v>
          </cell>
        </row>
        <row r="62">
          <cell r="A62">
            <v>7.89</v>
          </cell>
          <cell r="B62" t="str">
            <v>2.17,54</v>
          </cell>
          <cell r="C62">
            <v>90</v>
          </cell>
          <cell r="E62">
            <v>4.96</v>
          </cell>
          <cell r="F62">
            <v>52.52</v>
          </cell>
          <cell r="G62">
            <v>61</v>
          </cell>
          <cell r="K62">
            <v>8.56</v>
          </cell>
        </row>
        <row r="63">
          <cell r="A63">
            <v>7.91</v>
          </cell>
          <cell r="B63" t="str">
            <v>2.17,97</v>
          </cell>
          <cell r="C63">
            <v>89</v>
          </cell>
          <cell r="E63">
            <v>4.99</v>
          </cell>
          <cell r="F63">
            <v>53.2</v>
          </cell>
          <cell r="G63">
            <v>62</v>
          </cell>
          <cell r="K63">
            <v>8.58</v>
          </cell>
        </row>
        <row r="64">
          <cell r="A64">
            <v>7.94</v>
          </cell>
          <cell r="B64" t="str">
            <v>2.18,41</v>
          </cell>
          <cell r="C64">
            <v>88</v>
          </cell>
          <cell r="E64">
            <v>5.02</v>
          </cell>
          <cell r="F64">
            <v>53.88</v>
          </cell>
          <cell r="G64">
            <v>63</v>
          </cell>
          <cell r="K64">
            <v>8.61</v>
          </cell>
        </row>
        <row r="65">
          <cell r="A65">
            <v>7.96</v>
          </cell>
          <cell r="B65" t="str">
            <v>2.18,84</v>
          </cell>
          <cell r="C65">
            <v>87</v>
          </cell>
          <cell r="E65">
            <v>5.05</v>
          </cell>
          <cell r="F65">
            <v>54.56</v>
          </cell>
          <cell r="G65">
            <v>64</v>
          </cell>
          <cell r="K65">
            <v>8.64</v>
          </cell>
        </row>
        <row r="66">
          <cell r="A66">
            <v>7.99</v>
          </cell>
          <cell r="B66" t="str">
            <v>2.19,28</v>
          </cell>
          <cell r="C66">
            <v>86</v>
          </cell>
          <cell r="E66">
            <v>5.08</v>
          </cell>
          <cell r="F66">
            <v>55.24</v>
          </cell>
          <cell r="G66">
            <v>65</v>
          </cell>
          <cell r="K66">
            <v>8.67</v>
          </cell>
        </row>
        <row r="67">
          <cell r="A67">
            <v>8.02</v>
          </cell>
          <cell r="B67" t="str">
            <v>2.19,72</v>
          </cell>
          <cell r="C67">
            <v>85</v>
          </cell>
          <cell r="E67">
            <v>5.11</v>
          </cell>
          <cell r="F67">
            <v>55.92</v>
          </cell>
          <cell r="G67">
            <v>66</v>
          </cell>
          <cell r="K67">
            <v>8.7</v>
          </cell>
        </row>
        <row r="68">
          <cell r="A68">
            <v>8.04</v>
          </cell>
          <cell r="B68" t="str">
            <v>2.20,17</v>
          </cell>
          <cell r="C68">
            <v>84</v>
          </cell>
          <cell r="E68">
            <v>5.14</v>
          </cell>
          <cell r="F68">
            <v>56.6</v>
          </cell>
          <cell r="G68">
            <v>67</v>
          </cell>
          <cell r="K68">
            <v>8.73</v>
          </cell>
        </row>
        <row r="69">
          <cell r="A69">
            <v>8.07</v>
          </cell>
          <cell r="B69" t="str">
            <v>2.20,61</v>
          </cell>
          <cell r="C69">
            <v>83</v>
          </cell>
          <cell r="E69">
            <v>5.17</v>
          </cell>
          <cell r="F69">
            <v>57.28</v>
          </cell>
          <cell r="G69">
            <v>68</v>
          </cell>
          <cell r="K69">
            <v>8.76</v>
          </cell>
        </row>
        <row r="70">
          <cell r="A70">
            <v>8.1</v>
          </cell>
          <cell r="B70" t="str">
            <v>2.21,06</v>
          </cell>
          <cell r="C70">
            <v>82</v>
          </cell>
          <cell r="E70">
            <v>5.2</v>
          </cell>
          <cell r="F70">
            <v>57.94</v>
          </cell>
          <cell r="G70">
            <v>69</v>
          </cell>
          <cell r="K70">
            <v>8.79</v>
          </cell>
        </row>
        <row r="71">
          <cell r="A71">
            <v>8.13</v>
          </cell>
          <cell r="B71" t="str">
            <v>2.21,52</v>
          </cell>
          <cell r="C71">
            <v>81</v>
          </cell>
          <cell r="E71">
            <v>5.23</v>
          </cell>
          <cell r="F71">
            <v>58.62</v>
          </cell>
          <cell r="G71">
            <v>70</v>
          </cell>
          <cell r="K71">
            <v>8.82</v>
          </cell>
        </row>
        <row r="72">
          <cell r="A72">
            <v>8.15</v>
          </cell>
          <cell r="B72" t="str">
            <v>2.21,97</v>
          </cell>
          <cell r="C72">
            <v>80</v>
          </cell>
          <cell r="E72">
            <v>5.26</v>
          </cell>
          <cell r="F72">
            <v>59.3</v>
          </cell>
          <cell r="G72">
            <v>71</v>
          </cell>
          <cell r="K72">
            <v>8.85</v>
          </cell>
        </row>
        <row r="73">
          <cell r="A73">
            <v>8.18</v>
          </cell>
          <cell r="B73" t="str">
            <v>2.22,43</v>
          </cell>
          <cell r="C73">
            <v>79</v>
          </cell>
          <cell r="E73">
            <v>5.29</v>
          </cell>
          <cell r="F73">
            <v>59.96</v>
          </cell>
          <cell r="G73">
            <v>72</v>
          </cell>
          <cell r="K73">
            <v>8.88</v>
          </cell>
        </row>
        <row r="74">
          <cell r="A74">
            <v>8.21</v>
          </cell>
          <cell r="B74" t="str">
            <v>2.22,89</v>
          </cell>
          <cell r="C74">
            <v>78</v>
          </cell>
          <cell r="E74">
            <v>5.32</v>
          </cell>
          <cell r="F74">
            <v>60.64</v>
          </cell>
          <cell r="G74">
            <v>73</v>
          </cell>
          <cell r="K74">
            <v>8.91</v>
          </cell>
        </row>
        <row r="75">
          <cell r="A75">
            <v>8.24</v>
          </cell>
          <cell r="B75" t="str">
            <v>2.23,36</v>
          </cell>
          <cell r="C75">
            <v>77</v>
          </cell>
          <cell r="E75">
            <v>5.35</v>
          </cell>
          <cell r="F75">
            <v>61.32</v>
          </cell>
          <cell r="G75">
            <v>74</v>
          </cell>
          <cell r="K75">
            <v>8.94</v>
          </cell>
        </row>
        <row r="76">
          <cell r="A76">
            <v>8.27</v>
          </cell>
          <cell r="B76" t="str">
            <v>2.23,86</v>
          </cell>
          <cell r="C76">
            <v>76</v>
          </cell>
          <cell r="E76">
            <v>5.38</v>
          </cell>
          <cell r="F76">
            <v>61.98</v>
          </cell>
          <cell r="G76">
            <v>75</v>
          </cell>
          <cell r="K76">
            <v>8.97</v>
          </cell>
        </row>
        <row r="77">
          <cell r="A77">
            <v>8.29</v>
          </cell>
          <cell r="B77" t="str">
            <v>2.24,29</v>
          </cell>
          <cell r="C77">
            <v>75</v>
          </cell>
          <cell r="E77">
            <v>5.41</v>
          </cell>
          <cell r="F77">
            <v>62.66</v>
          </cell>
          <cell r="G77">
            <v>76</v>
          </cell>
          <cell r="K77">
            <v>9</v>
          </cell>
        </row>
        <row r="78">
          <cell r="A78">
            <v>8.32</v>
          </cell>
          <cell r="B78" t="str">
            <v>2.24,76</v>
          </cell>
          <cell r="C78">
            <v>74</v>
          </cell>
          <cell r="E78">
            <v>5.44</v>
          </cell>
          <cell r="F78">
            <v>63.32</v>
          </cell>
          <cell r="G78">
            <v>77</v>
          </cell>
          <cell r="K78">
            <v>9.03</v>
          </cell>
        </row>
        <row r="79">
          <cell r="A79">
            <v>8.35</v>
          </cell>
          <cell r="B79" t="str">
            <v>2.25,24</v>
          </cell>
          <cell r="C79">
            <v>73</v>
          </cell>
          <cell r="E79">
            <v>5.47</v>
          </cell>
          <cell r="F79">
            <v>64</v>
          </cell>
          <cell r="G79">
            <v>78</v>
          </cell>
          <cell r="K79">
            <v>9.06</v>
          </cell>
        </row>
        <row r="80">
          <cell r="A80">
            <v>8.38</v>
          </cell>
          <cell r="B80" t="str">
            <v>2.25,72</v>
          </cell>
          <cell r="C80">
            <v>72</v>
          </cell>
          <cell r="E80">
            <v>5.5</v>
          </cell>
          <cell r="F80">
            <v>64.66</v>
          </cell>
          <cell r="G80">
            <v>79</v>
          </cell>
          <cell r="K80">
            <v>9.09</v>
          </cell>
        </row>
        <row r="81">
          <cell r="A81">
            <v>8.41</v>
          </cell>
          <cell r="B81" t="str">
            <v>2.26,20</v>
          </cell>
          <cell r="C81">
            <v>71</v>
          </cell>
          <cell r="E81">
            <v>5.53</v>
          </cell>
          <cell r="F81">
            <v>65.34</v>
          </cell>
          <cell r="G81">
            <v>80</v>
          </cell>
          <cell r="K81">
            <v>9.12</v>
          </cell>
        </row>
        <row r="82">
          <cell r="A82">
            <v>8.44</v>
          </cell>
          <cell r="B82" t="str">
            <v>2.26,69</v>
          </cell>
          <cell r="C82">
            <v>70</v>
          </cell>
          <cell r="E82">
            <v>5.56</v>
          </cell>
          <cell r="F82">
            <v>66</v>
          </cell>
          <cell r="G82">
            <v>81</v>
          </cell>
          <cell r="K82">
            <v>9.16</v>
          </cell>
        </row>
        <row r="83">
          <cell r="A83">
            <v>8.47</v>
          </cell>
          <cell r="B83" t="str">
            <v>2.27,18</v>
          </cell>
          <cell r="C83">
            <v>69</v>
          </cell>
          <cell r="E83">
            <v>5.59</v>
          </cell>
          <cell r="F83">
            <v>66.66</v>
          </cell>
          <cell r="G83">
            <v>82</v>
          </cell>
          <cell r="K83">
            <v>9.19</v>
          </cell>
        </row>
        <row r="84">
          <cell r="A84">
            <v>8.5</v>
          </cell>
          <cell r="B84" t="str">
            <v>2.27,67</v>
          </cell>
          <cell r="C84">
            <v>68</v>
          </cell>
          <cell r="E84">
            <v>5.62</v>
          </cell>
          <cell r="F84">
            <v>67.34</v>
          </cell>
          <cell r="G84">
            <v>83</v>
          </cell>
          <cell r="K84">
            <v>9.22</v>
          </cell>
        </row>
        <row r="85">
          <cell r="A85">
            <v>8.53</v>
          </cell>
          <cell r="B85" t="str">
            <v>2.28,17</v>
          </cell>
          <cell r="C85">
            <v>67</v>
          </cell>
          <cell r="E85">
            <v>5.65</v>
          </cell>
          <cell r="F85">
            <v>68</v>
          </cell>
          <cell r="G85">
            <v>84</v>
          </cell>
          <cell r="K85">
            <v>9.25</v>
          </cell>
        </row>
        <row r="86">
          <cell r="A86">
            <v>8.56</v>
          </cell>
          <cell r="B86" t="str">
            <v>2.28,67</v>
          </cell>
          <cell r="C86">
            <v>66</v>
          </cell>
          <cell r="E86">
            <v>5.68</v>
          </cell>
          <cell r="F86">
            <v>68.66</v>
          </cell>
          <cell r="G86">
            <v>85</v>
          </cell>
          <cell r="K86">
            <v>9.29</v>
          </cell>
        </row>
        <row r="87">
          <cell r="A87">
            <v>8.59</v>
          </cell>
          <cell r="B87" t="str">
            <v>2.29,17</v>
          </cell>
          <cell r="C87">
            <v>65</v>
          </cell>
          <cell r="E87">
            <v>5.71</v>
          </cell>
          <cell r="F87">
            <v>69.32</v>
          </cell>
          <cell r="G87">
            <v>86</v>
          </cell>
          <cell r="K87">
            <v>9.32</v>
          </cell>
        </row>
        <row r="88">
          <cell r="A88">
            <v>8.62</v>
          </cell>
          <cell r="B88" t="str">
            <v>2.29,68</v>
          </cell>
          <cell r="C88">
            <v>64</v>
          </cell>
          <cell r="E88">
            <v>5.74</v>
          </cell>
          <cell r="F88">
            <v>70</v>
          </cell>
          <cell r="G88">
            <v>87</v>
          </cell>
          <cell r="K88">
            <v>9.35</v>
          </cell>
        </row>
        <row r="89">
          <cell r="A89">
            <v>8.65</v>
          </cell>
          <cell r="B89" t="str">
            <v>2.30,19</v>
          </cell>
          <cell r="C89">
            <v>63</v>
          </cell>
          <cell r="E89">
            <v>5.77</v>
          </cell>
          <cell r="F89">
            <v>70.66</v>
          </cell>
          <cell r="G89">
            <v>88</v>
          </cell>
          <cell r="K89">
            <v>9.38</v>
          </cell>
        </row>
        <row r="90">
          <cell r="A90">
            <v>8.68</v>
          </cell>
          <cell r="B90" t="str">
            <v>2.30,71</v>
          </cell>
          <cell r="C90">
            <v>62</v>
          </cell>
          <cell r="E90">
            <v>5.8</v>
          </cell>
          <cell r="F90">
            <v>71.32</v>
          </cell>
          <cell r="G90">
            <v>89</v>
          </cell>
          <cell r="K90">
            <v>9.42</v>
          </cell>
        </row>
        <row r="91">
          <cell r="A91">
            <v>8.71</v>
          </cell>
          <cell r="B91" t="str">
            <v>2.31,23</v>
          </cell>
          <cell r="C91">
            <v>61</v>
          </cell>
          <cell r="E91">
            <v>5.83</v>
          </cell>
          <cell r="F91">
            <v>71.98</v>
          </cell>
          <cell r="G91">
            <v>90</v>
          </cell>
          <cell r="K91">
            <v>9.45</v>
          </cell>
        </row>
        <row r="92">
          <cell r="A92">
            <v>8.74</v>
          </cell>
          <cell r="B92" t="str">
            <v>2.31,75</v>
          </cell>
          <cell r="C92">
            <v>60</v>
          </cell>
          <cell r="E92">
            <v>5.86</v>
          </cell>
          <cell r="F92">
            <v>72.64</v>
          </cell>
          <cell r="G92">
            <v>91</v>
          </cell>
          <cell r="K92">
            <v>9.49</v>
          </cell>
        </row>
        <row r="93">
          <cell r="A93">
            <v>8.78</v>
          </cell>
          <cell r="B93" t="str">
            <v>2.32,28</v>
          </cell>
          <cell r="C93">
            <v>59</v>
          </cell>
          <cell r="E93">
            <v>5.89</v>
          </cell>
          <cell r="F93">
            <v>73.3</v>
          </cell>
          <cell r="G93">
            <v>92</v>
          </cell>
          <cell r="K93">
            <v>9.52</v>
          </cell>
        </row>
        <row r="94">
          <cell r="A94">
            <v>8.81</v>
          </cell>
          <cell r="B94" t="str">
            <v>2.32,82</v>
          </cell>
          <cell r="C94">
            <v>58</v>
          </cell>
          <cell r="E94">
            <v>5.92</v>
          </cell>
          <cell r="F94">
            <v>73.96</v>
          </cell>
          <cell r="G94">
            <v>93</v>
          </cell>
          <cell r="K94">
            <v>9.56</v>
          </cell>
        </row>
        <row r="95">
          <cell r="A95">
            <v>8.84</v>
          </cell>
          <cell r="B95" t="str">
            <v>2.33,36</v>
          </cell>
          <cell r="C95">
            <v>57</v>
          </cell>
          <cell r="E95">
            <v>5.95</v>
          </cell>
          <cell r="F95">
            <v>74.62</v>
          </cell>
          <cell r="G95">
            <v>94</v>
          </cell>
          <cell r="K95">
            <v>9.59</v>
          </cell>
        </row>
        <row r="96">
          <cell r="A96">
            <v>8.87</v>
          </cell>
          <cell r="B96" t="str">
            <v>2.33,90</v>
          </cell>
          <cell r="C96">
            <v>56</v>
          </cell>
          <cell r="E96">
            <v>5.97</v>
          </cell>
          <cell r="F96">
            <v>75.28</v>
          </cell>
          <cell r="G96">
            <v>95</v>
          </cell>
          <cell r="K96">
            <v>9.63</v>
          </cell>
        </row>
        <row r="97">
          <cell r="A97">
            <v>8.91</v>
          </cell>
          <cell r="B97" t="str">
            <v>2.34,45</v>
          </cell>
          <cell r="C97">
            <v>55</v>
          </cell>
          <cell r="E97">
            <v>6</v>
          </cell>
          <cell r="F97">
            <v>75.94</v>
          </cell>
          <cell r="G97">
            <v>96</v>
          </cell>
          <cell r="K97">
            <v>9.66</v>
          </cell>
        </row>
        <row r="98">
          <cell r="A98">
            <v>8.94</v>
          </cell>
          <cell r="B98" t="str">
            <v>2.35,00</v>
          </cell>
          <cell r="C98">
            <v>54</v>
          </cell>
          <cell r="E98">
            <v>6.02</v>
          </cell>
          <cell r="F98">
            <v>76.6</v>
          </cell>
          <cell r="G98">
            <v>97</v>
          </cell>
          <cell r="K98">
            <v>9.7</v>
          </cell>
        </row>
        <row r="99">
          <cell r="A99">
            <v>8.97</v>
          </cell>
          <cell r="B99" t="str">
            <v>2.35,56</v>
          </cell>
          <cell r="C99">
            <v>53</v>
          </cell>
          <cell r="E99">
            <v>6.05</v>
          </cell>
          <cell r="F99">
            <v>77.26</v>
          </cell>
          <cell r="G99">
            <v>98</v>
          </cell>
          <cell r="K99">
            <v>9.74</v>
          </cell>
        </row>
        <row r="100">
          <cell r="A100">
            <v>9.01</v>
          </cell>
          <cell r="B100" t="str">
            <v>2.36,12</v>
          </cell>
          <cell r="C100">
            <v>52</v>
          </cell>
          <cell r="E100">
            <v>6.08</v>
          </cell>
          <cell r="F100">
            <v>77.92</v>
          </cell>
          <cell r="G100">
            <v>99</v>
          </cell>
          <cell r="K100">
            <v>9.77</v>
          </cell>
        </row>
        <row r="101">
          <cell r="A101">
            <v>9.04</v>
          </cell>
          <cell r="B101" t="str">
            <v>2.36,69</v>
          </cell>
          <cell r="C101">
            <v>51</v>
          </cell>
          <cell r="E101">
            <v>6.1</v>
          </cell>
          <cell r="F101">
            <v>78.58</v>
          </cell>
          <cell r="G101">
            <v>100</v>
          </cell>
          <cell r="K101">
            <v>9.81</v>
          </cell>
        </row>
        <row r="102">
          <cell r="A102">
            <v>9.08</v>
          </cell>
          <cell r="B102" t="str">
            <v>2.37,26</v>
          </cell>
          <cell r="C102">
            <v>50</v>
          </cell>
          <cell r="E102">
            <v>6.12</v>
          </cell>
          <cell r="F102">
            <v>79.24</v>
          </cell>
          <cell r="G102">
            <v>101</v>
          </cell>
          <cell r="K102">
            <v>9.85</v>
          </cell>
        </row>
        <row r="103">
          <cell r="A103">
            <v>9.11</v>
          </cell>
          <cell r="B103" t="str">
            <v>2.37,85</v>
          </cell>
          <cell r="C103">
            <v>49</v>
          </cell>
          <cell r="E103">
            <v>6.15</v>
          </cell>
          <cell r="F103">
            <v>79.88</v>
          </cell>
          <cell r="G103">
            <v>102</v>
          </cell>
          <cell r="K103">
            <v>9.89</v>
          </cell>
        </row>
        <row r="104">
          <cell r="A104">
            <v>9.15</v>
          </cell>
          <cell r="B104" t="str">
            <v>2.38,43</v>
          </cell>
          <cell r="C104">
            <v>48</v>
          </cell>
          <cell r="E104">
            <v>6.17</v>
          </cell>
          <cell r="F104">
            <v>80.54</v>
          </cell>
          <cell r="G104">
            <v>103</v>
          </cell>
          <cell r="K104">
            <v>9.92</v>
          </cell>
        </row>
        <row r="105">
          <cell r="A105">
            <v>9.18</v>
          </cell>
          <cell r="B105" t="str">
            <v>2.39,02</v>
          </cell>
          <cell r="C105">
            <v>47</v>
          </cell>
          <cell r="E105">
            <v>6.2</v>
          </cell>
          <cell r="F105">
            <v>81.2</v>
          </cell>
          <cell r="G105">
            <v>104</v>
          </cell>
          <cell r="K105">
            <v>9.96</v>
          </cell>
        </row>
        <row r="106">
          <cell r="A106">
            <v>9.22</v>
          </cell>
          <cell r="B106" t="str">
            <v>2.39,62</v>
          </cell>
          <cell r="C106">
            <v>46</v>
          </cell>
          <cell r="E106">
            <v>6.22</v>
          </cell>
          <cell r="F106">
            <v>81.86</v>
          </cell>
          <cell r="G106">
            <v>105</v>
          </cell>
          <cell r="K106">
            <v>10</v>
          </cell>
        </row>
        <row r="107">
          <cell r="A107">
            <v>9.25</v>
          </cell>
          <cell r="B107" t="str">
            <v>2.40,23</v>
          </cell>
          <cell r="C107">
            <v>45</v>
          </cell>
          <cell r="E107">
            <v>6.25</v>
          </cell>
          <cell r="F107">
            <v>82.5</v>
          </cell>
          <cell r="G107">
            <v>106</v>
          </cell>
          <cell r="K107">
            <v>10.04</v>
          </cell>
        </row>
        <row r="108">
          <cell r="A108">
            <v>9.29</v>
          </cell>
          <cell r="B108" t="str">
            <v>2.40,84</v>
          </cell>
          <cell r="C108">
            <v>44</v>
          </cell>
          <cell r="E108">
            <v>6.27</v>
          </cell>
          <cell r="F108">
            <v>83.16</v>
          </cell>
          <cell r="G108">
            <v>107</v>
          </cell>
          <cell r="K108">
            <v>10.08</v>
          </cell>
        </row>
        <row r="109">
          <cell r="A109">
            <v>9.33</v>
          </cell>
          <cell r="B109" t="str">
            <v>2.41,46</v>
          </cell>
          <cell r="C109">
            <v>43</v>
          </cell>
          <cell r="E109">
            <v>6.3</v>
          </cell>
          <cell r="F109">
            <v>83.82</v>
          </cell>
          <cell r="G109">
            <v>108</v>
          </cell>
          <cell r="K109">
            <v>10.12</v>
          </cell>
        </row>
        <row r="110">
          <cell r="A110">
            <v>9.37</v>
          </cell>
          <cell r="B110" t="str">
            <v>2.42,08</v>
          </cell>
          <cell r="C110">
            <v>42</v>
          </cell>
          <cell r="E110">
            <v>6.32</v>
          </cell>
          <cell r="F110">
            <v>84.46</v>
          </cell>
          <cell r="G110">
            <v>109</v>
          </cell>
          <cell r="K110">
            <v>10.16</v>
          </cell>
        </row>
        <row r="111">
          <cell r="A111">
            <v>9.4</v>
          </cell>
          <cell r="B111" t="str">
            <v>2.42,72</v>
          </cell>
          <cell r="C111">
            <v>41</v>
          </cell>
          <cell r="E111">
            <v>6.35</v>
          </cell>
          <cell r="F111">
            <v>85.12</v>
          </cell>
          <cell r="G111">
            <v>110</v>
          </cell>
          <cell r="K111">
            <v>10.2</v>
          </cell>
        </row>
        <row r="112">
          <cell r="A112">
            <v>9.44</v>
          </cell>
          <cell r="B112" t="str">
            <v>2.43,36</v>
          </cell>
          <cell r="C112">
            <v>40</v>
          </cell>
          <cell r="E112">
            <v>6.37</v>
          </cell>
          <cell r="F112">
            <v>85.76</v>
          </cell>
          <cell r="G112">
            <v>111</v>
          </cell>
          <cell r="K112">
            <v>10.24</v>
          </cell>
        </row>
        <row r="113">
          <cell r="A113">
            <v>9.48</v>
          </cell>
          <cell r="B113" t="str">
            <v>2.44,01</v>
          </cell>
          <cell r="C113">
            <v>39</v>
          </cell>
          <cell r="E113">
            <v>6.39</v>
          </cell>
          <cell r="F113">
            <v>86.42</v>
          </cell>
          <cell r="G113">
            <v>112</v>
          </cell>
          <cell r="K113">
            <v>10.29</v>
          </cell>
        </row>
        <row r="114">
          <cell r="A114">
            <v>9.52</v>
          </cell>
          <cell r="B114" t="str">
            <v>2.44,67</v>
          </cell>
          <cell r="C114">
            <v>38</v>
          </cell>
          <cell r="E114">
            <v>6.41</v>
          </cell>
          <cell r="F114">
            <v>87.06</v>
          </cell>
          <cell r="G114">
            <v>113</v>
          </cell>
          <cell r="K114">
            <v>10.33</v>
          </cell>
        </row>
        <row r="115">
          <cell r="A115">
            <v>9.56</v>
          </cell>
          <cell r="B115" t="str">
            <v>2.45,33</v>
          </cell>
          <cell r="C115">
            <v>37</v>
          </cell>
          <cell r="E115">
            <v>6.43</v>
          </cell>
          <cell r="F115">
            <v>87.72</v>
          </cell>
          <cell r="G115">
            <v>114</v>
          </cell>
          <cell r="K115">
            <v>10.37</v>
          </cell>
        </row>
        <row r="116">
          <cell r="A116">
            <v>9.6</v>
          </cell>
          <cell r="B116" t="str">
            <v>2.46,01</v>
          </cell>
          <cell r="C116">
            <v>36</v>
          </cell>
          <cell r="E116">
            <v>6.45</v>
          </cell>
          <cell r="F116">
            <v>88.36</v>
          </cell>
          <cell r="G116">
            <v>115</v>
          </cell>
          <cell r="K116">
            <v>10.41</v>
          </cell>
        </row>
        <row r="117">
          <cell r="A117">
            <v>9.64</v>
          </cell>
          <cell r="B117" t="str">
            <v>2.46,70</v>
          </cell>
          <cell r="C117">
            <v>35</v>
          </cell>
          <cell r="E117">
            <v>6.47</v>
          </cell>
          <cell r="F117">
            <v>89.02</v>
          </cell>
          <cell r="G117">
            <v>116</v>
          </cell>
          <cell r="K117">
            <v>10.46</v>
          </cell>
        </row>
        <row r="118">
          <cell r="A118">
            <v>9.68</v>
          </cell>
          <cell r="B118" t="str">
            <v>2.47,39</v>
          </cell>
          <cell r="C118">
            <v>34</v>
          </cell>
          <cell r="E118">
            <v>6.49</v>
          </cell>
          <cell r="F118">
            <v>89.66</v>
          </cell>
          <cell r="G118">
            <v>117</v>
          </cell>
          <cell r="K118">
            <v>10.5</v>
          </cell>
        </row>
        <row r="119">
          <cell r="A119">
            <v>9.73</v>
          </cell>
          <cell r="B119" t="str">
            <v>2.48,10</v>
          </cell>
          <cell r="C119">
            <v>33</v>
          </cell>
          <cell r="E119">
            <v>6.51</v>
          </cell>
          <cell r="F119">
            <v>90.3</v>
          </cell>
          <cell r="G119">
            <v>118</v>
          </cell>
          <cell r="K119">
            <v>10.55</v>
          </cell>
        </row>
        <row r="120">
          <cell r="A120">
            <v>9.77</v>
          </cell>
          <cell r="B120" t="str">
            <v>2.48,81</v>
          </cell>
          <cell r="C120">
            <v>32</v>
          </cell>
          <cell r="E120">
            <v>6.53</v>
          </cell>
          <cell r="F120">
            <v>90.96</v>
          </cell>
          <cell r="G120">
            <v>119</v>
          </cell>
          <cell r="K120">
            <v>10.6</v>
          </cell>
        </row>
        <row r="121">
          <cell r="A121">
            <v>9.81</v>
          </cell>
          <cell r="B121" t="str">
            <v>2.49,54</v>
          </cell>
          <cell r="C121">
            <v>31</v>
          </cell>
          <cell r="E121">
            <v>6.55</v>
          </cell>
          <cell r="F121">
            <v>91.6</v>
          </cell>
          <cell r="G121">
            <v>120</v>
          </cell>
          <cell r="K121">
            <v>10.64</v>
          </cell>
        </row>
        <row r="122">
          <cell r="A122">
            <v>9.86</v>
          </cell>
          <cell r="B122" t="str">
            <v>2.50,28</v>
          </cell>
          <cell r="C122">
            <v>30</v>
          </cell>
          <cell r="E122">
            <v>6.57</v>
          </cell>
          <cell r="F122">
            <v>92.24</v>
          </cell>
          <cell r="G122">
            <v>121</v>
          </cell>
          <cell r="K122">
            <v>10.69</v>
          </cell>
        </row>
        <row r="123">
          <cell r="A123">
            <v>9.9</v>
          </cell>
          <cell r="B123" t="str">
            <v>2.51,03</v>
          </cell>
          <cell r="C123">
            <v>29</v>
          </cell>
          <cell r="E123">
            <v>6.59</v>
          </cell>
          <cell r="F123">
            <v>92.88</v>
          </cell>
          <cell r="G123">
            <v>122</v>
          </cell>
          <cell r="K123">
            <v>10.74</v>
          </cell>
        </row>
        <row r="124">
          <cell r="A124">
            <v>9.95</v>
          </cell>
          <cell r="B124" t="str">
            <v>2.51,80</v>
          </cell>
          <cell r="C124">
            <v>28</v>
          </cell>
          <cell r="E124">
            <v>6.6</v>
          </cell>
          <cell r="F124">
            <v>93.54</v>
          </cell>
          <cell r="G124">
            <v>123</v>
          </cell>
          <cell r="K124">
            <v>10.79</v>
          </cell>
        </row>
        <row r="125">
          <cell r="A125">
            <v>9.99</v>
          </cell>
          <cell r="B125" t="str">
            <v>2.52,57</v>
          </cell>
          <cell r="C125">
            <v>27</v>
          </cell>
          <cell r="E125">
            <v>6.62</v>
          </cell>
          <cell r="F125">
            <v>94.18</v>
          </cell>
          <cell r="G125">
            <v>124</v>
          </cell>
          <cell r="K125">
            <v>10.84</v>
          </cell>
        </row>
        <row r="126">
          <cell r="A126">
            <v>10.04</v>
          </cell>
          <cell r="B126" t="str">
            <v>2.53,37</v>
          </cell>
          <cell r="C126">
            <v>26</v>
          </cell>
          <cell r="E126">
            <v>6.63</v>
          </cell>
          <cell r="F126">
            <v>94.82</v>
          </cell>
          <cell r="G126">
            <v>125</v>
          </cell>
          <cell r="K126">
            <v>10.89</v>
          </cell>
        </row>
        <row r="127">
          <cell r="A127">
            <v>10.09</v>
          </cell>
          <cell r="B127" t="str">
            <v>2.54,18</v>
          </cell>
          <cell r="C127">
            <v>25</v>
          </cell>
          <cell r="E127">
            <v>6.64</v>
          </cell>
          <cell r="F127">
            <v>95.46</v>
          </cell>
          <cell r="G127">
            <v>126</v>
          </cell>
          <cell r="K127">
            <v>10.95</v>
          </cell>
        </row>
        <row r="128">
          <cell r="A128">
            <v>10.14</v>
          </cell>
          <cell r="B128" t="str">
            <v>2.55,00</v>
          </cell>
          <cell r="C128">
            <v>24</v>
          </cell>
          <cell r="E128">
            <v>6.66</v>
          </cell>
          <cell r="F128">
            <v>96.1</v>
          </cell>
          <cell r="G128">
            <v>127</v>
          </cell>
          <cell r="K128">
            <v>11</v>
          </cell>
        </row>
        <row r="129">
          <cell r="A129">
            <v>10.19</v>
          </cell>
          <cell r="B129" t="str">
            <v>2.55,84</v>
          </cell>
          <cell r="C129">
            <v>23</v>
          </cell>
          <cell r="E129">
            <v>6.67</v>
          </cell>
          <cell r="F129">
            <v>96.74</v>
          </cell>
          <cell r="G129">
            <v>128</v>
          </cell>
          <cell r="K129">
            <v>11.05</v>
          </cell>
        </row>
        <row r="130">
          <cell r="A130">
            <v>10.24</v>
          </cell>
          <cell r="B130" t="str">
            <v>2.56,70</v>
          </cell>
          <cell r="C130">
            <v>22</v>
          </cell>
          <cell r="E130">
            <v>6.69</v>
          </cell>
          <cell r="F130">
            <v>97.38</v>
          </cell>
          <cell r="G130">
            <v>129</v>
          </cell>
          <cell r="K130">
            <v>11.11</v>
          </cell>
        </row>
        <row r="131">
          <cell r="A131">
            <v>10.29</v>
          </cell>
          <cell r="B131" t="str">
            <v>2.57,58</v>
          </cell>
          <cell r="C131">
            <v>21</v>
          </cell>
          <cell r="E131">
            <v>6.7</v>
          </cell>
          <cell r="F131">
            <v>98.02</v>
          </cell>
          <cell r="G131">
            <v>130</v>
          </cell>
          <cell r="K131">
            <v>11.17</v>
          </cell>
        </row>
        <row r="132">
          <cell r="A132">
            <v>10.33</v>
          </cell>
          <cell r="B132" t="str">
            <v>2.58,49</v>
          </cell>
          <cell r="C132">
            <v>20</v>
          </cell>
          <cell r="E132">
            <v>6.72</v>
          </cell>
          <cell r="F132">
            <v>98.66</v>
          </cell>
          <cell r="G132">
            <v>131</v>
          </cell>
          <cell r="K132">
            <v>11.23</v>
          </cell>
        </row>
        <row r="133">
          <cell r="A133">
            <v>10.4</v>
          </cell>
          <cell r="B133" t="str">
            <v>2.59,41</v>
          </cell>
          <cell r="C133">
            <v>19</v>
          </cell>
          <cell r="E133">
            <v>6.73</v>
          </cell>
          <cell r="F133">
            <v>99.3</v>
          </cell>
          <cell r="G133">
            <v>132</v>
          </cell>
          <cell r="K133">
            <v>11.28</v>
          </cell>
        </row>
        <row r="134">
          <cell r="A134">
            <v>10.46</v>
          </cell>
          <cell r="B134" t="str">
            <v>3.00,36</v>
          </cell>
          <cell r="C134">
            <v>18</v>
          </cell>
          <cell r="E134">
            <v>6.75</v>
          </cell>
          <cell r="F134">
            <v>99.94</v>
          </cell>
          <cell r="G134">
            <v>133</v>
          </cell>
          <cell r="K134">
            <v>11.35</v>
          </cell>
        </row>
        <row r="135">
          <cell r="A135">
            <v>10.51</v>
          </cell>
          <cell r="B135" t="str">
            <v>3.01,33</v>
          </cell>
          <cell r="C135">
            <v>17</v>
          </cell>
          <cell r="E135">
            <v>6.76</v>
          </cell>
          <cell r="F135">
            <v>100.58</v>
          </cell>
          <cell r="G135">
            <v>134</v>
          </cell>
          <cell r="K135">
            <v>11.41</v>
          </cell>
        </row>
        <row r="136">
          <cell r="A136">
            <v>10.57</v>
          </cell>
          <cell r="B136" t="str">
            <v>3.02,34</v>
          </cell>
          <cell r="C136">
            <v>16</v>
          </cell>
          <cell r="E136">
            <v>6.78</v>
          </cell>
          <cell r="F136">
            <v>101.22</v>
          </cell>
          <cell r="G136">
            <v>135</v>
          </cell>
          <cell r="K136">
            <v>11.47</v>
          </cell>
        </row>
        <row r="137">
          <cell r="A137">
            <v>10.63</v>
          </cell>
          <cell r="B137" t="str">
            <v>3.03,30</v>
          </cell>
          <cell r="C137">
            <v>15</v>
          </cell>
          <cell r="E137">
            <v>6.79</v>
          </cell>
          <cell r="F137">
            <v>101.86</v>
          </cell>
          <cell r="G137">
            <v>136</v>
          </cell>
          <cell r="K137">
            <v>11.54</v>
          </cell>
        </row>
        <row r="138">
          <cell r="A138">
            <v>10.7</v>
          </cell>
          <cell r="B138" t="str">
            <v>3.04,45</v>
          </cell>
          <cell r="C138">
            <v>14</v>
          </cell>
          <cell r="E138">
            <v>6.81</v>
          </cell>
          <cell r="F138">
            <v>102.5</v>
          </cell>
          <cell r="G138">
            <v>137</v>
          </cell>
          <cell r="K138">
            <v>11.61</v>
          </cell>
        </row>
        <row r="139">
          <cell r="A139">
            <v>10.76</v>
          </cell>
          <cell r="B139" t="str">
            <v>3.05,56</v>
          </cell>
          <cell r="C139">
            <v>13</v>
          </cell>
          <cell r="E139">
            <v>6.82</v>
          </cell>
          <cell r="F139">
            <v>103.12</v>
          </cell>
          <cell r="G139">
            <v>138</v>
          </cell>
          <cell r="K139">
            <v>11.68</v>
          </cell>
        </row>
        <row r="140">
          <cell r="A140">
            <v>10.83</v>
          </cell>
          <cell r="B140" t="str">
            <v>3.06,72</v>
          </cell>
          <cell r="C140">
            <v>12</v>
          </cell>
          <cell r="E140">
            <v>6.84</v>
          </cell>
          <cell r="F140">
            <v>103.76</v>
          </cell>
          <cell r="G140">
            <v>139</v>
          </cell>
          <cell r="K140">
            <v>11.75</v>
          </cell>
        </row>
        <row r="141">
          <cell r="A141">
            <v>10.9</v>
          </cell>
          <cell r="B141" t="str">
            <v>3.07,92</v>
          </cell>
          <cell r="C141">
            <v>11</v>
          </cell>
          <cell r="E141">
            <v>6.85</v>
          </cell>
          <cell r="F141">
            <v>104.4</v>
          </cell>
          <cell r="G141">
            <v>140</v>
          </cell>
          <cell r="K141">
            <v>11.83</v>
          </cell>
        </row>
        <row r="142">
          <cell r="A142">
            <v>10.97</v>
          </cell>
          <cell r="B142" t="str">
            <v>3.09,18</v>
          </cell>
          <cell r="C142">
            <v>10</v>
          </cell>
          <cell r="E142">
            <v>6.87</v>
          </cell>
          <cell r="F142">
            <v>105</v>
          </cell>
          <cell r="G142">
            <v>141</v>
          </cell>
          <cell r="K142">
            <v>11.91</v>
          </cell>
        </row>
        <row r="143">
          <cell r="A143">
            <v>11.05</v>
          </cell>
          <cell r="B143" t="str">
            <v>3.10,51</v>
          </cell>
          <cell r="C143">
            <v>9</v>
          </cell>
          <cell r="E143">
            <v>6.88</v>
          </cell>
          <cell r="F143">
            <v>105.66</v>
          </cell>
          <cell r="G143">
            <v>142</v>
          </cell>
          <cell r="K143">
            <v>11.99</v>
          </cell>
        </row>
        <row r="144">
          <cell r="A144">
            <v>11.13</v>
          </cell>
          <cell r="B144" t="str">
            <v>3.11,91</v>
          </cell>
          <cell r="C144">
            <v>8</v>
          </cell>
          <cell r="E144">
            <v>6.9</v>
          </cell>
          <cell r="F144">
            <v>106.3</v>
          </cell>
          <cell r="G144">
            <v>143</v>
          </cell>
          <cell r="K144">
            <v>12.08</v>
          </cell>
        </row>
        <row r="145">
          <cell r="A145">
            <v>11.22</v>
          </cell>
          <cell r="B145" t="str">
            <v>3.13,40</v>
          </cell>
          <cell r="C145">
            <v>7</v>
          </cell>
          <cell r="E145">
            <v>6.91</v>
          </cell>
          <cell r="F145">
            <v>106.94</v>
          </cell>
          <cell r="G145">
            <v>144</v>
          </cell>
          <cell r="K145">
            <v>12.17</v>
          </cell>
        </row>
        <row r="146">
          <cell r="A146">
            <v>11.31</v>
          </cell>
          <cell r="B146" t="str">
            <v>3.15,00</v>
          </cell>
          <cell r="C146">
            <v>6</v>
          </cell>
          <cell r="E146">
            <v>6.92</v>
          </cell>
          <cell r="F146">
            <v>107.56</v>
          </cell>
          <cell r="G146">
            <v>145</v>
          </cell>
          <cell r="K146">
            <v>12.27</v>
          </cell>
        </row>
        <row r="147">
          <cell r="A147">
            <v>11.4</v>
          </cell>
          <cell r="B147" t="str">
            <v>3.16,74</v>
          </cell>
          <cell r="C147">
            <v>5</v>
          </cell>
          <cell r="E147">
            <v>6.94</v>
          </cell>
          <cell r="F147">
            <v>108.2</v>
          </cell>
          <cell r="G147">
            <v>146</v>
          </cell>
          <cell r="K147">
            <v>12.37</v>
          </cell>
        </row>
        <row r="148">
          <cell r="A148">
            <v>11.51</v>
          </cell>
          <cell r="B148" t="str">
            <v>3.18,67</v>
          </cell>
          <cell r="C148">
            <v>4</v>
          </cell>
          <cell r="E148">
            <v>6.96</v>
          </cell>
          <cell r="F148">
            <v>108.84</v>
          </cell>
          <cell r="G148">
            <v>147</v>
          </cell>
          <cell r="K148">
            <v>12.49</v>
          </cell>
        </row>
        <row r="149">
          <cell r="A149">
            <v>11.63</v>
          </cell>
          <cell r="B149" t="str">
            <v>3.20,86</v>
          </cell>
          <cell r="C149">
            <v>3</v>
          </cell>
          <cell r="E149">
            <v>6.97</v>
          </cell>
          <cell r="F149">
            <v>109.46</v>
          </cell>
          <cell r="G149">
            <v>148</v>
          </cell>
          <cell r="K149">
            <v>12.62</v>
          </cell>
        </row>
        <row r="150">
          <cell r="A150">
            <v>11.76</v>
          </cell>
          <cell r="B150" t="str">
            <v>3.23,35</v>
          </cell>
          <cell r="C150">
            <v>2</v>
          </cell>
          <cell r="E150">
            <v>6.99</v>
          </cell>
          <cell r="F150">
            <v>110.1</v>
          </cell>
          <cell r="G150">
            <v>149</v>
          </cell>
          <cell r="K150">
            <v>12.76</v>
          </cell>
        </row>
        <row r="151">
          <cell r="A151">
            <v>11.92</v>
          </cell>
          <cell r="B151" t="str">
            <v>3.26,84</v>
          </cell>
          <cell r="C151">
            <v>1</v>
          </cell>
          <cell r="E151">
            <v>7</v>
          </cell>
          <cell r="F151">
            <v>110.72</v>
          </cell>
          <cell r="G151">
            <v>150</v>
          </cell>
          <cell r="K151">
            <v>12.93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1"/>
  <sheetViews>
    <sheetView zoomScalePageLayoutView="0" workbookViewId="0" topLeftCell="A1">
      <selection activeCell="H13" sqref="H13"/>
    </sheetView>
  </sheetViews>
  <sheetFormatPr defaultColWidth="9.140625" defaultRowHeight="12.75"/>
  <cols>
    <col min="3" max="3" width="7.140625" style="0" customWidth="1"/>
    <col min="5" max="5" width="10.140625" style="0" customWidth="1"/>
    <col min="6" max="6" width="8.00390625" style="0" customWidth="1"/>
    <col min="12" max="12" width="8.140625" style="0" customWidth="1"/>
    <col min="13" max="13" width="10.00390625" style="0" customWidth="1"/>
    <col min="14" max="14" width="10.140625" style="0" customWidth="1"/>
    <col min="15" max="15" width="8.421875" style="0" customWidth="1"/>
    <col min="16" max="16" width="10.28125" style="0" customWidth="1"/>
  </cols>
  <sheetData>
    <row r="1" spans="1:16" ht="36" customHeight="1">
      <c r="A1" s="3" t="s">
        <v>3</v>
      </c>
      <c r="B1" s="3" t="s">
        <v>6</v>
      </c>
      <c r="C1" s="4" t="s">
        <v>14</v>
      </c>
      <c r="D1" s="3" t="s">
        <v>15</v>
      </c>
      <c r="E1" s="3" t="s">
        <v>16</v>
      </c>
      <c r="F1" s="3" t="s">
        <v>14</v>
      </c>
      <c r="G1" s="5" t="s">
        <v>0</v>
      </c>
      <c r="J1" s="6" t="s">
        <v>3</v>
      </c>
      <c r="K1" s="7" t="s">
        <v>9</v>
      </c>
      <c r="L1" s="8" t="s">
        <v>14</v>
      </c>
      <c r="M1" s="7" t="s">
        <v>17</v>
      </c>
      <c r="N1" s="6" t="s">
        <v>18</v>
      </c>
      <c r="O1" s="9" t="s">
        <v>14</v>
      </c>
      <c r="P1" s="10" t="s">
        <v>8</v>
      </c>
    </row>
    <row r="2" spans="1:15" ht="12.75">
      <c r="A2" s="1">
        <v>6.52</v>
      </c>
      <c r="B2" s="11" t="s">
        <v>19</v>
      </c>
      <c r="C2" s="12">
        <v>150</v>
      </c>
      <c r="D2" s="13">
        <v>3.15</v>
      </c>
      <c r="E2" s="1">
        <v>10.54</v>
      </c>
      <c r="F2" s="12">
        <v>1</v>
      </c>
      <c r="J2" s="13">
        <v>7</v>
      </c>
      <c r="K2" s="1" t="s">
        <v>20</v>
      </c>
      <c r="L2" s="14">
        <v>150</v>
      </c>
      <c r="M2" s="13">
        <v>2.3</v>
      </c>
      <c r="N2" s="13">
        <v>7.8</v>
      </c>
      <c r="O2" s="14">
        <v>1</v>
      </c>
    </row>
    <row r="3" spans="1:15" ht="12.75">
      <c r="A3" s="1">
        <v>6.54</v>
      </c>
      <c r="B3" s="11" t="s">
        <v>21</v>
      </c>
      <c r="C3" s="12">
        <v>149</v>
      </c>
      <c r="D3" s="1">
        <v>3.18</v>
      </c>
      <c r="E3" s="13">
        <v>11.26</v>
      </c>
      <c r="F3" s="12">
        <v>2</v>
      </c>
      <c r="J3" s="13">
        <v>7.1</v>
      </c>
      <c r="K3" s="1" t="s">
        <v>22</v>
      </c>
      <c r="L3" s="14">
        <v>149</v>
      </c>
      <c r="M3" s="13">
        <v>2.35</v>
      </c>
      <c r="N3" s="13">
        <v>8.34</v>
      </c>
      <c r="O3" s="14">
        <v>2</v>
      </c>
    </row>
    <row r="4" spans="1:15" ht="12.75">
      <c r="A4" s="1">
        <v>6.56</v>
      </c>
      <c r="B4" s="11" t="s">
        <v>23</v>
      </c>
      <c r="C4" s="12">
        <v>148</v>
      </c>
      <c r="D4" s="1">
        <v>3.22</v>
      </c>
      <c r="E4" s="1">
        <v>11.98</v>
      </c>
      <c r="F4" s="12">
        <v>3</v>
      </c>
      <c r="J4" s="13">
        <v>7.12</v>
      </c>
      <c r="K4" s="1" t="s">
        <v>24</v>
      </c>
      <c r="L4" s="14">
        <v>148</v>
      </c>
      <c r="M4" s="13">
        <v>2.39</v>
      </c>
      <c r="N4" s="13">
        <v>8.86</v>
      </c>
      <c r="O4" s="14">
        <v>3</v>
      </c>
    </row>
    <row r="5" spans="1:15" ht="12.75">
      <c r="A5" s="1">
        <v>6.58</v>
      </c>
      <c r="B5" s="11" t="s">
        <v>25</v>
      </c>
      <c r="C5" s="12">
        <v>147</v>
      </c>
      <c r="D5" s="1">
        <v>3.25</v>
      </c>
      <c r="E5" s="13">
        <v>12.7</v>
      </c>
      <c r="F5" s="12">
        <v>4</v>
      </c>
      <c r="J5" s="13">
        <v>7.14</v>
      </c>
      <c r="K5" s="1" t="s">
        <v>26</v>
      </c>
      <c r="L5" s="14">
        <v>147</v>
      </c>
      <c r="M5" s="13">
        <v>2.42</v>
      </c>
      <c r="N5" s="13">
        <v>9.4</v>
      </c>
      <c r="O5" s="14">
        <v>4</v>
      </c>
    </row>
    <row r="6" spans="1:15" ht="12.75">
      <c r="A6" s="13">
        <v>6.6</v>
      </c>
      <c r="B6" s="11" t="s">
        <v>27</v>
      </c>
      <c r="C6" s="12">
        <v>146</v>
      </c>
      <c r="D6" s="1">
        <v>3.28</v>
      </c>
      <c r="E6" s="13">
        <v>13.42</v>
      </c>
      <c r="F6" s="12">
        <v>5</v>
      </c>
      <c r="J6" s="13">
        <v>7.16</v>
      </c>
      <c r="K6" s="1" t="s">
        <v>28</v>
      </c>
      <c r="L6" s="14">
        <v>146</v>
      </c>
      <c r="M6" s="13">
        <v>2.45</v>
      </c>
      <c r="N6" s="13">
        <v>9.94</v>
      </c>
      <c r="O6" s="14">
        <v>5</v>
      </c>
    </row>
    <row r="7" spans="1:15" ht="12.75">
      <c r="A7" s="1">
        <v>6.62</v>
      </c>
      <c r="B7" s="11" t="s">
        <v>29</v>
      </c>
      <c r="C7" s="12">
        <v>145</v>
      </c>
      <c r="D7" s="1">
        <v>3.31</v>
      </c>
      <c r="E7" s="13">
        <v>14.14</v>
      </c>
      <c r="F7" s="12">
        <v>6</v>
      </c>
      <c r="J7" s="13">
        <v>7.19</v>
      </c>
      <c r="K7" s="1" t="s">
        <v>30</v>
      </c>
      <c r="L7" s="14">
        <v>145</v>
      </c>
      <c r="M7" s="13">
        <v>2.48</v>
      </c>
      <c r="N7" s="13">
        <v>10.46</v>
      </c>
      <c r="O7" s="14">
        <v>6</v>
      </c>
    </row>
    <row r="8" spans="1:15" ht="12.75">
      <c r="A8" s="1">
        <v>6.64</v>
      </c>
      <c r="B8" s="11" t="s">
        <v>31</v>
      </c>
      <c r="C8" s="12">
        <v>144</v>
      </c>
      <c r="D8" s="1">
        <v>3.34</v>
      </c>
      <c r="E8" s="13">
        <v>14.86</v>
      </c>
      <c r="F8" s="12">
        <v>7</v>
      </c>
      <c r="J8" s="13">
        <v>7.21</v>
      </c>
      <c r="K8" s="1" t="s">
        <v>32</v>
      </c>
      <c r="L8" s="14">
        <v>144</v>
      </c>
      <c r="M8" s="13">
        <v>2.51</v>
      </c>
      <c r="N8" s="13">
        <v>11</v>
      </c>
      <c r="O8" s="14">
        <v>7</v>
      </c>
    </row>
    <row r="9" spans="1:15" ht="12.75">
      <c r="A9" s="1">
        <v>6.66</v>
      </c>
      <c r="B9" s="11" t="s">
        <v>33</v>
      </c>
      <c r="C9" s="12">
        <v>143</v>
      </c>
      <c r="D9" s="13">
        <v>3.37</v>
      </c>
      <c r="E9" s="13">
        <v>15.56</v>
      </c>
      <c r="F9" s="12">
        <v>8</v>
      </c>
      <c r="J9" s="13">
        <v>7.23</v>
      </c>
      <c r="K9" s="1" t="s">
        <v>34</v>
      </c>
      <c r="L9" s="14">
        <v>143</v>
      </c>
      <c r="M9" s="13">
        <v>2.54</v>
      </c>
      <c r="N9" s="13">
        <v>11.52</v>
      </c>
      <c r="O9" s="14">
        <v>8</v>
      </c>
    </row>
    <row r="10" spans="1:15" ht="12.75">
      <c r="A10" s="1">
        <v>6.69</v>
      </c>
      <c r="B10" s="11" t="s">
        <v>35</v>
      </c>
      <c r="C10" s="12">
        <v>142</v>
      </c>
      <c r="D10" s="13">
        <v>3.4</v>
      </c>
      <c r="E10" s="13">
        <v>16.28</v>
      </c>
      <c r="F10" s="12">
        <v>9</v>
      </c>
      <c r="J10" s="13">
        <v>7.25</v>
      </c>
      <c r="K10" s="1" t="s">
        <v>36</v>
      </c>
      <c r="L10" s="14">
        <v>142</v>
      </c>
      <c r="M10" s="13">
        <v>2.57</v>
      </c>
      <c r="N10" s="13">
        <v>12.06</v>
      </c>
      <c r="O10" s="14">
        <v>9</v>
      </c>
    </row>
    <row r="11" spans="1:15" ht="12.75">
      <c r="A11" s="15">
        <v>6.71</v>
      </c>
      <c r="B11" s="16" t="s">
        <v>37</v>
      </c>
      <c r="C11" s="17">
        <v>141</v>
      </c>
      <c r="D11" s="15">
        <v>3.43</v>
      </c>
      <c r="E11" s="18">
        <v>17</v>
      </c>
      <c r="F11" s="17">
        <v>10</v>
      </c>
      <c r="J11" s="18">
        <v>7.28</v>
      </c>
      <c r="K11" s="15" t="s">
        <v>38</v>
      </c>
      <c r="L11" s="19">
        <v>141</v>
      </c>
      <c r="M11" s="18">
        <v>2.6</v>
      </c>
      <c r="N11" s="18">
        <v>12.58</v>
      </c>
      <c r="O11" s="19">
        <v>10</v>
      </c>
    </row>
    <row r="12" spans="1:15" ht="12.75">
      <c r="A12" s="13">
        <v>6.73</v>
      </c>
      <c r="B12" s="11" t="s">
        <v>39</v>
      </c>
      <c r="C12" s="12">
        <v>140</v>
      </c>
      <c r="D12" s="1">
        <v>3.46</v>
      </c>
      <c r="E12" s="20">
        <v>17.72</v>
      </c>
      <c r="F12" s="12">
        <v>11</v>
      </c>
      <c r="J12" s="13">
        <v>7.3</v>
      </c>
      <c r="K12" s="1" t="s">
        <v>40</v>
      </c>
      <c r="L12" s="14">
        <v>140</v>
      </c>
      <c r="M12" s="13">
        <v>2.63</v>
      </c>
      <c r="N12" s="13">
        <v>13.1</v>
      </c>
      <c r="O12" s="14">
        <v>11</v>
      </c>
    </row>
    <row r="13" spans="1:15" ht="12.75">
      <c r="A13" s="1">
        <v>6.75</v>
      </c>
      <c r="B13" s="11" t="s">
        <v>41</v>
      </c>
      <c r="C13" s="12">
        <v>139</v>
      </c>
      <c r="D13" s="1">
        <v>3.49</v>
      </c>
      <c r="E13" s="20">
        <v>18.42</v>
      </c>
      <c r="F13" s="12">
        <v>12</v>
      </c>
      <c r="J13" s="13">
        <v>7.32</v>
      </c>
      <c r="K13" s="1" t="s">
        <v>42</v>
      </c>
      <c r="L13" s="14">
        <v>139</v>
      </c>
      <c r="M13" s="13">
        <v>2.66</v>
      </c>
      <c r="N13" s="13">
        <v>13.63</v>
      </c>
      <c r="O13" s="14">
        <v>12</v>
      </c>
    </row>
    <row r="14" spans="1:15" ht="12.75">
      <c r="A14" s="1">
        <v>6.77</v>
      </c>
      <c r="B14" s="11" t="s">
        <v>43</v>
      </c>
      <c r="C14" s="12">
        <v>138</v>
      </c>
      <c r="D14" s="1">
        <v>3.52</v>
      </c>
      <c r="E14" s="20">
        <v>19.14</v>
      </c>
      <c r="F14" s="12">
        <v>13</v>
      </c>
      <c r="J14" s="13">
        <v>7.34</v>
      </c>
      <c r="K14" s="1" t="s">
        <v>44</v>
      </c>
      <c r="L14" s="14">
        <v>138</v>
      </c>
      <c r="M14" s="13">
        <v>2.69</v>
      </c>
      <c r="N14" s="13">
        <v>14.16</v>
      </c>
      <c r="O14" s="14">
        <v>13</v>
      </c>
    </row>
    <row r="15" spans="1:15" ht="12.75">
      <c r="A15" s="1">
        <v>6.79</v>
      </c>
      <c r="B15" s="11" t="s">
        <v>45</v>
      </c>
      <c r="C15" s="12">
        <v>137</v>
      </c>
      <c r="D15" s="1">
        <v>3.55</v>
      </c>
      <c r="E15" s="20">
        <v>19.68</v>
      </c>
      <c r="F15" s="12">
        <v>14</v>
      </c>
      <c r="J15" s="13">
        <v>7.37</v>
      </c>
      <c r="K15" s="1" t="s">
        <v>46</v>
      </c>
      <c r="L15" s="14">
        <v>137</v>
      </c>
      <c r="M15" s="13">
        <v>2.72</v>
      </c>
      <c r="N15" s="13">
        <v>14.68</v>
      </c>
      <c r="O15" s="14">
        <v>14</v>
      </c>
    </row>
    <row r="16" spans="1:15" ht="12.75">
      <c r="A16" s="1">
        <v>6.81</v>
      </c>
      <c r="B16" s="11" t="s">
        <v>47</v>
      </c>
      <c r="C16" s="12">
        <v>136</v>
      </c>
      <c r="D16" s="1">
        <v>3.58</v>
      </c>
      <c r="E16" s="20">
        <v>20.56</v>
      </c>
      <c r="F16" s="12">
        <v>15</v>
      </c>
      <c r="J16" s="13">
        <v>7.39</v>
      </c>
      <c r="K16" s="1" t="s">
        <v>48</v>
      </c>
      <c r="L16" s="14">
        <v>136</v>
      </c>
      <c r="M16" s="13">
        <v>2.75</v>
      </c>
      <c r="N16" s="13">
        <v>15.22</v>
      </c>
      <c r="O16" s="14">
        <v>15</v>
      </c>
    </row>
    <row r="17" spans="1:15" ht="12.75">
      <c r="A17" s="1">
        <v>6.83</v>
      </c>
      <c r="B17" s="11" t="s">
        <v>49</v>
      </c>
      <c r="C17" s="12">
        <v>135</v>
      </c>
      <c r="D17" s="1">
        <v>3.61</v>
      </c>
      <c r="E17" s="20">
        <v>21.28</v>
      </c>
      <c r="F17" s="12">
        <v>16</v>
      </c>
      <c r="J17" s="13">
        <v>7.41</v>
      </c>
      <c r="K17" s="1" t="s">
        <v>50</v>
      </c>
      <c r="L17" s="14">
        <v>135</v>
      </c>
      <c r="M17" s="13">
        <v>2.78</v>
      </c>
      <c r="N17" s="13">
        <v>15.74</v>
      </c>
      <c r="O17" s="14">
        <v>16</v>
      </c>
    </row>
    <row r="18" spans="1:15" ht="12.75">
      <c r="A18" s="1">
        <v>6.85</v>
      </c>
      <c r="B18" s="11" t="s">
        <v>51</v>
      </c>
      <c r="C18" s="12">
        <v>134</v>
      </c>
      <c r="D18" s="1">
        <v>3.64</v>
      </c>
      <c r="E18" s="20">
        <v>21.98</v>
      </c>
      <c r="F18" s="12">
        <v>17</v>
      </c>
      <c r="J18" s="13">
        <v>7.44</v>
      </c>
      <c r="K18" s="1" t="s">
        <v>52</v>
      </c>
      <c r="L18" s="14">
        <v>134</v>
      </c>
      <c r="M18" s="13">
        <v>2.81</v>
      </c>
      <c r="N18" s="13">
        <v>16.26</v>
      </c>
      <c r="O18" s="14">
        <v>17</v>
      </c>
    </row>
    <row r="19" spans="1:15" ht="12.75">
      <c r="A19" s="1">
        <v>6.88</v>
      </c>
      <c r="B19" s="11" t="s">
        <v>53</v>
      </c>
      <c r="C19" s="12">
        <v>133</v>
      </c>
      <c r="D19" s="1">
        <v>3.67</v>
      </c>
      <c r="E19" s="20">
        <v>22.7</v>
      </c>
      <c r="F19" s="12">
        <v>18</v>
      </c>
      <c r="J19" s="13">
        <v>7.46</v>
      </c>
      <c r="K19" s="1" t="s">
        <v>54</v>
      </c>
      <c r="L19" s="14">
        <v>133</v>
      </c>
      <c r="M19" s="13">
        <v>2.84</v>
      </c>
      <c r="N19" s="13">
        <v>16.8</v>
      </c>
      <c r="O19" s="14">
        <v>18</v>
      </c>
    </row>
    <row r="20" spans="1:15" ht="12.75">
      <c r="A20" s="13">
        <v>6.9</v>
      </c>
      <c r="B20" s="11" t="s">
        <v>55</v>
      </c>
      <c r="C20" s="12">
        <v>132</v>
      </c>
      <c r="D20" s="13">
        <v>3.7</v>
      </c>
      <c r="E20" s="20">
        <v>23.4</v>
      </c>
      <c r="F20" s="12">
        <v>19</v>
      </c>
      <c r="J20" s="13">
        <v>7.48</v>
      </c>
      <c r="K20" s="1" t="s">
        <v>56</v>
      </c>
      <c r="L20" s="14">
        <v>132</v>
      </c>
      <c r="M20" s="13">
        <v>2.87</v>
      </c>
      <c r="N20" s="13">
        <v>17.32</v>
      </c>
      <c r="O20" s="14">
        <v>19</v>
      </c>
    </row>
    <row r="21" spans="1:15" ht="12.75">
      <c r="A21" s="15">
        <v>6.92</v>
      </c>
      <c r="B21" s="16" t="s">
        <v>57</v>
      </c>
      <c r="C21" s="17">
        <v>131</v>
      </c>
      <c r="D21" s="15">
        <v>3.73</v>
      </c>
      <c r="E21" s="21">
        <v>24.1</v>
      </c>
      <c r="F21" s="17">
        <v>20</v>
      </c>
      <c r="J21" s="18">
        <v>7.51</v>
      </c>
      <c r="K21" s="15" t="s">
        <v>58</v>
      </c>
      <c r="L21" s="19">
        <v>131</v>
      </c>
      <c r="M21" s="18">
        <v>2.9</v>
      </c>
      <c r="N21" s="18">
        <v>17.84</v>
      </c>
      <c r="O21" s="19">
        <v>20</v>
      </c>
    </row>
    <row r="22" spans="1:15" ht="12.75">
      <c r="A22" s="1">
        <v>6.94</v>
      </c>
      <c r="B22" s="11" t="s">
        <v>59</v>
      </c>
      <c r="C22" s="12">
        <v>130</v>
      </c>
      <c r="D22" s="1">
        <v>3.76</v>
      </c>
      <c r="E22" s="20">
        <v>24.82</v>
      </c>
      <c r="F22" s="12">
        <v>21</v>
      </c>
      <c r="J22" s="13">
        <v>7.53</v>
      </c>
      <c r="K22" s="1" t="s">
        <v>60</v>
      </c>
      <c r="L22" s="14">
        <v>130</v>
      </c>
      <c r="M22" s="13">
        <v>2.93</v>
      </c>
      <c r="N22" s="13">
        <v>18.36</v>
      </c>
      <c r="O22" s="14">
        <v>21</v>
      </c>
    </row>
    <row r="23" spans="1:15" ht="12.75">
      <c r="A23" s="1">
        <v>6.96</v>
      </c>
      <c r="B23" s="1" t="s">
        <v>61</v>
      </c>
      <c r="C23" s="12">
        <v>129</v>
      </c>
      <c r="D23" s="1">
        <v>3.79</v>
      </c>
      <c r="E23" s="20">
        <v>25.52</v>
      </c>
      <c r="F23" s="12">
        <v>22</v>
      </c>
      <c r="J23" s="13">
        <v>7.55</v>
      </c>
      <c r="K23" s="1" t="s">
        <v>62</v>
      </c>
      <c r="L23" s="14">
        <v>129</v>
      </c>
      <c r="M23" s="13">
        <v>2.96</v>
      </c>
      <c r="N23" s="13">
        <v>18.88</v>
      </c>
      <c r="O23" s="14">
        <v>22</v>
      </c>
    </row>
    <row r="24" spans="1:15" ht="12.75">
      <c r="A24" s="1">
        <v>6.98</v>
      </c>
      <c r="B24" s="1" t="s">
        <v>63</v>
      </c>
      <c r="C24" s="12">
        <v>128</v>
      </c>
      <c r="D24" s="1">
        <v>3.82</v>
      </c>
      <c r="E24" s="20">
        <v>26.22</v>
      </c>
      <c r="F24" s="12">
        <v>23</v>
      </c>
      <c r="J24" s="13">
        <v>7.58</v>
      </c>
      <c r="K24" s="1" t="s">
        <v>64</v>
      </c>
      <c r="L24" s="14">
        <v>128</v>
      </c>
      <c r="M24" s="13">
        <v>2.99</v>
      </c>
      <c r="N24" s="13">
        <v>19</v>
      </c>
      <c r="O24" s="14">
        <v>23</v>
      </c>
    </row>
    <row r="25" spans="1:15" ht="12.75">
      <c r="A25" s="1">
        <v>7.01</v>
      </c>
      <c r="B25" s="1" t="s">
        <v>65</v>
      </c>
      <c r="C25" s="12">
        <v>127</v>
      </c>
      <c r="D25" s="1">
        <v>3.85</v>
      </c>
      <c r="E25" s="20">
        <v>26.92</v>
      </c>
      <c r="F25" s="12">
        <v>24</v>
      </c>
      <c r="J25" s="13">
        <v>7.6</v>
      </c>
      <c r="K25" s="1" t="s">
        <v>66</v>
      </c>
      <c r="L25" s="14">
        <v>127</v>
      </c>
      <c r="M25" s="13">
        <v>3.02</v>
      </c>
      <c r="N25" s="13">
        <v>19.4</v>
      </c>
      <c r="O25" s="14">
        <v>24</v>
      </c>
    </row>
    <row r="26" spans="1:15" ht="12.75">
      <c r="A26" s="1">
        <v>7.03</v>
      </c>
      <c r="B26" s="1" t="s">
        <v>67</v>
      </c>
      <c r="C26" s="12">
        <v>126</v>
      </c>
      <c r="D26" s="1">
        <v>3.88</v>
      </c>
      <c r="E26" s="20">
        <v>27.64</v>
      </c>
      <c r="F26" s="12">
        <v>25</v>
      </c>
      <c r="J26" s="13">
        <v>7.62</v>
      </c>
      <c r="K26" s="1" t="s">
        <v>68</v>
      </c>
      <c r="L26" s="14">
        <v>126</v>
      </c>
      <c r="M26" s="13">
        <v>3.05</v>
      </c>
      <c r="N26" s="13">
        <v>20.44</v>
      </c>
      <c r="O26" s="14">
        <v>25</v>
      </c>
    </row>
    <row r="27" spans="1:15" ht="12.75">
      <c r="A27" s="1">
        <v>7.05</v>
      </c>
      <c r="B27" s="1" t="s">
        <v>69</v>
      </c>
      <c r="C27" s="12">
        <v>125</v>
      </c>
      <c r="D27" s="1">
        <v>3.91</v>
      </c>
      <c r="E27" s="20">
        <v>28.34</v>
      </c>
      <c r="F27" s="12">
        <v>26</v>
      </c>
      <c r="J27" s="13">
        <v>7.65</v>
      </c>
      <c r="K27" s="1" t="s">
        <v>70</v>
      </c>
      <c r="L27" s="14">
        <v>125</v>
      </c>
      <c r="M27" s="13">
        <v>3.08</v>
      </c>
      <c r="N27" s="13">
        <v>20.96</v>
      </c>
      <c r="O27" s="14">
        <v>26</v>
      </c>
    </row>
    <row r="28" spans="1:15" ht="12.75">
      <c r="A28" s="1">
        <v>7.07</v>
      </c>
      <c r="B28" s="1" t="s">
        <v>71</v>
      </c>
      <c r="C28" s="12">
        <v>124</v>
      </c>
      <c r="D28" s="1">
        <v>3.94</v>
      </c>
      <c r="E28" s="20">
        <v>29.04</v>
      </c>
      <c r="F28" s="12">
        <v>27</v>
      </c>
      <c r="J28" s="13">
        <v>7.67</v>
      </c>
      <c r="K28" s="1" t="s">
        <v>72</v>
      </c>
      <c r="L28" s="14">
        <v>124</v>
      </c>
      <c r="M28" s="13">
        <v>3.11</v>
      </c>
      <c r="N28" s="13">
        <v>21.48</v>
      </c>
      <c r="O28" s="14">
        <v>27</v>
      </c>
    </row>
    <row r="29" spans="1:15" ht="12.75">
      <c r="A29" s="1">
        <v>7.09</v>
      </c>
      <c r="B29" s="1" t="s">
        <v>73</v>
      </c>
      <c r="C29" s="12">
        <v>123</v>
      </c>
      <c r="D29" s="1">
        <v>3.97</v>
      </c>
      <c r="E29" s="20">
        <v>29.74</v>
      </c>
      <c r="F29" s="12">
        <v>28</v>
      </c>
      <c r="J29" s="13">
        <v>7.7</v>
      </c>
      <c r="K29" s="1" t="s">
        <v>74</v>
      </c>
      <c r="L29" s="14">
        <v>123</v>
      </c>
      <c r="M29" s="13">
        <v>3.14</v>
      </c>
      <c r="N29" s="13">
        <v>22</v>
      </c>
      <c r="O29" s="14">
        <v>28</v>
      </c>
    </row>
    <row r="30" spans="1:15" ht="12.75">
      <c r="A30" s="1">
        <v>7.12</v>
      </c>
      <c r="B30" s="1" t="s">
        <v>75</v>
      </c>
      <c r="C30" s="12">
        <v>122</v>
      </c>
      <c r="D30" s="13">
        <v>4</v>
      </c>
      <c r="E30" s="20">
        <v>30.44</v>
      </c>
      <c r="F30" s="12">
        <v>29</v>
      </c>
      <c r="J30" s="13">
        <v>7.72</v>
      </c>
      <c r="K30" s="1" t="s">
        <v>76</v>
      </c>
      <c r="L30" s="14">
        <v>122</v>
      </c>
      <c r="M30" s="13">
        <v>3.17</v>
      </c>
      <c r="N30" s="13">
        <v>22.52</v>
      </c>
      <c r="O30" s="14">
        <v>29</v>
      </c>
    </row>
    <row r="31" spans="1:15" ht="12.75">
      <c r="A31" s="15">
        <v>7.14</v>
      </c>
      <c r="B31" s="15" t="s">
        <v>77</v>
      </c>
      <c r="C31" s="17">
        <v>121</v>
      </c>
      <c r="D31" s="15">
        <v>4.03</v>
      </c>
      <c r="E31" s="15">
        <v>31.14</v>
      </c>
      <c r="F31" s="17">
        <v>30</v>
      </c>
      <c r="J31" s="18">
        <v>7.75</v>
      </c>
      <c r="K31" s="15" t="s">
        <v>78</v>
      </c>
      <c r="L31" s="19">
        <v>121</v>
      </c>
      <c r="M31" s="18">
        <v>3.2</v>
      </c>
      <c r="N31" s="18">
        <v>23.04</v>
      </c>
      <c r="O31" s="19">
        <v>30</v>
      </c>
    </row>
    <row r="32" spans="1:15" ht="12.75">
      <c r="A32" s="1">
        <v>7.16</v>
      </c>
      <c r="B32" s="1" t="s">
        <v>79</v>
      </c>
      <c r="C32" s="12">
        <v>120</v>
      </c>
      <c r="D32" s="1">
        <v>4.06</v>
      </c>
      <c r="E32" s="1">
        <v>31.84</v>
      </c>
      <c r="F32" s="12">
        <v>31</v>
      </c>
      <c r="J32" s="13">
        <v>7.77</v>
      </c>
      <c r="K32" s="1" t="s">
        <v>80</v>
      </c>
      <c r="L32" s="14">
        <v>120</v>
      </c>
      <c r="M32" s="13">
        <v>3.23</v>
      </c>
      <c r="N32" s="13">
        <v>23.56</v>
      </c>
      <c r="O32" s="14">
        <v>31</v>
      </c>
    </row>
    <row r="33" spans="1:15" ht="12.75">
      <c r="A33" s="1">
        <v>7.18</v>
      </c>
      <c r="B33" s="1" t="s">
        <v>81</v>
      </c>
      <c r="C33" s="12">
        <v>119</v>
      </c>
      <c r="D33" s="1">
        <v>4.09</v>
      </c>
      <c r="E33" s="1">
        <v>32.54</v>
      </c>
      <c r="F33" s="12">
        <v>32</v>
      </c>
      <c r="J33" s="13">
        <v>7.79</v>
      </c>
      <c r="K33" s="1" t="s">
        <v>82</v>
      </c>
      <c r="L33" s="14">
        <v>119</v>
      </c>
      <c r="M33" s="13">
        <v>3.26</v>
      </c>
      <c r="N33" s="13">
        <v>24.08</v>
      </c>
      <c r="O33" s="14">
        <v>32</v>
      </c>
    </row>
    <row r="34" spans="1:15" ht="12.75">
      <c r="A34" s="1">
        <v>7.21</v>
      </c>
      <c r="B34" s="1" t="s">
        <v>83</v>
      </c>
      <c r="C34" s="12">
        <v>118</v>
      </c>
      <c r="D34" s="1">
        <v>4.12</v>
      </c>
      <c r="E34" s="1">
        <v>33.24</v>
      </c>
      <c r="F34" s="12">
        <v>33</v>
      </c>
      <c r="J34" s="13">
        <v>7.82</v>
      </c>
      <c r="K34" s="1" t="s">
        <v>84</v>
      </c>
      <c r="L34" s="14">
        <v>118</v>
      </c>
      <c r="M34" s="13">
        <v>3.29</v>
      </c>
      <c r="N34" s="13">
        <v>24.6</v>
      </c>
      <c r="O34" s="14">
        <v>33</v>
      </c>
    </row>
    <row r="35" spans="1:15" ht="12.75">
      <c r="A35" s="1">
        <v>7.23</v>
      </c>
      <c r="B35" s="1" t="s">
        <v>85</v>
      </c>
      <c r="C35" s="12">
        <v>117</v>
      </c>
      <c r="D35" s="1">
        <v>4.15</v>
      </c>
      <c r="E35" s="1">
        <v>33.94</v>
      </c>
      <c r="F35" s="12">
        <v>34</v>
      </c>
      <c r="J35" s="13">
        <v>7.84</v>
      </c>
      <c r="K35" s="1" t="s">
        <v>86</v>
      </c>
      <c r="L35" s="14">
        <v>117</v>
      </c>
      <c r="M35" s="13">
        <v>3.32</v>
      </c>
      <c r="N35" s="13">
        <v>25.12</v>
      </c>
      <c r="O35" s="14">
        <v>34</v>
      </c>
    </row>
    <row r="36" spans="1:15" ht="12.75">
      <c r="A36" s="1">
        <v>7.25</v>
      </c>
      <c r="B36" s="1" t="s">
        <v>87</v>
      </c>
      <c r="C36" s="12">
        <v>116</v>
      </c>
      <c r="D36" s="1">
        <v>4.18</v>
      </c>
      <c r="E36" s="1">
        <v>34.64</v>
      </c>
      <c r="F36" s="12">
        <v>35</v>
      </c>
      <c r="J36" s="13">
        <v>7.87</v>
      </c>
      <c r="K36" s="1" t="s">
        <v>88</v>
      </c>
      <c r="L36" s="14">
        <v>116</v>
      </c>
      <c r="M36" s="13">
        <v>3.35</v>
      </c>
      <c r="N36" s="13">
        <v>25.62</v>
      </c>
      <c r="O36" s="14">
        <v>35</v>
      </c>
    </row>
    <row r="37" spans="1:15" ht="12.75">
      <c r="A37" s="1">
        <v>7.27</v>
      </c>
      <c r="B37" s="1" t="s">
        <v>89</v>
      </c>
      <c r="C37" s="12">
        <v>115</v>
      </c>
      <c r="D37" s="1">
        <v>4.21</v>
      </c>
      <c r="E37" s="1">
        <v>35.34</v>
      </c>
      <c r="F37" s="12">
        <v>36</v>
      </c>
      <c r="J37" s="13">
        <v>7.89</v>
      </c>
      <c r="K37" s="1" t="s">
        <v>90</v>
      </c>
      <c r="L37" s="14">
        <v>115</v>
      </c>
      <c r="M37" s="13">
        <v>3.38</v>
      </c>
      <c r="N37" s="13">
        <v>26.14</v>
      </c>
      <c r="O37" s="14">
        <v>36</v>
      </c>
    </row>
    <row r="38" spans="1:15" ht="12.75">
      <c r="A38" s="13">
        <v>7.3</v>
      </c>
      <c r="B38" s="1" t="s">
        <v>91</v>
      </c>
      <c r="C38" s="12">
        <v>114</v>
      </c>
      <c r="D38" s="1">
        <v>4.24</v>
      </c>
      <c r="E38" s="1">
        <v>36.02</v>
      </c>
      <c r="F38" s="12">
        <v>37</v>
      </c>
      <c r="J38" s="13">
        <v>7.92</v>
      </c>
      <c r="K38" s="1" t="s">
        <v>92</v>
      </c>
      <c r="L38" s="14">
        <v>114</v>
      </c>
      <c r="M38" s="13">
        <v>3.41</v>
      </c>
      <c r="N38" s="13">
        <v>26.66</v>
      </c>
      <c r="O38" s="14">
        <v>37</v>
      </c>
    </row>
    <row r="39" spans="1:15" ht="12.75">
      <c r="A39" s="1">
        <v>7.32</v>
      </c>
      <c r="B39" s="1" t="s">
        <v>93</v>
      </c>
      <c r="C39" s="12">
        <v>113</v>
      </c>
      <c r="D39" s="1">
        <v>4.27</v>
      </c>
      <c r="E39" s="1">
        <v>36.72</v>
      </c>
      <c r="F39" s="12">
        <v>38</v>
      </c>
      <c r="J39" s="13">
        <v>7.94</v>
      </c>
      <c r="K39" s="1" t="s">
        <v>94</v>
      </c>
      <c r="L39" s="14">
        <v>113</v>
      </c>
      <c r="M39" s="13">
        <v>3.44</v>
      </c>
      <c r="N39" s="13">
        <v>27.18</v>
      </c>
      <c r="O39" s="14">
        <v>38</v>
      </c>
    </row>
    <row r="40" spans="1:15" ht="12.75">
      <c r="A40" s="1">
        <v>7.34</v>
      </c>
      <c r="B40" s="1" t="s">
        <v>95</v>
      </c>
      <c r="C40" s="12">
        <v>112</v>
      </c>
      <c r="D40" s="13">
        <v>4.3</v>
      </c>
      <c r="E40" s="1">
        <v>37.42</v>
      </c>
      <c r="F40" s="12">
        <v>39</v>
      </c>
      <c r="J40" s="13">
        <v>7.97</v>
      </c>
      <c r="K40" s="1" t="s">
        <v>96</v>
      </c>
      <c r="L40" s="14">
        <v>112</v>
      </c>
      <c r="M40" s="13">
        <v>3.47</v>
      </c>
      <c r="N40" s="13">
        <v>27.68</v>
      </c>
      <c r="O40" s="14">
        <v>39</v>
      </c>
    </row>
    <row r="41" spans="1:15" ht="12.75">
      <c r="A41" s="15">
        <v>7.37</v>
      </c>
      <c r="B41" s="15" t="s">
        <v>97</v>
      </c>
      <c r="C41" s="17">
        <v>111</v>
      </c>
      <c r="D41" s="15">
        <v>4.33</v>
      </c>
      <c r="E41" s="15">
        <v>38.12</v>
      </c>
      <c r="F41" s="17">
        <v>40</v>
      </c>
      <c r="J41" s="18">
        <v>7.99</v>
      </c>
      <c r="K41" s="15" t="s">
        <v>98</v>
      </c>
      <c r="L41" s="19">
        <v>111</v>
      </c>
      <c r="M41" s="18">
        <v>3.5</v>
      </c>
      <c r="N41" s="18">
        <v>28.2</v>
      </c>
      <c r="O41" s="19">
        <v>40</v>
      </c>
    </row>
    <row r="42" spans="1:15" ht="12.75">
      <c r="A42" s="1">
        <v>7.39</v>
      </c>
      <c r="B42" s="1" t="s">
        <v>99</v>
      </c>
      <c r="C42" s="12">
        <v>110</v>
      </c>
      <c r="D42" s="1">
        <v>4.36</v>
      </c>
      <c r="E42" s="1">
        <v>38.8</v>
      </c>
      <c r="F42" s="12">
        <v>41</v>
      </c>
      <c r="J42" s="13">
        <v>8.02</v>
      </c>
      <c r="K42" s="1" t="s">
        <v>100</v>
      </c>
      <c r="L42" s="14">
        <v>110</v>
      </c>
      <c r="M42" s="13">
        <v>3.53</v>
      </c>
      <c r="N42" s="13">
        <v>28.72</v>
      </c>
      <c r="O42" s="14">
        <v>41</v>
      </c>
    </row>
    <row r="43" spans="1:15" ht="12.75">
      <c r="A43" s="1">
        <v>7.41</v>
      </c>
      <c r="B43" s="1" t="s">
        <v>101</v>
      </c>
      <c r="C43" s="12">
        <v>109</v>
      </c>
      <c r="D43" s="1">
        <v>4.39</v>
      </c>
      <c r="E43" s="1">
        <v>39.5</v>
      </c>
      <c r="F43" s="12">
        <v>42</v>
      </c>
      <c r="J43" s="13">
        <v>8.05</v>
      </c>
      <c r="K43" s="1" t="s">
        <v>102</v>
      </c>
      <c r="L43" s="14">
        <v>109</v>
      </c>
      <c r="M43" s="13">
        <v>3.56</v>
      </c>
      <c r="N43" s="13">
        <v>29.22</v>
      </c>
      <c r="O43" s="14">
        <v>42</v>
      </c>
    </row>
    <row r="44" spans="1:15" ht="12.75">
      <c r="A44" s="1">
        <v>7.44</v>
      </c>
      <c r="B44" s="1" t="s">
        <v>103</v>
      </c>
      <c r="C44" s="12">
        <v>108</v>
      </c>
      <c r="D44" s="1">
        <v>4.42</v>
      </c>
      <c r="E44" s="1">
        <v>40.18</v>
      </c>
      <c r="F44" s="12">
        <v>43</v>
      </c>
      <c r="J44" s="13">
        <v>8.07</v>
      </c>
      <c r="K44" s="1" t="s">
        <v>104</v>
      </c>
      <c r="L44" s="14">
        <v>108</v>
      </c>
      <c r="M44" s="13">
        <v>3.59</v>
      </c>
      <c r="N44" s="13">
        <v>29.74</v>
      </c>
      <c r="O44" s="14">
        <v>43</v>
      </c>
    </row>
    <row r="45" spans="1:15" ht="12.75">
      <c r="A45" s="1">
        <v>7.46</v>
      </c>
      <c r="B45" s="1" t="s">
        <v>105</v>
      </c>
      <c r="C45" s="12">
        <v>107</v>
      </c>
      <c r="D45" s="1">
        <v>4.45</v>
      </c>
      <c r="E45" s="1">
        <v>40.88</v>
      </c>
      <c r="F45" s="12">
        <v>44</v>
      </c>
      <c r="J45" s="13">
        <v>8.1</v>
      </c>
      <c r="K45" s="1" t="s">
        <v>106</v>
      </c>
      <c r="L45" s="14">
        <v>107</v>
      </c>
      <c r="M45" s="13">
        <v>3.62</v>
      </c>
      <c r="N45" s="13">
        <v>30.26</v>
      </c>
      <c r="O45" s="14">
        <v>44</v>
      </c>
    </row>
    <row r="46" spans="1:15" ht="12.75">
      <c r="A46" s="1">
        <v>7.49</v>
      </c>
      <c r="B46" s="1" t="s">
        <v>107</v>
      </c>
      <c r="C46" s="12">
        <v>106</v>
      </c>
      <c r="D46" s="1">
        <v>4.48</v>
      </c>
      <c r="E46" s="1">
        <v>41.56</v>
      </c>
      <c r="F46" s="12">
        <v>45</v>
      </c>
      <c r="J46" s="13">
        <v>8.12</v>
      </c>
      <c r="K46" s="1" t="s">
        <v>108</v>
      </c>
      <c r="L46" s="14">
        <v>106</v>
      </c>
      <c r="M46" s="13">
        <v>3.65</v>
      </c>
      <c r="N46" s="13">
        <v>30.76</v>
      </c>
      <c r="O46" s="14">
        <v>45</v>
      </c>
    </row>
    <row r="47" spans="1:15" ht="12.75">
      <c r="A47" s="1">
        <v>7.51</v>
      </c>
      <c r="B47" s="1" t="s">
        <v>109</v>
      </c>
      <c r="C47" s="12">
        <v>105</v>
      </c>
      <c r="D47" s="1">
        <v>4.51</v>
      </c>
      <c r="E47" s="1">
        <v>42.26</v>
      </c>
      <c r="F47" s="12">
        <v>46</v>
      </c>
      <c r="J47" s="13">
        <v>8.15</v>
      </c>
      <c r="K47" s="1" t="s">
        <v>110</v>
      </c>
      <c r="L47" s="14">
        <v>105</v>
      </c>
      <c r="M47" s="13">
        <v>3.68</v>
      </c>
      <c r="N47" s="13">
        <v>31.28</v>
      </c>
      <c r="O47" s="14">
        <v>46</v>
      </c>
    </row>
    <row r="48" spans="1:15" ht="12.75">
      <c r="A48" s="1">
        <v>7.53</v>
      </c>
      <c r="B48" s="1" t="s">
        <v>111</v>
      </c>
      <c r="C48" s="12">
        <v>104</v>
      </c>
      <c r="D48" s="1">
        <v>4.54</v>
      </c>
      <c r="E48" s="1">
        <v>42.94</v>
      </c>
      <c r="F48" s="12">
        <v>47</v>
      </c>
      <c r="J48" s="13">
        <v>8.17</v>
      </c>
      <c r="K48" s="1" t="s">
        <v>112</v>
      </c>
      <c r="L48" s="14">
        <v>104</v>
      </c>
      <c r="M48" s="13">
        <v>3.71</v>
      </c>
      <c r="N48" s="13">
        <v>31.78</v>
      </c>
      <c r="O48" s="14">
        <v>47</v>
      </c>
    </row>
    <row r="49" spans="1:15" ht="12.75">
      <c r="A49" s="1">
        <v>7.56</v>
      </c>
      <c r="B49" s="1" t="s">
        <v>113</v>
      </c>
      <c r="C49" s="12">
        <v>103</v>
      </c>
      <c r="D49" s="1">
        <v>4.57</v>
      </c>
      <c r="E49" s="1">
        <v>43.64</v>
      </c>
      <c r="F49" s="12">
        <v>48</v>
      </c>
      <c r="J49" s="13">
        <v>8.2</v>
      </c>
      <c r="K49" s="1" t="s">
        <v>114</v>
      </c>
      <c r="L49" s="14">
        <v>103</v>
      </c>
      <c r="M49" s="13">
        <v>3.74</v>
      </c>
      <c r="N49" s="13">
        <v>32.3</v>
      </c>
      <c r="O49" s="14">
        <v>48</v>
      </c>
    </row>
    <row r="50" spans="1:15" ht="12.75">
      <c r="A50" s="1">
        <v>7.58</v>
      </c>
      <c r="B50" s="1" t="s">
        <v>115</v>
      </c>
      <c r="C50" s="12">
        <v>102</v>
      </c>
      <c r="D50" s="13">
        <v>4.6</v>
      </c>
      <c r="E50" s="1">
        <v>44.32</v>
      </c>
      <c r="F50" s="12">
        <v>49</v>
      </c>
      <c r="J50" s="13">
        <v>8.23</v>
      </c>
      <c r="K50" s="1" t="s">
        <v>116</v>
      </c>
      <c r="L50" s="14">
        <v>102</v>
      </c>
      <c r="M50" s="13">
        <v>3.77</v>
      </c>
      <c r="N50" s="13">
        <v>32.8</v>
      </c>
      <c r="O50" s="14">
        <v>49</v>
      </c>
    </row>
    <row r="51" spans="1:15" ht="12.75">
      <c r="A51" s="15">
        <v>7.61</v>
      </c>
      <c r="B51" s="15" t="s">
        <v>117</v>
      </c>
      <c r="C51" s="17">
        <v>101</v>
      </c>
      <c r="D51" s="15">
        <v>4.63</v>
      </c>
      <c r="E51" s="15">
        <v>45.02</v>
      </c>
      <c r="F51" s="17">
        <v>50</v>
      </c>
      <c r="J51" s="18">
        <v>8.25</v>
      </c>
      <c r="K51" s="15" t="s">
        <v>118</v>
      </c>
      <c r="L51" s="19">
        <v>101</v>
      </c>
      <c r="M51" s="18">
        <v>3.8</v>
      </c>
      <c r="N51" s="18">
        <v>33.3</v>
      </c>
      <c r="O51" s="19">
        <v>50</v>
      </c>
    </row>
    <row r="52" spans="1:15" ht="12.75">
      <c r="A52" s="1">
        <v>7.63</v>
      </c>
      <c r="B52" s="1" t="s">
        <v>119</v>
      </c>
      <c r="C52" s="12">
        <v>100</v>
      </c>
      <c r="D52" s="1">
        <v>4.66</v>
      </c>
      <c r="E52" s="1">
        <v>45.7</v>
      </c>
      <c r="F52" s="12">
        <v>51</v>
      </c>
      <c r="J52" s="13">
        <v>8.28</v>
      </c>
      <c r="K52" s="1" t="s">
        <v>120</v>
      </c>
      <c r="L52" s="14">
        <v>100</v>
      </c>
      <c r="M52" s="13">
        <v>3.83</v>
      </c>
      <c r="N52" s="13">
        <v>33.82</v>
      </c>
      <c r="O52" s="14">
        <v>51</v>
      </c>
    </row>
    <row r="53" spans="1:15" ht="12.75">
      <c r="A53" s="1">
        <v>7.66</v>
      </c>
      <c r="B53" s="1" t="s">
        <v>121</v>
      </c>
      <c r="C53" s="12">
        <v>99</v>
      </c>
      <c r="D53" s="1">
        <v>4.69</v>
      </c>
      <c r="E53" s="1">
        <v>46.38</v>
      </c>
      <c r="F53" s="12">
        <v>52</v>
      </c>
      <c r="J53" s="13">
        <v>8.31</v>
      </c>
      <c r="K53" s="1" t="s">
        <v>122</v>
      </c>
      <c r="L53" s="14">
        <v>99</v>
      </c>
      <c r="M53" s="13">
        <v>3.86</v>
      </c>
      <c r="N53" s="13">
        <v>34.32</v>
      </c>
      <c r="O53" s="14">
        <v>52</v>
      </c>
    </row>
    <row r="54" spans="1:15" ht="12.75">
      <c r="A54" s="1">
        <v>7.68</v>
      </c>
      <c r="B54" s="1" t="s">
        <v>123</v>
      </c>
      <c r="C54" s="12">
        <v>98</v>
      </c>
      <c r="D54" s="1">
        <v>4.72</v>
      </c>
      <c r="E54" s="1">
        <v>47.06</v>
      </c>
      <c r="F54" s="12">
        <v>53</v>
      </c>
      <c r="J54" s="13">
        <v>8.33</v>
      </c>
      <c r="K54" s="1" t="s">
        <v>124</v>
      </c>
      <c r="L54" s="14">
        <v>98</v>
      </c>
      <c r="M54" s="13">
        <v>3.89</v>
      </c>
      <c r="N54" s="13">
        <v>34.84</v>
      </c>
      <c r="O54" s="14">
        <v>53</v>
      </c>
    </row>
    <row r="55" spans="1:15" ht="12.75">
      <c r="A55" s="1">
        <v>7.71</v>
      </c>
      <c r="B55" s="1" t="s">
        <v>125</v>
      </c>
      <c r="C55" s="12">
        <v>97</v>
      </c>
      <c r="D55" s="1">
        <v>4.75</v>
      </c>
      <c r="E55" s="1">
        <v>47.76</v>
      </c>
      <c r="F55" s="12">
        <v>54</v>
      </c>
      <c r="J55" s="13">
        <v>8.36</v>
      </c>
      <c r="K55" s="1" t="s">
        <v>126</v>
      </c>
      <c r="L55" s="14">
        <v>97</v>
      </c>
      <c r="M55" s="13">
        <v>3.92</v>
      </c>
      <c r="N55" s="13">
        <v>35.34</v>
      </c>
      <c r="O55" s="14">
        <v>54</v>
      </c>
    </row>
    <row r="56" spans="1:15" ht="12.75">
      <c r="A56" s="1">
        <v>7.73</v>
      </c>
      <c r="B56" s="1" t="s">
        <v>127</v>
      </c>
      <c r="C56" s="12">
        <v>96</v>
      </c>
      <c r="D56" s="1">
        <v>4.78</v>
      </c>
      <c r="E56" s="1">
        <v>48.44</v>
      </c>
      <c r="F56" s="12">
        <v>55</v>
      </c>
      <c r="J56" s="13">
        <v>8.39</v>
      </c>
      <c r="K56" s="1" t="s">
        <v>128</v>
      </c>
      <c r="L56" s="14">
        <v>96</v>
      </c>
      <c r="M56" s="13">
        <v>3.95</v>
      </c>
      <c r="N56" s="13">
        <v>35.84</v>
      </c>
      <c r="O56" s="14">
        <v>55</v>
      </c>
    </row>
    <row r="57" spans="1:15" ht="12.75">
      <c r="A57" s="1">
        <v>7.76</v>
      </c>
      <c r="B57" s="1" t="s">
        <v>129</v>
      </c>
      <c r="C57" s="12">
        <v>95</v>
      </c>
      <c r="D57" s="1">
        <v>4.81</v>
      </c>
      <c r="E57" s="1">
        <v>49.12</v>
      </c>
      <c r="F57" s="12">
        <v>56</v>
      </c>
      <c r="J57" s="13">
        <v>8.42</v>
      </c>
      <c r="K57" s="1" t="s">
        <v>130</v>
      </c>
      <c r="L57" s="14">
        <v>95</v>
      </c>
      <c r="M57" s="13">
        <v>3.98</v>
      </c>
      <c r="N57" s="13">
        <v>36.34</v>
      </c>
      <c r="O57" s="14">
        <v>56</v>
      </c>
    </row>
    <row r="58" spans="1:15" ht="12.75">
      <c r="A58" s="1">
        <v>7.78</v>
      </c>
      <c r="B58" s="1" t="s">
        <v>131</v>
      </c>
      <c r="C58" s="12">
        <v>94</v>
      </c>
      <c r="D58" s="1">
        <v>4.84</v>
      </c>
      <c r="E58" s="13">
        <v>49.8</v>
      </c>
      <c r="F58" s="12">
        <v>57</v>
      </c>
      <c r="J58" s="13">
        <v>8.44</v>
      </c>
      <c r="K58" s="1" t="s">
        <v>132</v>
      </c>
      <c r="L58" s="14">
        <v>94</v>
      </c>
      <c r="M58" s="13">
        <v>4.01</v>
      </c>
      <c r="N58" s="13">
        <v>36.86</v>
      </c>
      <c r="O58" s="14">
        <v>57</v>
      </c>
    </row>
    <row r="59" spans="1:15" ht="12.75">
      <c r="A59" s="1">
        <v>7.81</v>
      </c>
      <c r="B59" s="1" t="s">
        <v>133</v>
      </c>
      <c r="C59" s="12">
        <v>93</v>
      </c>
      <c r="D59" s="1">
        <v>4.87</v>
      </c>
      <c r="E59" s="1">
        <v>50.48</v>
      </c>
      <c r="F59" s="12">
        <v>58</v>
      </c>
      <c r="J59" s="13">
        <v>8.47</v>
      </c>
      <c r="K59" s="1" t="s">
        <v>134</v>
      </c>
      <c r="L59" s="14">
        <v>93</v>
      </c>
      <c r="M59" s="13">
        <v>4.04</v>
      </c>
      <c r="N59" s="13">
        <v>37.36</v>
      </c>
      <c r="O59" s="14">
        <v>58</v>
      </c>
    </row>
    <row r="60" spans="1:15" ht="12.75">
      <c r="A60" s="1">
        <v>7.83</v>
      </c>
      <c r="B60" s="1" t="s">
        <v>135</v>
      </c>
      <c r="C60" s="12">
        <v>92</v>
      </c>
      <c r="D60" s="13">
        <v>4.9</v>
      </c>
      <c r="E60" s="1">
        <v>51.16</v>
      </c>
      <c r="F60" s="12">
        <v>59</v>
      </c>
      <c r="J60" s="13">
        <v>8.5</v>
      </c>
      <c r="K60" s="1" t="s">
        <v>136</v>
      </c>
      <c r="L60" s="14">
        <v>92</v>
      </c>
      <c r="M60" s="13">
        <v>4.07</v>
      </c>
      <c r="N60" s="13">
        <v>37.86</v>
      </c>
      <c r="O60" s="14">
        <v>59</v>
      </c>
    </row>
    <row r="61" spans="1:15" ht="12.75">
      <c r="A61" s="15">
        <v>7.86</v>
      </c>
      <c r="B61" s="15" t="s">
        <v>137</v>
      </c>
      <c r="C61" s="17">
        <v>91</v>
      </c>
      <c r="D61" s="15">
        <v>4.93</v>
      </c>
      <c r="E61" s="15">
        <v>51.84</v>
      </c>
      <c r="F61" s="17">
        <v>60</v>
      </c>
      <c r="J61" s="18">
        <v>8.53</v>
      </c>
      <c r="K61" s="15" t="s">
        <v>138</v>
      </c>
      <c r="L61" s="19">
        <v>91</v>
      </c>
      <c r="M61" s="18">
        <v>4.1</v>
      </c>
      <c r="N61" s="18">
        <v>38.36</v>
      </c>
      <c r="O61" s="19">
        <v>60</v>
      </c>
    </row>
    <row r="62" spans="1:15" ht="12.75">
      <c r="A62" s="1">
        <v>7.89</v>
      </c>
      <c r="B62" s="1" t="s">
        <v>139</v>
      </c>
      <c r="C62" s="12">
        <v>90</v>
      </c>
      <c r="D62" s="1">
        <v>4.96</v>
      </c>
      <c r="E62" s="1">
        <v>52.52</v>
      </c>
      <c r="F62" s="12">
        <v>61</v>
      </c>
      <c r="J62" s="13">
        <v>8.56</v>
      </c>
      <c r="K62" s="1" t="s">
        <v>140</v>
      </c>
      <c r="L62" s="14">
        <v>90</v>
      </c>
      <c r="M62" s="13">
        <v>4.13</v>
      </c>
      <c r="N62" s="13">
        <v>38.86</v>
      </c>
      <c r="O62" s="14">
        <v>61</v>
      </c>
    </row>
    <row r="63" spans="1:15" ht="12.75">
      <c r="A63" s="1">
        <v>7.91</v>
      </c>
      <c r="B63" s="1" t="s">
        <v>141</v>
      </c>
      <c r="C63" s="12">
        <v>89</v>
      </c>
      <c r="D63" s="1">
        <v>4.99</v>
      </c>
      <c r="E63" s="13">
        <v>53.2</v>
      </c>
      <c r="F63" s="12">
        <v>62</v>
      </c>
      <c r="J63" s="13">
        <v>8.58</v>
      </c>
      <c r="K63" s="1" t="s">
        <v>142</v>
      </c>
      <c r="L63" s="14">
        <v>89</v>
      </c>
      <c r="M63" s="13">
        <v>4.16</v>
      </c>
      <c r="N63" s="13">
        <v>39.38</v>
      </c>
      <c r="O63" s="14">
        <v>62</v>
      </c>
    </row>
    <row r="64" spans="1:15" ht="12.75">
      <c r="A64" s="1">
        <v>7.94</v>
      </c>
      <c r="B64" s="1" t="s">
        <v>143</v>
      </c>
      <c r="C64" s="12">
        <v>88</v>
      </c>
      <c r="D64" s="1">
        <v>5.02</v>
      </c>
      <c r="E64" s="1">
        <v>53.88</v>
      </c>
      <c r="F64" s="12">
        <v>63</v>
      </c>
      <c r="J64" s="13">
        <v>8.61</v>
      </c>
      <c r="K64" s="1" t="s">
        <v>144</v>
      </c>
      <c r="L64" s="14">
        <v>88</v>
      </c>
      <c r="M64" s="13">
        <v>4.19</v>
      </c>
      <c r="N64" s="13">
        <v>39.88</v>
      </c>
      <c r="O64" s="14">
        <v>63</v>
      </c>
    </row>
    <row r="65" spans="1:15" ht="12.75">
      <c r="A65" s="1">
        <v>7.96</v>
      </c>
      <c r="B65" s="1" t="s">
        <v>145</v>
      </c>
      <c r="C65" s="12">
        <v>87</v>
      </c>
      <c r="D65" s="1">
        <v>5.05</v>
      </c>
      <c r="E65" s="1">
        <v>54.56</v>
      </c>
      <c r="F65" s="12">
        <v>64</v>
      </c>
      <c r="J65" s="13">
        <v>8.64</v>
      </c>
      <c r="K65" s="1" t="s">
        <v>146</v>
      </c>
      <c r="L65" s="14">
        <v>87</v>
      </c>
      <c r="M65" s="13">
        <v>4.22</v>
      </c>
      <c r="N65" s="13">
        <v>40.38</v>
      </c>
      <c r="O65" s="14">
        <v>64</v>
      </c>
    </row>
    <row r="66" spans="1:15" ht="12.75">
      <c r="A66" s="1">
        <v>7.99</v>
      </c>
      <c r="B66" s="1" t="s">
        <v>12</v>
      </c>
      <c r="C66" s="12">
        <v>86</v>
      </c>
      <c r="D66" s="1">
        <v>5.08</v>
      </c>
      <c r="E66" s="1">
        <v>55.24</v>
      </c>
      <c r="F66" s="12">
        <v>65</v>
      </c>
      <c r="J66" s="13">
        <v>8.67</v>
      </c>
      <c r="K66" s="1" t="s">
        <v>147</v>
      </c>
      <c r="L66" s="14">
        <v>86</v>
      </c>
      <c r="M66" s="13">
        <v>4.25</v>
      </c>
      <c r="N66" s="13">
        <v>40.88</v>
      </c>
      <c r="O66" s="14">
        <v>65</v>
      </c>
    </row>
    <row r="67" spans="1:15" ht="12.75">
      <c r="A67" s="1">
        <v>8.02</v>
      </c>
      <c r="B67" s="1" t="s">
        <v>148</v>
      </c>
      <c r="C67" s="12">
        <v>85</v>
      </c>
      <c r="D67" s="1">
        <v>5.11</v>
      </c>
      <c r="E67" s="1">
        <v>55.92</v>
      </c>
      <c r="F67" s="12">
        <v>66</v>
      </c>
      <c r="J67" s="13">
        <v>8.7</v>
      </c>
      <c r="K67" s="1" t="s">
        <v>149</v>
      </c>
      <c r="L67" s="14">
        <v>85</v>
      </c>
      <c r="M67" s="13">
        <v>4.28</v>
      </c>
      <c r="N67" s="13">
        <v>41.38</v>
      </c>
      <c r="O67" s="14">
        <v>66</v>
      </c>
    </row>
    <row r="68" spans="1:15" ht="12.75">
      <c r="A68" s="1">
        <v>8.04</v>
      </c>
      <c r="B68" s="1" t="s">
        <v>150</v>
      </c>
      <c r="C68" s="12">
        <v>84</v>
      </c>
      <c r="D68" s="1">
        <v>5.14</v>
      </c>
      <c r="E68" s="13">
        <v>56.6</v>
      </c>
      <c r="F68" s="12">
        <v>67</v>
      </c>
      <c r="J68" s="13">
        <v>8.73</v>
      </c>
      <c r="K68" s="1" t="s">
        <v>151</v>
      </c>
      <c r="L68" s="14">
        <v>84</v>
      </c>
      <c r="M68" s="13">
        <v>4.31</v>
      </c>
      <c r="N68" s="13">
        <v>41.88</v>
      </c>
      <c r="O68" s="14">
        <v>67</v>
      </c>
    </row>
    <row r="69" spans="1:15" ht="12.75">
      <c r="A69" s="1">
        <v>8.07</v>
      </c>
      <c r="B69" s="1" t="s">
        <v>152</v>
      </c>
      <c r="C69" s="12">
        <v>83</v>
      </c>
      <c r="D69" s="1">
        <v>5.17</v>
      </c>
      <c r="E69" s="1">
        <v>57.28</v>
      </c>
      <c r="F69" s="12">
        <v>68</v>
      </c>
      <c r="J69" s="13">
        <v>8.76</v>
      </c>
      <c r="K69" s="1" t="s">
        <v>153</v>
      </c>
      <c r="L69" s="14">
        <v>83</v>
      </c>
      <c r="M69" s="13">
        <v>4.34</v>
      </c>
      <c r="N69" s="13">
        <v>42.38</v>
      </c>
      <c r="O69" s="14">
        <v>68</v>
      </c>
    </row>
    <row r="70" spans="1:15" ht="12.75">
      <c r="A70" s="13">
        <v>8.1</v>
      </c>
      <c r="B70" s="1" t="s">
        <v>154</v>
      </c>
      <c r="C70" s="12">
        <v>82</v>
      </c>
      <c r="D70" s="13">
        <v>5.2</v>
      </c>
      <c r="E70" s="1">
        <v>57.94</v>
      </c>
      <c r="F70" s="12">
        <v>69</v>
      </c>
      <c r="J70" s="13">
        <v>8.79</v>
      </c>
      <c r="K70" s="1" t="s">
        <v>155</v>
      </c>
      <c r="L70" s="14">
        <v>82</v>
      </c>
      <c r="M70" s="13">
        <v>4.37</v>
      </c>
      <c r="N70" s="13">
        <v>42.88</v>
      </c>
      <c r="O70" s="14">
        <v>69</v>
      </c>
    </row>
    <row r="71" spans="1:15" ht="12.75">
      <c r="A71" s="15">
        <v>8.13</v>
      </c>
      <c r="B71" s="15" t="s">
        <v>156</v>
      </c>
      <c r="C71" s="17">
        <v>81</v>
      </c>
      <c r="D71" s="15">
        <v>5.23</v>
      </c>
      <c r="E71" s="15">
        <v>58.62</v>
      </c>
      <c r="F71" s="17">
        <v>70</v>
      </c>
      <c r="J71" s="18">
        <v>8.82</v>
      </c>
      <c r="K71" s="15" t="s">
        <v>157</v>
      </c>
      <c r="L71" s="19">
        <v>81</v>
      </c>
      <c r="M71" s="18">
        <v>4.4</v>
      </c>
      <c r="N71" s="18">
        <v>43.38</v>
      </c>
      <c r="O71" s="19">
        <v>70</v>
      </c>
    </row>
    <row r="72" spans="1:15" ht="12.75">
      <c r="A72" s="1">
        <v>8.15</v>
      </c>
      <c r="B72" s="1" t="s">
        <v>158</v>
      </c>
      <c r="C72" s="12">
        <v>80</v>
      </c>
      <c r="D72" s="1">
        <v>5.26</v>
      </c>
      <c r="E72" s="13">
        <v>59.3</v>
      </c>
      <c r="F72" s="12">
        <v>71</v>
      </c>
      <c r="J72" s="13">
        <v>8.85</v>
      </c>
      <c r="K72" s="1" t="s">
        <v>159</v>
      </c>
      <c r="L72" s="14">
        <v>80</v>
      </c>
      <c r="M72" s="13">
        <v>4.43</v>
      </c>
      <c r="N72" s="13">
        <v>43.88</v>
      </c>
      <c r="O72" s="14">
        <v>71</v>
      </c>
    </row>
    <row r="73" spans="1:15" ht="12.75">
      <c r="A73" s="1">
        <v>8.18</v>
      </c>
      <c r="B73" s="1" t="s">
        <v>160</v>
      </c>
      <c r="C73" s="12">
        <v>79</v>
      </c>
      <c r="D73" s="1">
        <v>5.29</v>
      </c>
      <c r="E73" s="1">
        <v>59.96</v>
      </c>
      <c r="F73" s="12">
        <v>72</v>
      </c>
      <c r="J73" s="13">
        <v>8.88</v>
      </c>
      <c r="K73" s="1" t="s">
        <v>161</v>
      </c>
      <c r="L73" s="14">
        <v>79</v>
      </c>
      <c r="M73" s="13">
        <v>4.46</v>
      </c>
      <c r="N73" s="13">
        <v>44.38</v>
      </c>
      <c r="O73" s="14">
        <v>72</v>
      </c>
    </row>
    <row r="74" spans="1:15" ht="12.75">
      <c r="A74" s="1">
        <v>8.21</v>
      </c>
      <c r="B74" s="1" t="s">
        <v>162</v>
      </c>
      <c r="C74" s="12">
        <v>78</v>
      </c>
      <c r="D74" s="1">
        <v>5.32</v>
      </c>
      <c r="E74" s="1">
        <v>60.64</v>
      </c>
      <c r="F74" s="12">
        <v>73</v>
      </c>
      <c r="J74" s="13">
        <v>8.91</v>
      </c>
      <c r="K74" s="1" t="s">
        <v>163</v>
      </c>
      <c r="L74" s="14">
        <v>78</v>
      </c>
      <c r="M74" s="13">
        <v>4.49</v>
      </c>
      <c r="N74" s="13">
        <v>44.88</v>
      </c>
      <c r="O74" s="14">
        <v>73</v>
      </c>
    </row>
    <row r="75" spans="1:15" ht="12.75">
      <c r="A75" s="1">
        <v>8.24</v>
      </c>
      <c r="B75" s="1" t="s">
        <v>164</v>
      </c>
      <c r="C75" s="12">
        <v>77</v>
      </c>
      <c r="D75" s="1">
        <v>5.35</v>
      </c>
      <c r="E75" s="1">
        <v>61.32</v>
      </c>
      <c r="F75" s="12">
        <v>74</v>
      </c>
      <c r="J75" s="13">
        <v>8.94</v>
      </c>
      <c r="K75" s="1" t="s">
        <v>165</v>
      </c>
      <c r="L75" s="14">
        <v>77</v>
      </c>
      <c r="M75" s="13">
        <v>4.52</v>
      </c>
      <c r="N75" s="13">
        <v>45.38</v>
      </c>
      <c r="O75" s="14">
        <v>74</v>
      </c>
    </row>
    <row r="76" spans="1:15" ht="12.75">
      <c r="A76" s="1">
        <v>8.27</v>
      </c>
      <c r="B76" s="1" t="s">
        <v>166</v>
      </c>
      <c r="C76" s="12">
        <v>76</v>
      </c>
      <c r="D76" s="1">
        <v>5.38</v>
      </c>
      <c r="E76" s="1">
        <v>61.98</v>
      </c>
      <c r="F76" s="12">
        <v>75</v>
      </c>
      <c r="J76" s="13">
        <v>8.97</v>
      </c>
      <c r="K76" s="1" t="s">
        <v>167</v>
      </c>
      <c r="L76" s="14">
        <v>76</v>
      </c>
      <c r="M76" s="13">
        <v>4.55</v>
      </c>
      <c r="N76" s="13">
        <v>45.86</v>
      </c>
      <c r="O76" s="14">
        <v>75</v>
      </c>
    </row>
    <row r="77" spans="1:15" ht="12.75">
      <c r="A77" s="1">
        <v>8.29</v>
      </c>
      <c r="B77" s="1" t="s">
        <v>168</v>
      </c>
      <c r="C77" s="12">
        <v>75</v>
      </c>
      <c r="D77" s="1">
        <v>5.41</v>
      </c>
      <c r="E77" s="1">
        <v>62.66</v>
      </c>
      <c r="F77" s="12">
        <v>76</v>
      </c>
      <c r="J77" s="13">
        <v>9</v>
      </c>
      <c r="K77" s="1" t="s">
        <v>169</v>
      </c>
      <c r="L77" s="14">
        <v>75</v>
      </c>
      <c r="M77" s="13">
        <v>4.58</v>
      </c>
      <c r="N77" s="13">
        <v>46.36</v>
      </c>
      <c r="O77" s="14">
        <v>76</v>
      </c>
    </row>
    <row r="78" spans="1:15" ht="12.75">
      <c r="A78" s="1">
        <v>8.32</v>
      </c>
      <c r="B78" s="1" t="s">
        <v>170</v>
      </c>
      <c r="C78" s="12">
        <v>74</v>
      </c>
      <c r="D78" s="1">
        <v>5.44</v>
      </c>
      <c r="E78" s="1">
        <v>63.32</v>
      </c>
      <c r="F78" s="12">
        <v>77</v>
      </c>
      <c r="J78" s="13">
        <v>9.03</v>
      </c>
      <c r="K78" s="1" t="s">
        <v>171</v>
      </c>
      <c r="L78" s="14">
        <v>74</v>
      </c>
      <c r="M78" s="13">
        <v>4.61</v>
      </c>
      <c r="N78" s="13">
        <v>46.86</v>
      </c>
      <c r="O78" s="14">
        <v>77</v>
      </c>
    </row>
    <row r="79" spans="1:15" ht="12.75">
      <c r="A79" s="1">
        <v>8.35</v>
      </c>
      <c r="B79" s="1" t="s">
        <v>172</v>
      </c>
      <c r="C79" s="12">
        <v>73</v>
      </c>
      <c r="D79" s="1">
        <v>5.47</v>
      </c>
      <c r="E79" s="13">
        <v>64</v>
      </c>
      <c r="F79" s="12">
        <v>78</v>
      </c>
      <c r="J79" s="13">
        <v>9.06</v>
      </c>
      <c r="K79" s="1" t="s">
        <v>173</v>
      </c>
      <c r="L79" s="14">
        <v>73</v>
      </c>
      <c r="M79" s="13">
        <v>4.64</v>
      </c>
      <c r="N79" s="13">
        <v>47.36</v>
      </c>
      <c r="O79" s="14">
        <v>78</v>
      </c>
    </row>
    <row r="80" spans="1:15" ht="12.75">
      <c r="A80" s="1">
        <v>8.38</v>
      </c>
      <c r="B80" s="1" t="s">
        <v>174</v>
      </c>
      <c r="C80" s="12">
        <v>72</v>
      </c>
      <c r="D80" s="13">
        <v>5.5</v>
      </c>
      <c r="E80" s="1">
        <v>64.66</v>
      </c>
      <c r="F80" s="12">
        <v>79</v>
      </c>
      <c r="J80" s="13">
        <v>9.09</v>
      </c>
      <c r="K80" s="1" t="s">
        <v>175</v>
      </c>
      <c r="L80" s="14">
        <v>72</v>
      </c>
      <c r="M80" s="13">
        <v>4.67</v>
      </c>
      <c r="N80" s="13">
        <v>47.86</v>
      </c>
      <c r="O80" s="14">
        <v>79</v>
      </c>
    </row>
    <row r="81" spans="1:15" ht="12.75">
      <c r="A81" s="15">
        <v>8.41</v>
      </c>
      <c r="B81" s="15" t="s">
        <v>176</v>
      </c>
      <c r="C81" s="17">
        <v>71</v>
      </c>
      <c r="D81" s="15">
        <v>5.53</v>
      </c>
      <c r="E81" s="15">
        <v>65.34</v>
      </c>
      <c r="F81" s="17">
        <v>80</v>
      </c>
      <c r="J81" s="18">
        <v>9.12</v>
      </c>
      <c r="K81" s="15" t="s">
        <v>177</v>
      </c>
      <c r="L81" s="19">
        <v>71</v>
      </c>
      <c r="M81" s="18">
        <v>4.7</v>
      </c>
      <c r="N81" s="18">
        <v>48.34</v>
      </c>
      <c r="O81" s="19">
        <v>80</v>
      </c>
    </row>
    <row r="82" spans="1:15" ht="12.75">
      <c r="A82" s="1">
        <v>8.44</v>
      </c>
      <c r="B82" s="1" t="s">
        <v>178</v>
      </c>
      <c r="C82" s="12">
        <v>70</v>
      </c>
      <c r="D82" s="1">
        <v>5.56</v>
      </c>
      <c r="E82" s="13">
        <v>66</v>
      </c>
      <c r="F82" s="12">
        <v>81</v>
      </c>
      <c r="J82" s="13">
        <v>9.16</v>
      </c>
      <c r="K82" s="1" t="s">
        <v>179</v>
      </c>
      <c r="L82" s="14">
        <v>70</v>
      </c>
      <c r="M82" s="13">
        <v>4.74</v>
      </c>
      <c r="N82" s="13">
        <v>48.84</v>
      </c>
      <c r="O82" s="14">
        <v>81</v>
      </c>
    </row>
    <row r="83" spans="1:15" ht="12.75">
      <c r="A83" s="1">
        <v>8.47</v>
      </c>
      <c r="B83" s="1" t="s">
        <v>180</v>
      </c>
      <c r="C83" s="12">
        <v>69</v>
      </c>
      <c r="D83" s="1">
        <v>5.59</v>
      </c>
      <c r="E83" s="1">
        <v>66.66</v>
      </c>
      <c r="F83" s="12">
        <v>82</v>
      </c>
      <c r="J83" s="13">
        <v>9.19</v>
      </c>
      <c r="K83" s="1" t="s">
        <v>181</v>
      </c>
      <c r="L83" s="14">
        <v>69</v>
      </c>
      <c r="M83" s="13">
        <v>4.77</v>
      </c>
      <c r="N83" s="13">
        <v>49.34</v>
      </c>
      <c r="O83" s="14">
        <v>82</v>
      </c>
    </row>
    <row r="84" spans="1:15" ht="12.75">
      <c r="A84" s="13">
        <v>8.5</v>
      </c>
      <c r="B84" s="1" t="s">
        <v>182</v>
      </c>
      <c r="C84" s="12">
        <v>68</v>
      </c>
      <c r="D84" s="1">
        <v>5.62</v>
      </c>
      <c r="E84" s="1">
        <v>67.34</v>
      </c>
      <c r="F84" s="12">
        <v>83</v>
      </c>
      <c r="J84" s="13">
        <v>9.22</v>
      </c>
      <c r="K84" s="1" t="s">
        <v>183</v>
      </c>
      <c r="L84" s="14">
        <v>68</v>
      </c>
      <c r="M84" s="13">
        <v>4.8</v>
      </c>
      <c r="N84" s="13">
        <v>49.82</v>
      </c>
      <c r="O84" s="14">
        <v>83</v>
      </c>
    </row>
    <row r="85" spans="1:15" ht="12.75">
      <c r="A85" s="1">
        <v>8.53</v>
      </c>
      <c r="B85" s="1" t="s">
        <v>184</v>
      </c>
      <c r="C85" s="12">
        <v>67</v>
      </c>
      <c r="D85" s="1">
        <v>5.65</v>
      </c>
      <c r="E85" s="13">
        <v>68</v>
      </c>
      <c r="F85" s="12">
        <v>84</v>
      </c>
      <c r="J85" s="13">
        <v>9.25</v>
      </c>
      <c r="K85" s="1" t="s">
        <v>185</v>
      </c>
      <c r="L85" s="14">
        <v>67</v>
      </c>
      <c r="M85" s="13">
        <v>4.83</v>
      </c>
      <c r="N85" s="13">
        <v>50.32</v>
      </c>
      <c r="O85" s="14">
        <v>84</v>
      </c>
    </row>
    <row r="86" spans="1:15" ht="12.75">
      <c r="A86" s="1">
        <v>8.56</v>
      </c>
      <c r="B86" s="1" t="s">
        <v>186</v>
      </c>
      <c r="C86" s="12">
        <v>66</v>
      </c>
      <c r="D86" s="1">
        <v>5.68</v>
      </c>
      <c r="E86" s="1">
        <v>68.66</v>
      </c>
      <c r="F86" s="12">
        <v>85</v>
      </c>
      <c r="J86" s="13">
        <v>9.29</v>
      </c>
      <c r="K86" s="1" t="s">
        <v>187</v>
      </c>
      <c r="L86" s="14">
        <v>66</v>
      </c>
      <c r="M86" s="13">
        <v>4.86</v>
      </c>
      <c r="N86" s="13">
        <v>50.82</v>
      </c>
      <c r="O86" s="14">
        <v>85</v>
      </c>
    </row>
    <row r="87" spans="1:15" ht="12.75">
      <c r="A87" s="1">
        <v>8.59</v>
      </c>
      <c r="B87" s="1" t="s">
        <v>188</v>
      </c>
      <c r="C87" s="12">
        <v>65</v>
      </c>
      <c r="D87" s="1">
        <v>5.71</v>
      </c>
      <c r="E87" s="1">
        <v>69.32</v>
      </c>
      <c r="F87" s="12">
        <v>86</v>
      </c>
      <c r="J87" s="13">
        <v>9.32</v>
      </c>
      <c r="K87" s="1" t="s">
        <v>189</v>
      </c>
      <c r="L87" s="14">
        <v>65</v>
      </c>
      <c r="M87" s="13">
        <v>4.89</v>
      </c>
      <c r="N87" s="13">
        <v>51.3</v>
      </c>
      <c r="O87" s="14">
        <v>86</v>
      </c>
    </row>
    <row r="88" spans="1:15" ht="12.75">
      <c r="A88" s="1">
        <v>8.62</v>
      </c>
      <c r="B88" s="1" t="s">
        <v>190</v>
      </c>
      <c r="C88" s="12">
        <v>64</v>
      </c>
      <c r="D88" s="1">
        <v>5.74</v>
      </c>
      <c r="E88" s="13">
        <v>70</v>
      </c>
      <c r="F88" s="12">
        <v>87</v>
      </c>
      <c r="J88" s="13">
        <v>9.35</v>
      </c>
      <c r="K88" s="1" t="s">
        <v>191</v>
      </c>
      <c r="L88" s="14">
        <v>64</v>
      </c>
      <c r="M88" s="13">
        <v>4.92</v>
      </c>
      <c r="N88" s="13">
        <v>51.8</v>
      </c>
      <c r="O88" s="14">
        <v>87</v>
      </c>
    </row>
    <row r="89" spans="1:15" ht="12.75">
      <c r="A89" s="1">
        <v>8.65</v>
      </c>
      <c r="B89" s="1" t="s">
        <v>192</v>
      </c>
      <c r="C89" s="12">
        <v>63</v>
      </c>
      <c r="D89" s="1">
        <v>5.77</v>
      </c>
      <c r="E89" s="1">
        <v>70.66</v>
      </c>
      <c r="F89" s="12">
        <v>88</v>
      </c>
      <c r="J89" s="13">
        <v>9.38</v>
      </c>
      <c r="K89" s="1" t="s">
        <v>193</v>
      </c>
      <c r="L89" s="14">
        <v>63</v>
      </c>
      <c r="M89" s="13">
        <v>4.95</v>
      </c>
      <c r="N89" s="13">
        <v>52.28</v>
      </c>
      <c r="O89" s="14">
        <v>88</v>
      </c>
    </row>
    <row r="90" spans="1:15" ht="12.75">
      <c r="A90" s="1">
        <v>8.68</v>
      </c>
      <c r="B90" s="1" t="s">
        <v>194</v>
      </c>
      <c r="C90" s="12">
        <v>62</v>
      </c>
      <c r="D90" s="13">
        <v>5.8</v>
      </c>
      <c r="E90" s="1">
        <v>71.32</v>
      </c>
      <c r="F90" s="12">
        <v>89</v>
      </c>
      <c r="J90" s="13">
        <v>9.42</v>
      </c>
      <c r="K90" s="1" t="s">
        <v>195</v>
      </c>
      <c r="L90" s="14">
        <v>62</v>
      </c>
      <c r="M90" s="13">
        <v>4.97</v>
      </c>
      <c r="N90" s="13">
        <v>52.78</v>
      </c>
      <c r="O90" s="14">
        <v>89</v>
      </c>
    </row>
    <row r="91" spans="1:15" ht="12.75">
      <c r="A91" s="15">
        <v>8.71</v>
      </c>
      <c r="B91" s="15" t="s">
        <v>196</v>
      </c>
      <c r="C91" s="17">
        <v>61</v>
      </c>
      <c r="D91" s="15">
        <v>5.83</v>
      </c>
      <c r="E91" s="15">
        <v>71.98</v>
      </c>
      <c r="F91" s="17">
        <v>90</v>
      </c>
      <c r="J91" s="18">
        <v>9.45</v>
      </c>
      <c r="K91" s="15" t="s">
        <v>197</v>
      </c>
      <c r="L91" s="19">
        <v>61</v>
      </c>
      <c r="M91" s="18">
        <v>5</v>
      </c>
      <c r="N91" s="18">
        <v>53.26</v>
      </c>
      <c r="O91" s="19">
        <v>90</v>
      </c>
    </row>
    <row r="92" spans="1:15" ht="12.75">
      <c r="A92" s="1">
        <v>8.74</v>
      </c>
      <c r="B92" s="1" t="s">
        <v>198</v>
      </c>
      <c r="C92" s="12">
        <v>60</v>
      </c>
      <c r="D92" s="1">
        <v>5.86</v>
      </c>
      <c r="E92" s="1">
        <v>72.64</v>
      </c>
      <c r="F92" s="12">
        <v>91</v>
      </c>
      <c r="J92" s="13">
        <v>9.49</v>
      </c>
      <c r="K92" s="1" t="s">
        <v>199</v>
      </c>
      <c r="L92" s="14">
        <v>60</v>
      </c>
      <c r="M92" s="13">
        <v>5.02</v>
      </c>
      <c r="N92" s="13">
        <v>53.76</v>
      </c>
      <c r="O92" s="14">
        <v>91</v>
      </c>
    </row>
    <row r="93" spans="1:15" ht="12.75">
      <c r="A93" s="1">
        <v>8.78</v>
      </c>
      <c r="B93" s="1" t="s">
        <v>200</v>
      </c>
      <c r="C93" s="12">
        <v>59</v>
      </c>
      <c r="D93" s="1">
        <v>5.89</v>
      </c>
      <c r="E93" s="13">
        <v>73.3</v>
      </c>
      <c r="F93" s="12">
        <v>92</v>
      </c>
      <c r="J93" s="13">
        <v>9.52</v>
      </c>
      <c r="K93" s="1" t="s">
        <v>201</v>
      </c>
      <c r="L93" s="14">
        <v>59</v>
      </c>
      <c r="M93" s="13">
        <v>5.05</v>
      </c>
      <c r="N93" s="13">
        <v>54.24</v>
      </c>
      <c r="O93" s="14">
        <v>92</v>
      </c>
    </row>
    <row r="94" spans="1:15" ht="12.75">
      <c r="A94" s="1">
        <v>8.81</v>
      </c>
      <c r="B94" s="1" t="s">
        <v>202</v>
      </c>
      <c r="C94" s="12">
        <v>58</v>
      </c>
      <c r="D94" s="1">
        <v>5.92</v>
      </c>
      <c r="E94" s="1">
        <v>73.96</v>
      </c>
      <c r="F94" s="12">
        <v>93</v>
      </c>
      <c r="J94" s="13">
        <v>9.56</v>
      </c>
      <c r="K94" s="1" t="s">
        <v>203</v>
      </c>
      <c r="L94" s="14">
        <v>58</v>
      </c>
      <c r="M94" s="13">
        <v>5.07</v>
      </c>
      <c r="N94" s="13">
        <v>54.74</v>
      </c>
      <c r="O94" s="14">
        <v>93</v>
      </c>
    </row>
    <row r="95" spans="1:15" ht="12.75">
      <c r="A95" s="1">
        <v>8.84</v>
      </c>
      <c r="B95" s="1" t="s">
        <v>204</v>
      </c>
      <c r="C95" s="12">
        <v>57</v>
      </c>
      <c r="D95" s="1">
        <v>5.95</v>
      </c>
      <c r="E95" s="1">
        <v>74.62</v>
      </c>
      <c r="F95" s="12">
        <v>94</v>
      </c>
      <c r="J95" s="13">
        <v>9.59</v>
      </c>
      <c r="K95" s="1" t="s">
        <v>205</v>
      </c>
      <c r="L95" s="14">
        <v>57</v>
      </c>
      <c r="M95" s="13">
        <v>5.1</v>
      </c>
      <c r="N95" s="13">
        <v>55.22</v>
      </c>
      <c r="O95" s="14">
        <v>94</v>
      </c>
    </row>
    <row r="96" spans="1:15" ht="12.75">
      <c r="A96" s="1">
        <v>8.87</v>
      </c>
      <c r="B96" s="1" t="s">
        <v>206</v>
      </c>
      <c r="C96" s="12">
        <v>56</v>
      </c>
      <c r="D96" s="1">
        <v>5.97</v>
      </c>
      <c r="E96" s="1">
        <v>75.28</v>
      </c>
      <c r="F96" s="12">
        <v>95</v>
      </c>
      <c r="J96" s="13">
        <v>9.63</v>
      </c>
      <c r="K96" s="1" t="s">
        <v>207</v>
      </c>
      <c r="L96" s="14">
        <v>56</v>
      </c>
      <c r="M96" s="13">
        <v>5.12</v>
      </c>
      <c r="N96" s="13">
        <v>55.72</v>
      </c>
      <c r="O96" s="14">
        <v>95</v>
      </c>
    </row>
    <row r="97" spans="1:15" ht="12.75">
      <c r="A97" s="1">
        <v>8.91</v>
      </c>
      <c r="B97" s="1" t="s">
        <v>208</v>
      </c>
      <c r="C97" s="12">
        <v>55</v>
      </c>
      <c r="D97" s="13">
        <v>6</v>
      </c>
      <c r="E97" s="1">
        <v>75.94</v>
      </c>
      <c r="F97" s="12">
        <v>96</v>
      </c>
      <c r="J97" s="13">
        <v>9.66</v>
      </c>
      <c r="K97" s="1" t="s">
        <v>209</v>
      </c>
      <c r="L97" s="14">
        <v>55</v>
      </c>
      <c r="M97" s="13">
        <v>5.15</v>
      </c>
      <c r="N97" s="13">
        <v>56.2</v>
      </c>
      <c r="O97" s="14">
        <v>96</v>
      </c>
    </row>
    <row r="98" spans="1:15" ht="12.75">
      <c r="A98" s="1">
        <v>8.94</v>
      </c>
      <c r="B98" s="1" t="s">
        <v>210</v>
      </c>
      <c r="C98" s="12">
        <v>54</v>
      </c>
      <c r="D98" s="1">
        <v>6.02</v>
      </c>
      <c r="E98" s="13">
        <v>76.6</v>
      </c>
      <c r="F98" s="12">
        <v>97</v>
      </c>
      <c r="J98" s="13">
        <v>9.7</v>
      </c>
      <c r="K98" s="1" t="s">
        <v>211</v>
      </c>
      <c r="L98" s="14">
        <v>54</v>
      </c>
      <c r="M98" s="13">
        <v>5.17</v>
      </c>
      <c r="N98" s="13">
        <v>56.68</v>
      </c>
      <c r="O98" s="14">
        <v>97</v>
      </c>
    </row>
    <row r="99" spans="1:15" ht="12.75">
      <c r="A99" s="1">
        <v>8.97</v>
      </c>
      <c r="B99" s="1" t="s">
        <v>212</v>
      </c>
      <c r="C99" s="12">
        <v>53</v>
      </c>
      <c r="D99" s="1">
        <v>6.05</v>
      </c>
      <c r="E99" s="1">
        <v>77.26</v>
      </c>
      <c r="F99" s="12">
        <v>98</v>
      </c>
      <c r="J99" s="13">
        <v>9.74</v>
      </c>
      <c r="K99" s="1" t="s">
        <v>213</v>
      </c>
      <c r="L99" s="14">
        <v>53</v>
      </c>
      <c r="M99" s="13">
        <v>5.2</v>
      </c>
      <c r="N99" s="13">
        <v>57.18</v>
      </c>
      <c r="O99" s="14">
        <v>98</v>
      </c>
    </row>
    <row r="100" spans="1:15" ht="12.75">
      <c r="A100" s="1">
        <v>9.01</v>
      </c>
      <c r="B100" s="1" t="s">
        <v>214</v>
      </c>
      <c r="C100" s="12">
        <v>52</v>
      </c>
      <c r="D100" s="1">
        <v>6.08</v>
      </c>
      <c r="E100" s="1">
        <v>77.92</v>
      </c>
      <c r="F100" s="12">
        <v>99</v>
      </c>
      <c r="J100" s="13">
        <v>9.77</v>
      </c>
      <c r="K100" s="1" t="s">
        <v>215</v>
      </c>
      <c r="L100" s="14">
        <v>52</v>
      </c>
      <c r="M100" s="13">
        <v>5.22</v>
      </c>
      <c r="N100" s="13">
        <v>57.66</v>
      </c>
      <c r="O100" s="14">
        <v>99</v>
      </c>
    </row>
    <row r="101" spans="1:15" ht="12.75">
      <c r="A101" s="15">
        <v>9.04</v>
      </c>
      <c r="B101" s="15" t="s">
        <v>216</v>
      </c>
      <c r="C101" s="17">
        <v>51</v>
      </c>
      <c r="D101" s="18">
        <v>6.1</v>
      </c>
      <c r="E101" s="15">
        <v>78.58</v>
      </c>
      <c r="F101" s="17">
        <v>100</v>
      </c>
      <c r="J101" s="18">
        <v>9.81</v>
      </c>
      <c r="K101" s="15" t="s">
        <v>217</v>
      </c>
      <c r="L101" s="19">
        <v>51</v>
      </c>
      <c r="M101" s="18">
        <v>5.25</v>
      </c>
      <c r="N101" s="18">
        <v>58.14</v>
      </c>
      <c r="O101" s="19">
        <v>100</v>
      </c>
    </row>
    <row r="102" spans="1:15" ht="12.75">
      <c r="A102" s="1">
        <v>9.08</v>
      </c>
      <c r="B102" s="1" t="s">
        <v>218</v>
      </c>
      <c r="C102" s="12">
        <v>50</v>
      </c>
      <c r="D102" s="1">
        <v>6.12</v>
      </c>
      <c r="E102" s="1">
        <v>79.24</v>
      </c>
      <c r="F102" s="12">
        <v>101</v>
      </c>
      <c r="J102" s="13">
        <v>9.85</v>
      </c>
      <c r="K102" s="1" t="s">
        <v>219</v>
      </c>
      <c r="L102" s="14">
        <v>50</v>
      </c>
      <c r="M102" s="13">
        <v>5.28</v>
      </c>
      <c r="N102" s="13">
        <v>58.64</v>
      </c>
      <c r="O102" s="14">
        <v>101</v>
      </c>
    </row>
    <row r="103" spans="1:15" ht="12.75">
      <c r="A103" s="1">
        <v>9.11</v>
      </c>
      <c r="B103" s="1" t="s">
        <v>220</v>
      </c>
      <c r="C103" s="12">
        <v>49</v>
      </c>
      <c r="D103" s="1">
        <v>6.15</v>
      </c>
      <c r="E103" s="1">
        <v>79.88</v>
      </c>
      <c r="F103" s="12">
        <v>102</v>
      </c>
      <c r="J103" s="13">
        <v>9.89</v>
      </c>
      <c r="K103" s="1" t="s">
        <v>221</v>
      </c>
      <c r="L103" s="14">
        <v>49</v>
      </c>
      <c r="M103" s="13">
        <v>5.3</v>
      </c>
      <c r="N103" s="13">
        <v>59.12</v>
      </c>
      <c r="O103" s="14">
        <v>102</v>
      </c>
    </row>
    <row r="104" spans="1:15" ht="12.75">
      <c r="A104" s="1">
        <v>9.15</v>
      </c>
      <c r="B104" s="1" t="s">
        <v>222</v>
      </c>
      <c r="C104" s="12">
        <v>48</v>
      </c>
      <c r="D104" s="1">
        <v>6.17</v>
      </c>
      <c r="E104" s="1">
        <v>80.54</v>
      </c>
      <c r="F104" s="12">
        <v>103</v>
      </c>
      <c r="J104" s="13">
        <v>9.92</v>
      </c>
      <c r="K104" s="1" t="s">
        <v>223</v>
      </c>
      <c r="L104" s="14">
        <v>48</v>
      </c>
      <c r="M104" s="13">
        <v>5.33</v>
      </c>
      <c r="N104" s="13">
        <v>59.6</v>
      </c>
      <c r="O104" s="14">
        <v>103</v>
      </c>
    </row>
    <row r="105" spans="1:15" ht="12.75">
      <c r="A105" s="1">
        <v>9.18</v>
      </c>
      <c r="B105" s="1" t="s">
        <v>224</v>
      </c>
      <c r="C105" s="12">
        <v>47</v>
      </c>
      <c r="D105" s="13">
        <v>6.2</v>
      </c>
      <c r="E105" s="13">
        <v>81.2</v>
      </c>
      <c r="F105" s="12">
        <v>104</v>
      </c>
      <c r="J105" s="13">
        <v>9.96</v>
      </c>
      <c r="K105" s="1" t="s">
        <v>225</v>
      </c>
      <c r="L105" s="14">
        <v>47</v>
      </c>
      <c r="M105" s="13">
        <v>5.36</v>
      </c>
      <c r="N105" s="13">
        <v>60.08</v>
      </c>
      <c r="O105" s="14">
        <v>104</v>
      </c>
    </row>
    <row r="106" spans="1:15" ht="12.75">
      <c r="A106" s="1">
        <v>9.22</v>
      </c>
      <c r="B106" s="1" t="s">
        <v>226</v>
      </c>
      <c r="C106" s="12">
        <v>46</v>
      </c>
      <c r="D106" s="1">
        <v>6.22</v>
      </c>
      <c r="E106" s="1">
        <v>81.86</v>
      </c>
      <c r="F106" s="12">
        <v>105</v>
      </c>
      <c r="J106" s="13">
        <v>10</v>
      </c>
      <c r="K106" s="1" t="s">
        <v>227</v>
      </c>
      <c r="L106" s="14">
        <v>46</v>
      </c>
      <c r="M106" s="13">
        <v>5.38</v>
      </c>
      <c r="N106" s="13">
        <v>60.58</v>
      </c>
      <c r="O106" s="14">
        <v>105</v>
      </c>
    </row>
    <row r="107" spans="1:15" ht="12.75">
      <c r="A107" s="1">
        <v>9.25</v>
      </c>
      <c r="B107" s="1" t="s">
        <v>228</v>
      </c>
      <c r="C107" s="12">
        <v>45</v>
      </c>
      <c r="D107" s="1">
        <v>6.25</v>
      </c>
      <c r="E107" s="13">
        <v>82.5</v>
      </c>
      <c r="F107" s="12">
        <v>106</v>
      </c>
      <c r="J107" s="13">
        <v>10.04</v>
      </c>
      <c r="K107" s="1" t="s">
        <v>229</v>
      </c>
      <c r="L107" s="14">
        <v>45</v>
      </c>
      <c r="M107" s="13">
        <v>5.4</v>
      </c>
      <c r="N107" s="13">
        <v>61.06</v>
      </c>
      <c r="O107" s="14">
        <v>106</v>
      </c>
    </row>
    <row r="108" spans="1:15" ht="12.75">
      <c r="A108" s="1">
        <v>9.29</v>
      </c>
      <c r="B108" s="1" t="s">
        <v>230</v>
      </c>
      <c r="C108" s="12">
        <v>44</v>
      </c>
      <c r="D108" s="1">
        <v>6.27</v>
      </c>
      <c r="E108" s="1">
        <v>83.16</v>
      </c>
      <c r="F108" s="12">
        <v>107</v>
      </c>
      <c r="J108" s="13">
        <v>10.08</v>
      </c>
      <c r="K108" s="1" t="s">
        <v>231</v>
      </c>
      <c r="L108" s="14">
        <v>44</v>
      </c>
      <c r="M108" s="13">
        <v>5.42</v>
      </c>
      <c r="N108" s="13">
        <v>61.54</v>
      </c>
      <c r="O108" s="14">
        <v>107</v>
      </c>
    </row>
    <row r="109" spans="1:15" ht="12.75">
      <c r="A109" s="1">
        <v>9.33</v>
      </c>
      <c r="B109" s="1" t="s">
        <v>232</v>
      </c>
      <c r="C109" s="12">
        <v>43</v>
      </c>
      <c r="D109" s="13">
        <v>6.3</v>
      </c>
      <c r="E109" s="1">
        <v>83.82</v>
      </c>
      <c r="F109" s="12">
        <v>108</v>
      </c>
      <c r="J109" s="13">
        <v>10.12</v>
      </c>
      <c r="K109" s="1" t="s">
        <v>233</v>
      </c>
      <c r="L109" s="14">
        <v>43</v>
      </c>
      <c r="M109" s="13">
        <v>5.44</v>
      </c>
      <c r="N109" s="13">
        <v>62.02</v>
      </c>
      <c r="O109" s="14">
        <v>108</v>
      </c>
    </row>
    <row r="110" spans="1:15" ht="12.75">
      <c r="A110" s="1">
        <v>9.37</v>
      </c>
      <c r="B110" s="1" t="s">
        <v>234</v>
      </c>
      <c r="C110" s="12">
        <v>42</v>
      </c>
      <c r="D110" s="1">
        <v>6.32</v>
      </c>
      <c r="E110" s="1">
        <v>84.46</v>
      </c>
      <c r="F110" s="12">
        <v>109</v>
      </c>
      <c r="J110" s="13">
        <v>10.16</v>
      </c>
      <c r="K110" s="1" t="s">
        <v>10</v>
      </c>
      <c r="L110" s="14">
        <v>42</v>
      </c>
      <c r="M110" s="13">
        <v>5.47</v>
      </c>
      <c r="N110" s="13">
        <v>62.5</v>
      </c>
      <c r="O110" s="14">
        <v>109</v>
      </c>
    </row>
    <row r="111" spans="1:15" ht="12.75">
      <c r="A111" s="18">
        <v>9.4</v>
      </c>
      <c r="B111" s="15" t="s">
        <v>235</v>
      </c>
      <c r="C111" s="17">
        <v>41</v>
      </c>
      <c r="D111" s="15">
        <v>6.35</v>
      </c>
      <c r="E111" s="15">
        <v>85.12</v>
      </c>
      <c r="F111" s="17">
        <v>110</v>
      </c>
      <c r="J111" s="18">
        <v>10.2</v>
      </c>
      <c r="K111" s="15" t="s">
        <v>13</v>
      </c>
      <c r="L111" s="19">
        <v>41</v>
      </c>
      <c r="M111" s="18">
        <v>5.5</v>
      </c>
      <c r="N111" s="18">
        <v>62.98</v>
      </c>
      <c r="O111" s="19">
        <v>110</v>
      </c>
    </row>
    <row r="112" spans="1:15" ht="12.75">
      <c r="A112" s="1">
        <v>9.44</v>
      </c>
      <c r="B112" s="1" t="s">
        <v>236</v>
      </c>
      <c r="C112" s="12">
        <v>40</v>
      </c>
      <c r="D112" s="1">
        <v>6.37</v>
      </c>
      <c r="E112" s="1">
        <v>85.76</v>
      </c>
      <c r="F112" s="12">
        <v>111</v>
      </c>
      <c r="J112" s="13">
        <v>10.24</v>
      </c>
      <c r="K112" s="1" t="s">
        <v>237</v>
      </c>
      <c r="L112" s="14">
        <v>40</v>
      </c>
      <c r="M112" s="13">
        <v>5.54</v>
      </c>
      <c r="N112" s="13">
        <v>63.46</v>
      </c>
      <c r="O112" s="14">
        <v>111</v>
      </c>
    </row>
    <row r="113" spans="1:15" ht="12.75">
      <c r="A113" s="1">
        <v>9.48</v>
      </c>
      <c r="B113" s="1" t="s">
        <v>238</v>
      </c>
      <c r="C113" s="12">
        <v>39</v>
      </c>
      <c r="D113" s="1">
        <v>6.39</v>
      </c>
      <c r="E113" s="1">
        <v>86.42</v>
      </c>
      <c r="F113" s="12">
        <v>112</v>
      </c>
      <c r="J113" s="13">
        <v>10.29</v>
      </c>
      <c r="K113" s="1" t="s">
        <v>239</v>
      </c>
      <c r="L113" s="14">
        <v>39</v>
      </c>
      <c r="M113" s="13">
        <v>5.57</v>
      </c>
      <c r="N113" s="13">
        <v>63.94</v>
      </c>
      <c r="O113" s="14">
        <v>112</v>
      </c>
    </row>
    <row r="114" spans="1:15" ht="12.75">
      <c r="A114" s="1">
        <v>9.52</v>
      </c>
      <c r="B114" s="1" t="s">
        <v>240</v>
      </c>
      <c r="C114" s="12">
        <v>38</v>
      </c>
      <c r="D114" s="1">
        <v>6.41</v>
      </c>
      <c r="E114" s="1">
        <v>87.06</v>
      </c>
      <c r="F114" s="12">
        <v>113</v>
      </c>
      <c r="J114" s="13">
        <v>10.33</v>
      </c>
      <c r="K114" s="1" t="s">
        <v>241</v>
      </c>
      <c r="L114" s="14">
        <v>38</v>
      </c>
      <c r="M114" s="13">
        <v>5.59</v>
      </c>
      <c r="N114" s="13">
        <v>64.42</v>
      </c>
      <c r="O114" s="14">
        <v>113</v>
      </c>
    </row>
    <row r="115" spans="1:15" ht="12.75">
      <c r="A115" s="1">
        <v>9.56</v>
      </c>
      <c r="B115" s="1" t="s">
        <v>242</v>
      </c>
      <c r="C115" s="12">
        <v>37</v>
      </c>
      <c r="D115" s="1">
        <v>6.43</v>
      </c>
      <c r="E115" s="1">
        <v>87.72</v>
      </c>
      <c r="F115" s="12">
        <v>114</v>
      </c>
      <c r="J115" s="13">
        <v>10.37</v>
      </c>
      <c r="K115" s="1" t="s">
        <v>243</v>
      </c>
      <c r="L115" s="14">
        <v>37</v>
      </c>
      <c r="M115" s="13">
        <v>5.61</v>
      </c>
      <c r="N115" s="13">
        <v>64.9</v>
      </c>
      <c r="O115" s="14">
        <v>114</v>
      </c>
    </row>
    <row r="116" spans="1:15" ht="12.75">
      <c r="A116" s="13">
        <v>9.6</v>
      </c>
      <c r="B116" s="1" t="s">
        <v>244</v>
      </c>
      <c r="C116" s="12">
        <v>36</v>
      </c>
      <c r="D116" s="1">
        <v>6.45</v>
      </c>
      <c r="E116" s="1">
        <v>88.36</v>
      </c>
      <c r="F116" s="12">
        <v>115</v>
      </c>
      <c r="J116" s="13">
        <v>10.41</v>
      </c>
      <c r="K116" s="1" t="s">
        <v>245</v>
      </c>
      <c r="L116" s="14">
        <v>36</v>
      </c>
      <c r="M116" s="13">
        <v>5.64</v>
      </c>
      <c r="N116" s="13">
        <v>65.38</v>
      </c>
      <c r="O116" s="14">
        <v>115</v>
      </c>
    </row>
    <row r="117" spans="1:15" ht="12.75">
      <c r="A117" s="1">
        <v>9.64</v>
      </c>
      <c r="B117" s="1" t="s">
        <v>246</v>
      </c>
      <c r="C117" s="12">
        <v>35</v>
      </c>
      <c r="D117" s="1">
        <v>6.47</v>
      </c>
      <c r="E117" s="1">
        <v>89.02</v>
      </c>
      <c r="F117" s="12">
        <v>116</v>
      </c>
      <c r="J117" s="13">
        <v>10.46</v>
      </c>
      <c r="K117" s="1" t="s">
        <v>247</v>
      </c>
      <c r="L117" s="14">
        <v>35</v>
      </c>
      <c r="M117" s="13">
        <v>5.66</v>
      </c>
      <c r="N117" s="13">
        <v>65.86</v>
      </c>
      <c r="O117" s="14">
        <v>116</v>
      </c>
    </row>
    <row r="118" spans="1:15" ht="12.75">
      <c r="A118" s="1">
        <v>9.68</v>
      </c>
      <c r="B118" s="1" t="s">
        <v>248</v>
      </c>
      <c r="C118" s="12">
        <v>34</v>
      </c>
      <c r="D118" s="1">
        <v>6.49</v>
      </c>
      <c r="E118" s="1">
        <v>89.66</v>
      </c>
      <c r="F118" s="12">
        <v>117</v>
      </c>
      <c r="J118" s="13">
        <v>10.5</v>
      </c>
      <c r="K118" s="1" t="s">
        <v>249</v>
      </c>
      <c r="L118" s="14">
        <v>34</v>
      </c>
      <c r="M118" s="13">
        <v>5.68</v>
      </c>
      <c r="N118" s="13">
        <v>66.34</v>
      </c>
      <c r="O118" s="14">
        <v>117</v>
      </c>
    </row>
    <row r="119" spans="1:15" ht="12.75">
      <c r="A119" s="1">
        <v>9.73</v>
      </c>
      <c r="B119" s="1" t="s">
        <v>250</v>
      </c>
      <c r="C119" s="12">
        <v>33</v>
      </c>
      <c r="D119" s="1">
        <v>6.51</v>
      </c>
      <c r="E119" s="13">
        <v>90.3</v>
      </c>
      <c r="F119" s="12">
        <v>118</v>
      </c>
      <c r="J119" s="13">
        <v>10.55</v>
      </c>
      <c r="K119" s="1" t="s">
        <v>251</v>
      </c>
      <c r="L119" s="14">
        <v>33</v>
      </c>
      <c r="M119" s="13">
        <v>5.71</v>
      </c>
      <c r="N119" s="13">
        <v>66.82</v>
      </c>
      <c r="O119" s="14">
        <v>118</v>
      </c>
    </row>
    <row r="120" spans="1:15" ht="12.75">
      <c r="A120" s="1">
        <v>9.77</v>
      </c>
      <c r="B120" s="1" t="s">
        <v>252</v>
      </c>
      <c r="C120" s="12">
        <v>32</v>
      </c>
      <c r="D120" s="1">
        <v>6.53</v>
      </c>
      <c r="E120" s="1">
        <v>90.96</v>
      </c>
      <c r="F120" s="12">
        <v>119</v>
      </c>
      <c r="J120" s="13">
        <v>10.6</v>
      </c>
      <c r="K120" s="1" t="s">
        <v>253</v>
      </c>
      <c r="L120" s="14">
        <v>32</v>
      </c>
      <c r="M120" s="13">
        <v>5.73</v>
      </c>
      <c r="N120" s="13">
        <v>67.3</v>
      </c>
      <c r="O120" s="14">
        <v>119</v>
      </c>
    </row>
    <row r="121" spans="1:15" ht="12.75">
      <c r="A121" s="15">
        <v>9.81</v>
      </c>
      <c r="B121" s="15" t="s">
        <v>254</v>
      </c>
      <c r="C121" s="17">
        <v>31</v>
      </c>
      <c r="D121" s="15">
        <v>6.55</v>
      </c>
      <c r="E121" s="18">
        <v>91.6</v>
      </c>
      <c r="F121" s="17">
        <v>120</v>
      </c>
      <c r="J121" s="18">
        <v>10.64</v>
      </c>
      <c r="K121" s="15" t="s">
        <v>255</v>
      </c>
      <c r="L121" s="19">
        <v>31</v>
      </c>
      <c r="M121" s="18">
        <v>5.75</v>
      </c>
      <c r="N121" s="18">
        <v>67.78</v>
      </c>
      <c r="O121" s="19">
        <v>120</v>
      </c>
    </row>
    <row r="122" spans="1:15" ht="12.75">
      <c r="A122" s="1">
        <v>9.86</v>
      </c>
      <c r="B122" s="1" t="s">
        <v>256</v>
      </c>
      <c r="C122" s="12">
        <v>30</v>
      </c>
      <c r="D122" s="1">
        <v>6.57</v>
      </c>
      <c r="E122" s="1">
        <v>92.24</v>
      </c>
      <c r="F122" s="12">
        <v>121</v>
      </c>
      <c r="J122" s="13">
        <v>10.69</v>
      </c>
      <c r="K122" s="1" t="s">
        <v>257</v>
      </c>
      <c r="L122" s="14">
        <v>30</v>
      </c>
      <c r="M122" s="13">
        <v>5.76</v>
      </c>
      <c r="N122" s="13">
        <v>68.26</v>
      </c>
      <c r="O122" s="14">
        <v>121</v>
      </c>
    </row>
    <row r="123" spans="1:15" ht="12.75">
      <c r="A123" s="13">
        <v>9.9</v>
      </c>
      <c r="B123" s="1" t="s">
        <v>258</v>
      </c>
      <c r="C123" s="12">
        <v>29</v>
      </c>
      <c r="D123" s="1">
        <v>6.59</v>
      </c>
      <c r="E123" s="1">
        <v>92.88</v>
      </c>
      <c r="F123" s="12">
        <v>122</v>
      </c>
      <c r="J123" s="13">
        <v>10.74</v>
      </c>
      <c r="K123" s="1" t="s">
        <v>259</v>
      </c>
      <c r="L123" s="14">
        <v>29</v>
      </c>
      <c r="M123" s="13">
        <v>5.78</v>
      </c>
      <c r="N123" s="13">
        <v>68.66</v>
      </c>
      <c r="O123" s="14">
        <v>122</v>
      </c>
    </row>
    <row r="124" spans="1:15" ht="12.75">
      <c r="A124" s="1">
        <v>9.95</v>
      </c>
      <c r="B124" s="1" t="s">
        <v>260</v>
      </c>
      <c r="C124" s="12">
        <v>28</v>
      </c>
      <c r="D124" s="13">
        <v>6.6</v>
      </c>
      <c r="E124" s="1">
        <v>93.54</v>
      </c>
      <c r="F124" s="12">
        <v>123</v>
      </c>
      <c r="J124" s="13">
        <v>10.79</v>
      </c>
      <c r="K124" s="1" t="s">
        <v>261</v>
      </c>
      <c r="L124" s="14">
        <v>28</v>
      </c>
      <c r="M124" s="13">
        <v>5.79</v>
      </c>
      <c r="N124" s="13">
        <v>69.22</v>
      </c>
      <c r="O124" s="14">
        <v>123</v>
      </c>
    </row>
    <row r="125" spans="1:15" ht="12.75">
      <c r="A125" s="1">
        <v>9.99</v>
      </c>
      <c r="B125" s="1" t="s">
        <v>262</v>
      </c>
      <c r="C125" s="12">
        <v>27</v>
      </c>
      <c r="D125" s="1">
        <v>6.62</v>
      </c>
      <c r="E125" s="1">
        <v>94.18</v>
      </c>
      <c r="F125" s="12">
        <v>124</v>
      </c>
      <c r="J125" s="13">
        <v>10.84</v>
      </c>
      <c r="K125" s="1" t="s">
        <v>263</v>
      </c>
      <c r="L125" s="14">
        <v>27</v>
      </c>
      <c r="M125" s="13">
        <v>5.81</v>
      </c>
      <c r="N125" s="13">
        <v>69.68</v>
      </c>
      <c r="O125" s="14">
        <v>124</v>
      </c>
    </row>
    <row r="126" spans="1:15" ht="12.75">
      <c r="A126" s="1">
        <v>10.04</v>
      </c>
      <c r="B126" s="1" t="s">
        <v>264</v>
      </c>
      <c r="C126" s="12">
        <v>26</v>
      </c>
      <c r="D126" s="1">
        <v>6.63</v>
      </c>
      <c r="E126" s="1">
        <v>94.82</v>
      </c>
      <c r="F126" s="12">
        <v>125</v>
      </c>
      <c r="J126" s="13">
        <v>10.89</v>
      </c>
      <c r="K126" s="1" t="s">
        <v>11</v>
      </c>
      <c r="L126" s="14">
        <v>26</v>
      </c>
      <c r="M126" s="13">
        <v>5.82</v>
      </c>
      <c r="N126" s="13">
        <v>70.16</v>
      </c>
      <c r="O126" s="14">
        <v>125</v>
      </c>
    </row>
    <row r="127" spans="1:15" ht="12.75">
      <c r="A127" s="1">
        <v>10.09</v>
      </c>
      <c r="B127" s="1" t="s">
        <v>265</v>
      </c>
      <c r="C127" s="12">
        <v>25</v>
      </c>
      <c r="D127" s="1">
        <v>6.64</v>
      </c>
      <c r="E127" s="1">
        <v>95.46</v>
      </c>
      <c r="F127" s="12">
        <v>126</v>
      </c>
      <c r="J127" s="13">
        <v>10.95</v>
      </c>
      <c r="K127" s="1" t="s">
        <v>266</v>
      </c>
      <c r="L127" s="14">
        <v>25</v>
      </c>
      <c r="M127" s="13">
        <v>5.84</v>
      </c>
      <c r="N127" s="13">
        <v>70.64</v>
      </c>
      <c r="O127" s="14">
        <v>126</v>
      </c>
    </row>
    <row r="128" spans="1:15" ht="12.75">
      <c r="A128" s="1">
        <v>10.14</v>
      </c>
      <c r="B128" s="1" t="s">
        <v>267</v>
      </c>
      <c r="C128" s="12">
        <v>24</v>
      </c>
      <c r="D128" s="1">
        <v>6.66</v>
      </c>
      <c r="E128" s="13">
        <v>96.1</v>
      </c>
      <c r="F128" s="12">
        <v>127</v>
      </c>
      <c r="J128" s="13">
        <v>11</v>
      </c>
      <c r="K128" s="1" t="s">
        <v>268</v>
      </c>
      <c r="L128" s="14">
        <v>24</v>
      </c>
      <c r="M128" s="13">
        <v>5.85</v>
      </c>
      <c r="N128" s="13">
        <v>71.12</v>
      </c>
      <c r="O128" s="14">
        <v>127</v>
      </c>
    </row>
    <row r="129" spans="1:15" ht="12.75">
      <c r="A129" s="1">
        <v>10.19</v>
      </c>
      <c r="B129" s="1" t="s">
        <v>269</v>
      </c>
      <c r="C129" s="12">
        <v>23</v>
      </c>
      <c r="D129" s="1">
        <v>6.67</v>
      </c>
      <c r="E129" s="1">
        <v>96.74</v>
      </c>
      <c r="F129" s="12">
        <v>128</v>
      </c>
      <c r="J129" s="13">
        <v>11.05</v>
      </c>
      <c r="K129" s="1" t="s">
        <v>270</v>
      </c>
      <c r="L129" s="14">
        <v>23</v>
      </c>
      <c r="M129" s="13">
        <v>5.87</v>
      </c>
      <c r="N129" s="13">
        <v>71.6</v>
      </c>
      <c r="O129" s="14">
        <v>128</v>
      </c>
    </row>
    <row r="130" spans="1:15" ht="12.75">
      <c r="A130" s="1">
        <v>10.24</v>
      </c>
      <c r="B130" s="1" t="s">
        <v>271</v>
      </c>
      <c r="C130" s="12">
        <v>22</v>
      </c>
      <c r="D130" s="1">
        <v>6.69</v>
      </c>
      <c r="E130" s="1">
        <v>97.38</v>
      </c>
      <c r="F130" s="12">
        <v>129</v>
      </c>
      <c r="J130" s="13">
        <v>11.11</v>
      </c>
      <c r="K130" s="1" t="s">
        <v>272</v>
      </c>
      <c r="L130" s="14">
        <v>22</v>
      </c>
      <c r="M130" s="13">
        <v>5.88</v>
      </c>
      <c r="N130" s="13">
        <v>72.06</v>
      </c>
      <c r="O130" s="14">
        <v>129</v>
      </c>
    </row>
    <row r="131" spans="1:15" ht="12.75">
      <c r="A131" s="15">
        <v>10.29</v>
      </c>
      <c r="B131" s="15" t="s">
        <v>273</v>
      </c>
      <c r="C131" s="17">
        <v>21</v>
      </c>
      <c r="D131" s="18">
        <v>6.7</v>
      </c>
      <c r="E131" s="15">
        <v>98.02</v>
      </c>
      <c r="F131" s="17">
        <v>130</v>
      </c>
      <c r="J131" s="18">
        <v>11.17</v>
      </c>
      <c r="K131" s="15" t="s">
        <v>274</v>
      </c>
      <c r="L131" s="19">
        <v>21</v>
      </c>
      <c r="M131" s="18">
        <v>5.9</v>
      </c>
      <c r="N131" s="18">
        <v>72.54</v>
      </c>
      <c r="O131" s="19">
        <v>130</v>
      </c>
    </row>
    <row r="132" spans="1:15" ht="12.75">
      <c r="A132" s="1">
        <v>10.33</v>
      </c>
      <c r="B132" s="1" t="s">
        <v>275</v>
      </c>
      <c r="C132" s="12">
        <v>20</v>
      </c>
      <c r="D132" s="1">
        <v>6.72</v>
      </c>
      <c r="E132" s="1">
        <v>98.66</v>
      </c>
      <c r="F132" s="12">
        <v>131</v>
      </c>
      <c r="J132" s="13">
        <v>11.23</v>
      </c>
      <c r="K132" s="1" t="s">
        <v>276</v>
      </c>
      <c r="L132" s="14">
        <v>20</v>
      </c>
      <c r="M132" s="13">
        <v>5.91</v>
      </c>
      <c r="N132" s="13">
        <v>73.02</v>
      </c>
      <c r="O132" s="14">
        <v>131</v>
      </c>
    </row>
    <row r="133" spans="1:15" ht="12.75">
      <c r="A133" s="13">
        <v>10.4</v>
      </c>
      <c r="B133" s="1" t="s">
        <v>277</v>
      </c>
      <c r="C133" s="12">
        <v>19</v>
      </c>
      <c r="D133" s="1">
        <v>6.73</v>
      </c>
      <c r="E133" s="13">
        <v>99.3</v>
      </c>
      <c r="F133" s="12">
        <v>132</v>
      </c>
      <c r="J133" s="13">
        <v>11.28</v>
      </c>
      <c r="K133" s="1" t="s">
        <v>278</v>
      </c>
      <c r="L133" s="14">
        <v>19</v>
      </c>
      <c r="M133" s="13">
        <v>5.93</v>
      </c>
      <c r="N133" s="13">
        <v>73.48</v>
      </c>
      <c r="O133" s="14">
        <v>132</v>
      </c>
    </row>
    <row r="134" spans="1:15" ht="12.75">
      <c r="A134" s="1">
        <v>10.46</v>
      </c>
      <c r="B134" s="1" t="s">
        <v>279</v>
      </c>
      <c r="C134" s="12">
        <v>18</v>
      </c>
      <c r="D134" s="1">
        <v>6.75</v>
      </c>
      <c r="E134" s="1">
        <v>99.94</v>
      </c>
      <c r="F134" s="12">
        <v>133</v>
      </c>
      <c r="J134" s="13">
        <v>11.35</v>
      </c>
      <c r="K134" s="1" t="s">
        <v>280</v>
      </c>
      <c r="L134" s="14">
        <v>18</v>
      </c>
      <c r="M134" s="13">
        <v>5.94</v>
      </c>
      <c r="N134" s="13">
        <v>73.96</v>
      </c>
      <c r="O134" s="14">
        <v>133</v>
      </c>
    </row>
    <row r="135" spans="1:15" ht="12.75">
      <c r="A135" s="1">
        <v>10.51</v>
      </c>
      <c r="B135" s="1" t="s">
        <v>281</v>
      </c>
      <c r="C135" s="12">
        <v>17</v>
      </c>
      <c r="D135" s="1">
        <v>6.76</v>
      </c>
      <c r="E135" s="1">
        <v>100.58</v>
      </c>
      <c r="F135" s="12">
        <v>134</v>
      </c>
      <c r="J135" s="13">
        <v>11.41</v>
      </c>
      <c r="K135" s="1" t="s">
        <v>282</v>
      </c>
      <c r="L135" s="14">
        <v>17</v>
      </c>
      <c r="M135" s="13">
        <v>5.96</v>
      </c>
      <c r="N135" s="13">
        <v>74.44</v>
      </c>
      <c r="O135" s="14">
        <v>134</v>
      </c>
    </row>
    <row r="136" spans="1:15" ht="12.75">
      <c r="A136" s="1">
        <v>10.57</v>
      </c>
      <c r="B136" s="1" t="s">
        <v>283</v>
      </c>
      <c r="C136" s="12">
        <v>16</v>
      </c>
      <c r="D136" s="1">
        <v>6.78</v>
      </c>
      <c r="E136" s="1">
        <v>101.22</v>
      </c>
      <c r="F136" s="12">
        <v>135</v>
      </c>
      <c r="J136" s="13">
        <v>11.47</v>
      </c>
      <c r="K136" s="1" t="s">
        <v>284</v>
      </c>
      <c r="L136" s="14">
        <v>16</v>
      </c>
      <c r="M136" s="13">
        <v>5.97</v>
      </c>
      <c r="N136" s="13">
        <v>74.9</v>
      </c>
      <c r="O136" s="14">
        <v>135</v>
      </c>
    </row>
    <row r="137" spans="1:15" ht="12.75">
      <c r="A137" s="1">
        <v>10.63</v>
      </c>
      <c r="B137" s="1" t="s">
        <v>285</v>
      </c>
      <c r="C137" s="12">
        <v>15</v>
      </c>
      <c r="D137" s="1">
        <v>6.79</v>
      </c>
      <c r="E137" s="1">
        <v>101.86</v>
      </c>
      <c r="F137" s="12">
        <v>136</v>
      </c>
      <c r="J137" s="13">
        <v>11.54</v>
      </c>
      <c r="K137" s="1" t="s">
        <v>286</v>
      </c>
      <c r="L137" s="14">
        <v>15</v>
      </c>
      <c r="M137" s="13">
        <v>5.99</v>
      </c>
      <c r="N137" s="13">
        <v>75.38</v>
      </c>
      <c r="O137" s="14">
        <v>136</v>
      </c>
    </row>
    <row r="138" spans="1:15" ht="12.75">
      <c r="A138" s="13">
        <v>10.7</v>
      </c>
      <c r="B138" s="1" t="s">
        <v>287</v>
      </c>
      <c r="C138" s="12">
        <v>14</v>
      </c>
      <c r="D138" s="1">
        <v>6.81</v>
      </c>
      <c r="E138" s="13">
        <v>102.5</v>
      </c>
      <c r="F138" s="12">
        <v>137</v>
      </c>
      <c r="J138" s="13">
        <v>11.61</v>
      </c>
      <c r="K138" s="1" t="s">
        <v>288</v>
      </c>
      <c r="L138" s="14">
        <v>14</v>
      </c>
      <c r="M138" s="13">
        <v>6</v>
      </c>
      <c r="N138" s="13">
        <v>75.84</v>
      </c>
      <c r="O138" s="14">
        <v>137</v>
      </c>
    </row>
    <row r="139" spans="1:15" ht="12.75">
      <c r="A139" s="1">
        <v>10.76</v>
      </c>
      <c r="B139" s="1" t="s">
        <v>289</v>
      </c>
      <c r="C139" s="12">
        <v>13</v>
      </c>
      <c r="D139" s="1">
        <v>6.82</v>
      </c>
      <c r="E139" s="1">
        <v>103.12</v>
      </c>
      <c r="F139" s="12">
        <v>138</v>
      </c>
      <c r="J139" s="13">
        <v>11.68</v>
      </c>
      <c r="K139" s="1" t="s">
        <v>290</v>
      </c>
      <c r="L139" s="14">
        <v>13</v>
      </c>
      <c r="M139" s="13">
        <v>6.02</v>
      </c>
      <c r="N139" s="13">
        <v>76.32</v>
      </c>
      <c r="O139" s="14">
        <v>138</v>
      </c>
    </row>
    <row r="140" spans="1:15" ht="12.75">
      <c r="A140" s="1">
        <v>10.83</v>
      </c>
      <c r="B140" s="1" t="s">
        <v>291</v>
      </c>
      <c r="C140" s="12">
        <v>12</v>
      </c>
      <c r="D140" s="1">
        <v>6.84</v>
      </c>
      <c r="E140" s="1">
        <v>103.76</v>
      </c>
      <c r="F140" s="12">
        <v>139</v>
      </c>
      <c r="J140" s="13">
        <v>11.75</v>
      </c>
      <c r="K140" s="1" t="s">
        <v>292</v>
      </c>
      <c r="L140" s="14">
        <v>12</v>
      </c>
      <c r="M140" s="13">
        <v>6.03</v>
      </c>
      <c r="N140" s="13">
        <v>76.78</v>
      </c>
      <c r="O140" s="14">
        <v>139</v>
      </c>
    </row>
    <row r="141" spans="1:15" ht="12.75">
      <c r="A141" s="18">
        <v>10.9</v>
      </c>
      <c r="B141" s="15" t="s">
        <v>293</v>
      </c>
      <c r="C141" s="17">
        <v>11</v>
      </c>
      <c r="D141" s="15">
        <v>6.85</v>
      </c>
      <c r="E141" s="18">
        <v>104.4</v>
      </c>
      <c r="F141" s="17">
        <v>140</v>
      </c>
      <c r="J141" s="18">
        <v>11.83</v>
      </c>
      <c r="K141" s="15" t="s">
        <v>294</v>
      </c>
      <c r="L141" s="19">
        <v>11</v>
      </c>
      <c r="M141" s="18">
        <v>6.05</v>
      </c>
      <c r="N141" s="18">
        <v>77.26</v>
      </c>
      <c r="O141" s="19">
        <v>140</v>
      </c>
    </row>
    <row r="142" spans="1:15" ht="12.75">
      <c r="A142" s="1">
        <v>10.97</v>
      </c>
      <c r="B142" s="1" t="s">
        <v>295</v>
      </c>
      <c r="C142" s="12">
        <v>10</v>
      </c>
      <c r="D142" s="1">
        <v>6.87</v>
      </c>
      <c r="E142" s="13">
        <v>105</v>
      </c>
      <c r="F142" s="12">
        <v>141</v>
      </c>
      <c r="J142" s="13">
        <v>11.91</v>
      </c>
      <c r="K142" s="1" t="s">
        <v>296</v>
      </c>
      <c r="L142" s="14">
        <v>10</v>
      </c>
      <c r="M142" s="13">
        <v>6.06</v>
      </c>
      <c r="N142" s="13">
        <v>77.72</v>
      </c>
      <c r="O142" s="14">
        <v>141</v>
      </c>
    </row>
    <row r="143" spans="1:15" ht="12.75">
      <c r="A143" s="1">
        <v>11.05</v>
      </c>
      <c r="B143" s="1" t="s">
        <v>297</v>
      </c>
      <c r="C143" s="12">
        <v>9</v>
      </c>
      <c r="D143" s="1">
        <v>6.88</v>
      </c>
      <c r="E143" s="1">
        <v>105.66</v>
      </c>
      <c r="F143" s="12">
        <v>142</v>
      </c>
      <c r="J143" s="13">
        <v>11.99</v>
      </c>
      <c r="K143" s="1" t="s">
        <v>298</v>
      </c>
      <c r="L143" s="14">
        <v>9</v>
      </c>
      <c r="M143" s="13">
        <v>6.08</v>
      </c>
      <c r="N143" s="13">
        <v>78.2</v>
      </c>
      <c r="O143" s="14">
        <v>142</v>
      </c>
    </row>
    <row r="144" spans="1:15" ht="12.75">
      <c r="A144" s="1">
        <v>11.13</v>
      </c>
      <c r="B144" s="1" t="s">
        <v>299</v>
      </c>
      <c r="C144" s="12">
        <v>8</v>
      </c>
      <c r="D144" s="13">
        <v>6.9</v>
      </c>
      <c r="E144" s="13">
        <v>106.3</v>
      </c>
      <c r="F144" s="12">
        <v>143</v>
      </c>
      <c r="J144" s="13">
        <v>12.08</v>
      </c>
      <c r="K144" s="1" t="s">
        <v>300</v>
      </c>
      <c r="L144" s="14">
        <v>8</v>
      </c>
      <c r="M144" s="13">
        <v>6.09</v>
      </c>
      <c r="N144" s="13">
        <v>78.66</v>
      </c>
      <c r="O144" s="14">
        <v>143</v>
      </c>
    </row>
    <row r="145" spans="1:15" ht="12.75">
      <c r="A145" s="1">
        <v>11.22</v>
      </c>
      <c r="B145" s="1" t="s">
        <v>301</v>
      </c>
      <c r="C145" s="12">
        <v>7</v>
      </c>
      <c r="D145" s="1">
        <v>6.91</v>
      </c>
      <c r="E145" s="1">
        <v>106.94</v>
      </c>
      <c r="F145" s="12">
        <v>144</v>
      </c>
      <c r="J145" s="13">
        <v>12.17</v>
      </c>
      <c r="K145" s="1" t="s">
        <v>302</v>
      </c>
      <c r="L145" s="14">
        <v>7</v>
      </c>
      <c r="M145" s="13">
        <v>6.11</v>
      </c>
      <c r="N145" s="13">
        <v>79.14</v>
      </c>
      <c r="O145" s="14">
        <v>144</v>
      </c>
    </row>
    <row r="146" spans="1:15" ht="12.75">
      <c r="A146" s="1">
        <v>11.31</v>
      </c>
      <c r="B146" s="1" t="s">
        <v>303</v>
      </c>
      <c r="C146" s="12">
        <v>6</v>
      </c>
      <c r="D146" s="1">
        <v>6.92</v>
      </c>
      <c r="E146" s="1">
        <v>107.56</v>
      </c>
      <c r="F146" s="12">
        <v>145</v>
      </c>
      <c r="J146" s="13">
        <v>12.27</v>
      </c>
      <c r="K146" s="1" t="s">
        <v>304</v>
      </c>
      <c r="L146" s="14">
        <v>6</v>
      </c>
      <c r="M146" s="13">
        <v>6.13</v>
      </c>
      <c r="N146" s="13">
        <v>79.6</v>
      </c>
      <c r="O146" s="14">
        <v>145</v>
      </c>
    </row>
    <row r="147" spans="1:15" ht="12.75">
      <c r="A147" s="13">
        <v>11.4</v>
      </c>
      <c r="B147" s="1" t="s">
        <v>305</v>
      </c>
      <c r="C147" s="12">
        <v>5</v>
      </c>
      <c r="D147" s="1">
        <v>6.94</v>
      </c>
      <c r="E147" s="13">
        <v>108.2</v>
      </c>
      <c r="F147" s="12">
        <v>146</v>
      </c>
      <c r="J147" s="13">
        <v>12.37</v>
      </c>
      <c r="K147" s="1" t="s">
        <v>306</v>
      </c>
      <c r="L147" s="14">
        <v>5</v>
      </c>
      <c r="M147" s="13">
        <v>6.14</v>
      </c>
      <c r="N147" s="13">
        <v>80.06</v>
      </c>
      <c r="O147" s="14">
        <v>146</v>
      </c>
    </row>
    <row r="148" spans="1:15" ht="12.75">
      <c r="A148" s="1">
        <v>11.51</v>
      </c>
      <c r="B148" s="1" t="s">
        <v>307</v>
      </c>
      <c r="C148" s="12">
        <v>4</v>
      </c>
      <c r="D148" s="1">
        <v>6.96</v>
      </c>
      <c r="E148" s="1">
        <v>108.84</v>
      </c>
      <c r="F148" s="12">
        <v>147</v>
      </c>
      <c r="J148" s="13">
        <v>12.49</v>
      </c>
      <c r="K148" s="1" t="s">
        <v>308</v>
      </c>
      <c r="L148" s="14">
        <v>4</v>
      </c>
      <c r="M148" s="13">
        <v>6.16</v>
      </c>
      <c r="N148" s="13">
        <v>80.54</v>
      </c>
      <c r="O148" s="14">
        <v>147</v>
      </c>
    </row>
    <row r="149" spans="1:15" ht="12.75">
      <c r="A149" s="1">
        <v>11.63</v>
      </c>
      <c r="B149" s="1" t="s">
        <v>309</v>
      </c>
      <c r="C149" s="12">
        <v>3</v>
      </c>
      <c r="D149" s="1">
        <v>6.97</v>
      </c>
      <c r="E149" s="13">
        <v>109.46</v>
      </c>
      <c r="F149" s="12">
        <v>148</v>
      </c>
      <c r="J149" s="13">
        <v>12.62</v>
      </c>
      <c r="K149" s="1" t="s">
        <v>310</v>
      </c>
      <c r="L149" s="14">
        <v>3</v>
      </c>
      <c r="M149" s="13">
        <v>6.17</v>
      </c>
      <c r="N149" s="13">
        <v>81</v>
      </c>
      <c r="O149" s="14">
        <v>148</v>
      </c>
    </row>
    <row r="150" spans="1:15" ht="12.75">
      <c r="A150" s="1">
        <v>11.76</v>
      </c>
      <c r="B150" s="1" t="s">
        <v>311</v>
      </c>
      <c r="C150" s="12">
        <v>2</v>
      </c>
      <c r="D150" s="1">
        <v>6.99</v>
      </c>
      <c r="E150" s="13">
        <v>110.1</v>
      </c>
      <c r="F150" s="12">
        <v>149</v>
      </c>
      <c r="J150" s="13">
        <v>12.76</v>
      </c>
      <c r="K150" s="1" t="s">
        <v>312</v>
      </c>
      <c r="L150" s="14">
        <v>2</v>
      </c>
      <c r="M150" s="13">
        <v>6.19</v>
      </c>
      <c r="N150" s="13">
        <v>81.48</v>
      </c>
      <c r="O150" s="14">
        <v>149</v>
      </c>
    </row>
    <row r="151" spans="1:15" ht="12.75">
      <c r="A151" s="1">
        <v>11.92</v>
      </c>
      <c r="B151" s="1" t="s">
        <v>313</v>
      </c>
      <c r="C151" s="12">
        <v>1</v>
      </c>
      <c r="D151" s="13">
        <v>7</v>
      </c>
      <c r="E151" s="1">
        <v>110.72</v>
      </c>
      <c r="F151" s="12">
        <v>150</v>
      </c>
      <c r="J151" s="13">
        <v>12.93</v>
      </c>
      <c r="K151" s="1" t="s">
        <v>314</v>
      </c>
      <c r="L151" s="14">
        <v>1</v>
      </c>
      <c r="M151" s="13">
        <v>6.2</v>
      </c>
      <c r="N151" s="13">
        <v>81.94</v>
      </c>
      <c r="O151" s="14">
        <v>150</v>
      </c>
    </row>
  </sheetData>
  <sheetProtection/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5">
      <selection activeCell="C12" sqref="C12"/>
    </sheetView>
  </sheetViews>
  <sheetFormatPr defaultColWidth="4.8515625" defaultRowHeight="12.75"/>
  <cols>
    <col min="1" max="1" width="4.8515625" style="126" customWidth="1"/>
    <col min="2" max="2" width="6.28125" style="126" customWidth="1"/>
    <col min="3" max="3" width="12.421875" style="127" customWidth="1"/>
    <col min="4" max="4" width="19.57421875" style="126" customWidth="1"/>
    <col min="5" max="5" width="11.28125" style="128" customWidth="1"/>
    <col min="6" max="6" width="26.8515625" style="127" customWidth="1"/>
    <col min="7" max="7" width="10.57421875" style="129" customWidth="1"/>
    <col min="8" max="253" width="9.140625" style="2" customWidth="1"/>
    <col min="254" max="16384" width="4.8515625" style="2" customWidth="1"/>
  </cols>
  <sheetData>
    <row r="1" spans="1:12" ht="27" customHeight="1">
      <c r="A1" s="178" t="s">
        <v>338</v>
      </c>
      <c r="B1" s="178"/>
      <c r="C1" s="178"/>
      <c r="D1" s="178"/>
      <c r="E1" s="178"/>
      <c r="F1" s="178"/>
      <c r="G1" s="178"/>
      <c r="H1" s="176"/>
      <c r="I1" s="176"/>
      <c r="J1" s="176"/>
      <c r="K1" s="176"/>
      <c r="L1" s="176"/>
    </row>
    <row r="2" spans="1:9" ht="22.5">
      <c r="A2" s="93"/>
      <c r="B2" s="93"/>
      <c r="C2" s="94"/>
      <c r="D2" s="95"/>
      <c r="E2" s="96"/>
      <c r="F2" s="95"/>
      <c r="G2" s="95"/>
      <c r="H2" s="68"/>
      <c r="I2" s="68"/>
    </row>
    <row r="3" spans="1:9" ht="20.25">
      <c r="A3" s="183" t="s">
        <v>322</v>
      </c>
      <c r="B3" s="183"/>
      <c r="C3" s="97"/>
      <c r="D3" s="98"/>
      <c r="E3" s="99"/>
      <c r="F3" s="100"/>
      <c r="G3" s="101"/>
      <c r="H3" s="68"/>
      <c r="I3" s="68"/>
    </row>
    <row r="4" spans="1:9" ht="15.75">
      <c r="A4" s="184" t="s">
        <v>337</v>
      </c>
      <c r="B4" s="184"/>
      <c r="C4" s="184"/>
      <c r="D4" s="184"/>
      <c r="E4" s="102"/>
      <c r="F4" s="103"/>
      <c r="G4" s="101"/>
      <c r="H4" s="68"/>
      <c r="I4" s="68"/>
    </row>
    <row r="5" spans="1:9" ht="12.75">
      <c r="A5" s="104"/>
      <c r="B5" s="105"/>
      <c r="C5" s="105"/>
      <c r="D5" s="105"/>
      <c r="E5" s="102"/>
      <c r="F5" s="103"/>
      <c r="G5" s="101"/>
      <c r="H5" s="68"/>
      <c r="I5" s="36"/>
    </row>
    <row r="6" spans="1:7" ht="19.5">
      <c r="A6" s="185" t="s">
        <v>345</v>
      </c>
      <c r="B6" s="185"/>
      <c r="C6" s="185"/>
      <c r="D6" s="185"/>
      <c r="E6" s="185"/>
      <c r="F6" s="185"/>
      <c r="G6" s="185"/>
    </row>
    <row r="7" spans="1:7" s="108" customFormat="1" ht="17.25" customHeight="1">
      <c r="A7" s="98"/>
      <c r="B7" s="98"/>
      <c r="C7" s="106"/>
      <c r="D7" s="98"/>
      <c r="E7" s="107"/>
      <c r="F7" s="106"/>
      <c r="G7" s="101"/>
    </row>
    <row r="8" spans="1:7" s="108" customFormat="1" ht="47.25">
      <c r="A8" s="109" t="s">
        <v>346</v>
      </c>
      <c r="B8" s="109" t="s">
        <v>325</v>
      </c>
      <c r="C8" s="109" t="s">
        <v>339</v>
      </c>
      <c r="D8" s="109" t="s">
        <v>326</v>
      </c>
      <c r="E8" s="110" t="s">
        <v>316</v>
      </c>
      <c r="F8" s="109" t="s">
        <v>327</v>
      </c>
      <c r="G8" s="110" t="s">
        <v>315</v>
      </c>
    </row>
    <row r="9" spans="1:7" s="108" customFormat="1" ht="15.75" customHeight="1">
      <c r="A9" s="181" t="s">
        <v>329</v>
      </c>
      <c r="B9" s="181"/>
      <c r="C9" s="181"/>
      <c r="D9" s="181"/>
      <c r="E9" s="181"/>
      <c r="F9" s="182"/>
      <c r="G9" s="182"/>
    </row>
    <row r="10" spans="1:7" s="51" customFormat="1" ht="15.75" customHeight="1">
      <c r="A10" s="111">
        <v>1</v>
      </c>
      <c r="B10" s="246">
        <v>41</v>
      </c>
      <c r="C10" s="247" t="s">
        <v>404</v>
      </c>
      <c r="D10" s="250" t="s">
        <v>405</v>
      </c>
      <c r="E10" s="249" t="s">
        <v>406</v>
      </c>
      <c r="F10" s="251" t="s">
        <v>419</v>
      </c>
      <c r="G10" s="116"/>
    </row>
    <row r="11" spans="1:7" s="51" customFormat="1" ht="15.75" customHeight="1">
      <c r="A11" s="111">
        <v>2</v>
      </c>
      <c r="B11" s="246">
        <v>74</v>
      </c>
      <c r="C11" s="247" t="s">
        <v>451</v>
      </c>
      <c r="D11" s="250" t="s">
        <v>405</v>
      </c>
      <c r="E11" s="249" t="s">
        <v>452</v>
      </c>
      <c r="F11" s="251" t="s">
        <v>442</v>
      </c>
      <c r="G11" s="116"/>
    </row>
    <row r="12" spans="1:7" s="51" customFormat="1" ht="15.75" customHeight="1">
      <c r="A12" s="111">
        <v>3</v>
      </c>
      <c r="B12" s="246">
        <v>40</v>
      </c>
      <c r="C12" s="247" t="s">
        <v>401</v>
      </c>
      <c r="D12" s="250" t="s">
        <v>402</v>
      </c>
      <c r="E12" s="249" t="s">
        <v>403</v>
      </c>
      <c r="F12" s="251" t="s">
        <v>419</v>
      </c>
      <c r="G12" s="116"/>
    </row>
    <row r="13" spans="1:7" s="51" customFormat="1" ht="15.75">
      <c r="A13" s="111">
        <v>4</v>
      </c>
      <c r="B13" s="246">
        <v>113</v>
      </c>
      <c r="C13" s="247" t="s">
        <v>486</v>
      </c>
      <c r="D13" s="250" t="s">
        <v>487</v>
      </c>
      <c r="E13" s="249" t="s">
        <v>468</v>
      </c>
      <c r="F13" s="251" t="s">
        <v>469</v>
      </c>
      <c r="G13" s="121"/>
    </row>
    <row r="14" spans="1:7" s="51" customFormat="1" ht="15.75" customHeight="1">
      <c r="A14" s="111">
        <v>5</v>
      </c>
      <c r="B14" s="246">
        <v>42</v>
      </c>
      <c r="C14" s="247" t="s">
        <v>407</v>
      </c>
      <c r="D14" s="254" t="s">
        <v>408</v>
      </c>
      <c r="E14" s="249" t="s">
        <v>409</v>
      </c>
      <c r="F14" s="251" t="s">
        <v>419</v>
      </c>
      <c r="G14" s="123"/>
    </row>
    <row r="15" spans="1:7" s="51" customFormat="1" ht="15.75">
      <c r="A15" s="111">
        <v>6</v>
      </c>
      <c r="B15" s="246">
        <v>79</v>
      </c>
      <c r="C15" s="247" t="s">
        <v>463</v>
      </c>
      <c r="D15" s="250" t="s">
        <v>464</v>
      </c>
      <c r="E15" s="249" t="s">
        <v>465</v>
      </c>
      <c r="F15" s="251" t="s">
        <v>442</v>
      </c>
      <c r="G15" s="120"/>
    </row>
    <row r="16" spans="1:7" s="51" customFormat="1" ht="15.75">
      <c r="A16" s="181" t="s">
        <v>488</v>
      </c>
      <c r="B16" s="181"/>
      <c r="C16" s="181"/>
      <c r="D16" s="181"/>
      <c r="E16" s="181"/>
      <c r="F16" s="115"/>
      <c r="G16" s="120"/>
    </row>
    <row r="17" spans="1:7" s="51" customFormat="1" ht="15.75">
      <c r="A17" s="111">
        <v>1</v>
      </c>
      <c r="B17" s="246">
        <v>34</v>
      </c>
      <c r="C17" s="247" t="s">
        <v>382</v>
      </c>
      <c r="D17" s="254" t="s">
        <v>383</v>
      </c>
      <c r="E17" s="255" t="s">
        <v>384</v>
      </c>
      <c r="F17" s="251" t="s">
        <v>369</v>
      </c>
      <c r="G17" s="120"/>
    </row>
    <row r="18" spans="1:7" s="51" customFormat="1" ht="15.75">
      <c r="A18" s="111">
        <v>2</v>
      </c>
      <c r="B18" s="246">
        <v>75</v>
      </c>
      <c r="C18" s="247" t="s">
        <v>451</v>
      </c>
      <c r="D18" s="250" t="s">
        <v>453</v>
      </c>
      <c r="E18" s="249" t="s">
        <v>452</v>
      </c>
      <c r="F18" s="251" t="s">
        <v>442</v>
      </c>
      <c r="G18" s="120"/>
    </row>
    <row r="19" spans="1:7" s="51" customFormat="1" ht="15.75">
      <c r="A19" s="111">
        <v>3</v>
      </c>
      <c r="B19" s="246">
        <v>43</v>
      </c>
      <c r="C19" s="247" t="s">
        <v>410</v>
      </c>
      <c r="D19" s="254" t="s">
        <v>411</v>
      </c>
      <c r="E19" s="249" t="s">
        <v>412</v>
      </c>
      <c r="F19" s="251" t="s">
        <v>419</v>
      </c>
      <c r="G19" s="120"/>
    </row>
    <row r="20" spans="1:7" s="51" customFormat="1" ht="15.75">
      <c r="A20" s="111">
        <v>4</v>
      </c>
      <c r="B20" s="246">
        <v>78</v>
      </c>
      <c r="C20" s="247" t="s">
        <v>460</v>
      </c>
      <c r="D20" s="250" t="s">
        <v>461</v>
      </c>
      <c r="E20" s="249" t="s">
        <v>462</v>
      </c>
      <c r="F20" s="251" t="s">
        <v>442</v>
      </c>
      <c r="G20" s="120"/>
    </row>
    <row r="21" spans="1:7" s="51" customFormat="1" ht="15.75">
      <c r="A21" s="111">
        <v>5</v>
      </c>
      <c r="B21" s="246">
        <v>112</v>
      </c>
      <c r="C21" s="247" t="s">
        <v>483</v>
      </c>
      <c r="D21" s="250" t="s">
        <v>484</v>
      </c>
      <c r="E21" s="249" t="s">
        <v>485</v>
      </c>
      <c r="F21" s="251" t="s">
        <v>469</v>
      </c>
      <c r="G21" s="120"/>
    </row>
    <row r="22" spans="1:7" s="51" customFormat="1" ht="15.75">
      <c r="A22" s="111">
        <v>6</v>
      </c>
      <c r="B22" s="246">
        <v>77</v>
      </c>
      <c r="C22" s="247" t="s">
        <v>457</v>
      </c>
      <c r="D22" s="250" t="s">
        <v>458</v>
      </c>
      <c r="E22" s="249" t="s">
        <v>459</v>
      </c>
      <c r="F22" s="251" t="s">
        <v>442</v>
      </c>
      <c r="G22" s="120"/>
    </row>
    <row r="23" spans="1:7" s="51" customFormat="1" ht="15.75">
      <c r="A23" s="181" t="s">
        <v>489</v>
      </c>
      <c r="B23" s="181"/>
      <c r="C23" s="181"/>
      <c r="D23" s="181"/>
      <c r="E23" s="181"/>
      <c r="F23" s="115"/>
      <c r="G23" s="120"/>
    </row>
    <row r="24" spans="1:7" s="51" customFormat="1" ht="15.75">
      <c r="A24" s="111">
        <v>1</v>
      </c>
      <c r="B24" s="246">
        <v>33</v>
      </c>
      <c r="C24" s="247" t="s">
        <v>379</v>
      </c>
      <c r="D24" s="248" t="s">
        <v>380</v>
      </c>
      <c r="E24" s="249" t="s">
        <v>381</v>
      </c>
      <c r="F24" s="250" t="s">
        <v>369</v>
      </c>
      <c r="G24" s="120"/>
    </row>
    <row r="25" spans="1:7" s="51" customFormat="1" ht="15.75">
      <c r="A25" s="111">
        <v>2</v>
      </c>
      <c r="B25" s="246">
        <v>45</v>
      </c>
      <c r="C25" s="247" t="s">
        <v>416</v>
      </c>
      <c r="D25" s="250" t="s">
        <v>417</v>
      </c>
      <c r="E25" s="249" t="s">
        <v>418</v>
      </c>
      <c r="F25" s="251" t="s">
        <v>419</v>
      </c>
      <c r="G25" s="120"/>
    </row>
    <row r="26" spans="1:7" s="51" customFormat="1" ht="15.75">
      <c r="A26" s="111">
        <v>3</v>
      </c>
      <c r="B26" s="246">
        <v>13</v>
      </c>
      <c r="C26" s="247" t="s">
        <v>366</v>
      </c>
      <c r="D26" s="252" t="s">
        <v>367</v>
      </c>
      <c r="E26" s="253" t="s">
        <v>368</v>
      </c>
      <c r="F26" s="251" t="s">
        <v>331</v>
      </c>
      <c r="G26" s="120"/>
    </row>
    <row r="27" spans="1:7" ht="15.75">
      <c r="A27" s="111">
        <v>4</v>
      </c>
      <c r="B27" s="246">
        <v>44</v>
      </c>
      <c r="C27" s="247" t="s">
        <v>413</v>
      </c>
      <c r="D27" s="250" t="s">
        <v>414</v>
      </c>
      <c r="E27" s="249" t="s">
        <v>415</v>
      </c>
      <c r="F27" s="251" t="s">
        <v>419</v>
      </c>
      <c r="G27" s="125"/>
    </row>
    <row r="28" spans="1:7" ht="15.75">
      <c r="A28" s="111">
        <v>4</v>
      </c>
      <c r="B28" s="246">
        <v>32</v>
      </c>
      <c r="C28" s="247" t="s">
        <v>377</v>
      </c>
      <c r="D28" s="252" t="s">
        <v>378</v>
      </c>
      <c r="E28" s="253" t="s">
        <v>353</v>
      </c>
      <c r="F28" s="251" t="s">
        <v>369</v>
      </c>
      <c r="G28" s="125"/>
    </row>
    <row r="29" spans="1:7" ht="15.75">
      <c r="A29" s="111">
        <v>5</v>
      </c>
      <c r="B29" s="246">
        <v>12</v>
      </c>
      <c r="C29" s="247" t="s">
        <v>363</v>
      </c>
      <c r="D29" s="250" t="s">
        <v>364</v>
      </c>
      <c r="E29" s="249" t="s">
        <v>365</v>
      </c>
      <c r="F29" s="251" t="s">
        <v>331</v>
      </c>
      <c r="G29" s="123"/>
    </row>
    <row r="30" spans="1:7" ht="15.75">
      <c r="A30" s="111">
        <v>6</v>
      </c>
      <c r="B30" s="246">
        <v>76</v>
      </c>
      <c r="C30" s="247" t="s">
        <v>454</v>
      </c>
      <c r="D30" s="250" t="s">
        <v>455</v>
      </c>
      <c r="E30" s="249" t="s">
        <v>456</v>
      </c>
      <c r="F30" s="251" t="s">
        <v>442</v>
      </c>
      <c r="G30" s="116"/>
    </row>
    <row r="31" spans="1:7" ht="15.75">
      <c r="A31" s="111"/>
      <c r="B31" s="31"/>
      <c r="C31" s="112"/>
      <c r="D31" s="122"/>
      <c r="E31" s="123"/>
      <c r="F31" s="122"/>
      <c r="G31" s="123"/>
    </row>
    <row r="32" spans="1:7" ht="15.75">
      <c r="A32" s="111"/>
      <c r="B32" s="31"/>
      <c r="C32" s="112"/>
      <c r="D32" s="112"/>
      <c r="E32" s="123"/>
      <c r="F32" s="112"/>
      <c r="G32" s="123"/>
    </row>
  </sheetData>
  <sheetProtection/>
  <mergeCells count="8">
    <mergeCell ref="A16:E16"/>
    <mergeCell ref="A23:E23"/>
    <mergeCell ref="A1:G1"/>
    <mergeCell ref="A3:B3"/>
    <mergeCell ref="A4:D4"/>
    <mergeCell ref="A6:G6"/>
    <mergeCell ref="A9:E9"/>
    <mergeCell ref="F9:G9"/>
  </mergeCells>
  <printOptions/>
  <pageMargins left="0.31496062992125984" right="0.31496062992125984" top="0.7480314960629921" bottom="0.7480314960629921" header="0.31496062992125984" footer="0.31496062992125984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:G1"/>
    </sheetView>
  </sheetViews>
  <sheetFormatPr defaultColWidth="4.8515625" defaultRowHeight="12.75"/>
  <cols>
    <col min="1" max="1" width="4.8515625" style="126" customWidth="1"/>
    <col min="2" max="2" width="6.28125" style="126" customWidth="1"/>
    <col min="3" max="3" width="12.421875" style="127" customWidth="1"/>
    <col min="4" max="4" width="19.57421875" style="126" customWidth="1"/>
    <col min="5" max="5" width="11.28125" style="128" customWidth="1"/>
    <col min="6" max="6" width="26.8515625" style="127" customWidth="1"/>
    <col min="7" max="7" width="10.57421875" style="129" customWidth="1"/>
    <col min="8" max="253" width="9.140625" style="2" customWidth="1"/>
    <col min="254" max="16384" width="4.8515625" style="2" customWidth="1"/>
  </cols>
  <sheetData>
    <row r="1" spans="1:12" ht="27" customHeight="1">
      <c r="A1" s="178" t="s">
        <v>338</v>
      </c>
      <c r="B1" s="178"/>
      <c r="C1" s="178"/>
      <c r="D1" s="178"/>
      <c r="E1" s="178"/>
      <c r="F1" s="178"/>
      <c r="G1" s="178"/>
      <c r="H1" s="176"/>
      <c r="I1" s="176"/>
      <c r="J1" s="176"/>
      <c r="K1" s="176"/>
      <c r="L1" s="176"/>
    </row>
    <row r="2" spans="1:9" ht="22.5">
      <c r="A2" s="93"/>
      <c r="B2" s="93"/>
      <c r="C2" s="94"/>
      <c r="D2" s="95"/>
      <c r="E2" s="96"/>
      <c r="F2" s="95"/>
      <c r="G2" s="95"/>
      <c r="H2" s="68"/>
      <c r="I2" s="68"/>
    </row>
    <row r="3" spans="1:9" ht="20.25">
      <c r="A3" s="183" t="s">
        <v>322</v>
      </c>
      <c r="B3" s="183"/>
      <c r="C3" s="97"/>
      <c r="D3" s="98"/>
      <c r="E3" s="99"/>
      <c r="F3" s="100"/>
      <c r="G3" s="101"/>
      <c r="H3" s="68"/>
      <c r="I3" s="68"/>
    </row>
    <row r="4" spans="1:9" ht="15.75">
      <c r="A4" s="184" t="s">
        <v>337</v>
      </c>
      <c r="B4" s="184"/>
      <c r="C4" s="184"/>
      <c r="D4" s="184"/>
      <c r="E4" s="102"/>
      <c r="F4" s="103"/>
      <c r="G4" s="101"/>
      <c r="H4" s="68"/>
      <c r="I4" s="68"/>
    </row>
    <row r="5" spans="1:9" ht="12.75">
      <c r="A5" s="104"/>
      <c r="B5" s="105"/>
      <c r="C5" s="105"/>
      <c r="D5" s="105"/>
      <c r="E5" s="102"/>
      <c r="F5" s="103"/>
      <c r="G5" s="101"/>
      <c r="H5" s="68"/>
      <c r="I5" s="36"/>
    </row>
    <row r="6" spans="1:7" ht="19.5">
      <c r="A6" s="185" t="s">
        <v>344</v>
      </c>
      <c r="B6" s="185"/>
      <c r="C6" s="185"/>
      <c r="D6" s="185"/>
      <c r="E6" s="185"/>
      <c r="F6" s="185"/>
      <c r="G6" s="185"/>
    </row>
    <row r="7" spans="1:7" s="108" customFormat="1" ht="17.25" customHeight="1">
      <c r="A7" s="98"/>
      <c r="B7" s="98"/>
      <c r="C7" s="106"/>
      <c r="D7" s="98"/>
      <c r="E7" s="107"/>
      <c r="F7" s="106"/>
      <c r="G7" s="101"/>
    </row>
    <row r="8" spans="1:7" s="108" customFormat="1" ht="31.5">
      <c r="A8" s="109" t="s">
        <v>346</v>
      </c>
      <c r="B8" s="109" t="s">
        <v>325</v>
      </c>
      <c r="C8" s="109" t="s">
        <v>339</v>
      </c>
      <c r="D8" s="109" t="s">
        <v>326</v>
      </c>
      <c r="E8" s="110" t="s">
        <v>316</v>
      </c>
      <c r="F8" s="109" t="s">
        <v>327</v>
      </c>
      <c r="G8" s="110" t="s">
        <v>315</v>
      </c>
    </row>
    <row r="9" spans="1:7" s="108" customFormat="1" ht="15.75" customHeight="1">
      <c r="A9" s="181" t="s">
        <v>329</v>
      </c>
      <c r="B9" s="181"/>
      <c r="C9" s="181"/>
      <c r="D9" s="181"/>
      <c r="E9" s="181"/>
      <c r="F9" s="182"/>
      <c r="G9" s="182"/>
    </row>
    <row r="10" spans="1:7" s="51" customFormat="1" ht="15.75" customHeight="1">
      <c r="A10" s="111">
        <v>1</v>
      </c>
      <c r="B10" s="246">
        <v>105</v>
      </c>
      <c r="C10" s="247" t="s">
        <v>476</v>
      </c>
      <c r="D10" s="250" t="s">
        <v>320</v>
      </c>
      <c r="E10" s="249" t="s">
        <v>475</v>
      </c>
      <c r="F10" s="251" t="s">
        <v>469</v>
      </c>
      <c r="G10" s="116"/>
    </row>
    <row r="11" spans="1:7" s="51" customFormat="1" ht="15.75" customHeight="1">
      <c r="A11" s="111">
        <v>2</v>
      </c>
      <c r="B11" s="246">
        <v>10</v>
      </c>
      <c r="C11" s="247" t="s">
        <v>358</v>
      </c>
      <c r="D11" s="252" t="s">
        <v>359</v>
      </c>
      <c r="E11" s="253" t="s">
        <v>360</v>
      </c>
      <c r="F11" s="251" t="s">
        <v>331</v>
      </c>
      <c r="G11" s="116"/>
    </row>
    <row r="12" spans="1:7" s="51" customFormat="1" ht="15.75" customHeight="1">
      <c r="A12" s="111">
        <v>3</v>
      </c>
      <c r="B12" s="246">
        <v>104</v>
      </c>
      <c r="C12" s="247" t="s">
        <v>427</v>
      </c>
      <c r="D12" s="250" t="s">
        <v>474</v>
      </c>
      <c r="E12" s="249" t="s">
        <v>475</v>
      </c>
      <c r="F12" s="251" t="s">
        <v>469</v>
      </c>
      <c r="G12" s="116"/>
    </row>
    <row r="13" spans="1:7" s="51" customFormat="1" ht="15.75">
      <c r="A13" s="111">
        <v>4</v>
      </c>
      <c r="B13" s="246">
        <v>71</v>
      </c>
      <c r="C13" s="247" t="s">
        <v>444</v>
      </c>
      <c r="D13" s="250" t="s">
        <v>372</v>
      </c>
      <c r="E13" s="249" t="s">
        <v>445</v>
      </c>
      <c r="F13" s="251" t="s">
        <v>442</v>
      </c>
      <c r="G13" s="121"/>
    </row>
    <row r="14" spans="1:7" s="51" customFormat="1" ht="15.75" customHeight="1">
      <c r="A14" s="111">
        <v>5</v>
      </c>
      <c r="B14" s="246">
        <v>66</v>
      </c>
      <c r="C14" s="247" t="s">
        <v>427</v>
      </c>
      <c r="D14" s="250" t="s">
        <v>428</v>
      </c>
      <c r="E14" s="249" t="s">
        <v>429</v>
      </c>
      <c r="F14" s="251" t="s">
        <v>419</v>
      </c>
      <c r="G14" s="123"/>
    </row>
    <row r="15" spans="1:7" s="51" customFormat="1" ht="15.75" customHeight="1">
      <c r="A15" s="181" t="s">
        <v>488</v>
      </c>
      <c r="B15" s="181"/>
      <c r="C15" s="181"/>
      <c r="D15" s="181"/>
      <c r="E15" s="181"/>
      <c r="F15" s="115"/>
      <c r="G15" s="123"/>
    </row>
    <row r="16" spans="1:7" s="51" customFormat="1" ht="15.75">
      <c r="A16" s="111">
        <v>1</v>
      </c>
      <c r="B16" s="246">
        <v>70</v>
      </c>
      <c r="C16" s="247" t="s">
        <v>439</v>
      </c>
      <c r="D16" s="250" t="s">
        <v>440</v>
      </c>
      <c r="E16" s="249" t="s">
        <v>441</v>
      </c>
      <c r="F16" s="251" t="s">
        <v>442</v>
      </c>
      <c r="G16" s="120"/>
    </row>
    <row r="17" spans="1:7" s="51" customFormat="1" ht="15.75">
      <c r="A17" s="111">
        <v>2</v>
      </c>
      <c r="B17" s="246">
        <v>9</v>
      </c>
      <c r="C17" s="247" t="s">
        <v>355</v>
      </c>
      <c r="D17" s="252" t="s">
        <v>356</v>
      </c>
      <c r="E17" s="253" t="s">
        <v>357</v>
      </c>
      <c r="F17" s="251" t="s">
        <v>331</v>
      </c>
      <c r="G17" s="120"/>
    </row>
    <row r="18" spans="1:7" s="51" customFormat="1" ht="15.75">
      <c r="A18" s="111">
        <v>3</v>
      </c>
      <c r="B18" s="246">
        <v>72</v>
      </c>
      <c r="C18" s="247" t="s">
        <v>446</v>
      </c>
      <c r="D18" s="250" t="s">
        <v>447</v>
      </c>
      <c r="E18" s="249" t="s">
        <v>357</v>
      </c>
      <c r="F18" s="251" t="s">
        <v>442</v>
      </c>
      <c r="G18" s="120"/>
    </row>
    <row r="19" spans="1:7" s="51" customFormat="1" ht="15.75">
      <c r="A19" s="111">
        <v>4</v>
      </c>
      <c r="B19" s="246">
        <v>102</v>
      </c>
      <c r="C19" s="247" t="s">
        <v>466</v>
      </c>
      <c r="D19" s="250" t="s">
        <v>467</v>
      </c>
      <c r="E19" s="249" t="s">
        <v>468</v>
      </c>
      <c r="F19" s="251" t="s">
        <v>469</v>
      </c>
      <c r="G19" s="120"/>
    </row>
    <row r="20" spans="1:7" s="51" customFormat="1" ht="15.75">
      <c r="A20" s="111">
        <v>5</v>
      </c>
      <c r="B20" s="246">
        <v>73</v>
      </c>
      <c r="C20" s="247" t="s">
        <v>448</v>
      </c>
      <c r="D20" s="250" t="s">
        <v>449</v>
      </c>
      <c r="E20" s="249" t="s">
        <v>450</v>
      </c>
      <c r="F20" s="251" t="s">
        <v>442</v>
      </c>
      <c r="G20" s="120"/>
    </row>
    <row r="21" spans="1:7" s="51" customFormat="1" ht="15.75">
      <c r="A21" s="181" t="s">
        <v>489</v>
      </c>
      <c r="B21" s="181"/>
      <c r="C21" s="181"/>
      <c r="D21" s="181"/>
      <c r="E21" s="181"/>
      <c r="F21" s="115"/>
      <c r="G21" s="120"/>
    </row>
    <row r="22" spans="1:7" s="51" customFormat="1" ht="15.75">
      <c r="A22" s="111">
        <v>1</v>
      </c>
      <c r="B22" s="246">
        <v>36</v>
      </c>
      <c r="C22" s="247" t="s">
        <v>389</v>
      </c>
      <c r="D22" s="250" t="s">
        <v>390</v>
      </c>
      <c r="E22" s="249" t="s">
        <v>391</v>
      </c>
      <c r="F22" s="251" t="s">
        <v>400</v>
      </c>
      <c r="G22" s="120"/>
    </row>
    <row r="23" spans="1:7" s="51" customFormat="1" ht="15.75">
      <c r="A23" s="111">
        <v>2</v>
      </c>
      <c r="B23" s="246">
        <v>30</v>
      </c>
      <c r="C23" s="247" t="s">
        <v>371</v>
      </c>
      <c r="D23" s="252" t="s">
        <v>372</v>
      </c>
      <c r="E23" s="253" t="s">
        <v>373</v>
      </c>
      <c r="F23" s="251" t="s">
        <v>369</v>
      </c>
      <c r="G23" s="120"/>
    </row>
    <row r="24" spans="1:7" s="51" customFormat="1" ht="15.75">
      <c r="A24" s="111">
        <v>3</v>
      </c>
      <c r="B24" s="246">
        <v>107</v>
      </c>
      <c r="C24" s="247" t="s">
        <v>481</v>
      </c>
      <c r="D24" s="250" t="s">
        <v>480</v>
      </c>
      <c r="E24" s="249" t="s">
        <v>482</v>
      </c>
      <c r="F24" s="251" t="s">
        <v>469</v>
      </c>
      <c r="G24" s="120"/>
    </row>
    <row r="25" spans="1:7" s="51" customFormat="1" ht="15.75">
      <c r="A25" s="111">
        <v>4</v>
      </c>
      <c r="B25" s="246">
        <v>64</v>
      </c>
      <c r="C25" s="247" t="s">
        <v>421</v>
      </c>
      <c r="D25" s="250" t="s">
        <v>422</v>
      </c>
      <c r="E25" s="249" t="s">
        <v>423</v>
      </c>
      <c r="F25" s="251" t="s">
        <v>419</v>
      </c>
      <c r="G25" s="120"/>
    </row>
    <row r="26" spans="1:7" s="51" customFormat="1" ht="15.75">
      <c r="A26" s="111">
        <v>5</v>
      </c>
      <c r="B26" s="246">
        <v>103</v>
      </c>
      <c r="C26" s="247" t="s">
        <v>471</v>
      </c>
      <c r="D26" s="250" t="s">
        <v>472</v>
      </c>
      <c r="E26" s="249" t="s">
        <v>473</v>
      </c>
      <c r="F26" s="251" t="s">
        <v>469</v>
      </c>
      <c r="G26" s="120"/>
    </row>
    <row r="27" spans="1:7" s="51" customFormat="1" ht="15.75">
      <c r="A27" s="181" t="s">
        <v>490</v>
      </c>
      <c r="B27" s="181"/>
      <c r="C27" s="181"/>
      <c r="D27" s="181"/>
      <c r="E27" s="181"/>
      <c r="F27" s="115"/>
      <c r="G27" s="120"/>
    </row>
    <row r="28" spans="1:7" ht="15.75">
      <c r="A28" s="111">
        <v>1</v>
      </c>
      <c r="B28" s="246">
        <v>68</v>
      </c>
      <c r="C28" s="247" t="s">
        <v>433</v>
      </c>
      <c r="D28" s="250" t="s">
        <v>434</v>
      </c>
      <c r="E28" s="249" t="s">
        <v>435</v>
      </c>
      <c r="F28" s="251" t="s">
        <v>419</v>
      </c>
      <c r="G28" s="125"/>
    </row>
    <row r="29" spans="1:7" ht="15.75">
      <c r="A29" s="111">
        <v>2</v>
      </c>
      <c r="B29" s="246">
        <v>37</v>
      </c>
      <c r="C29" s="247" t="s">
        <v>392</v>
      </c>
      <c r="D29" s="254" t="s">
        <v>330</v>
      </c>
      <c r="E29" s="249" t="s">
        <v>393</v>
      </c>
      <c r="F29" s="251" t="s">
        <v>400</v>
      </c>
      <c r="G29" s="125"/>
    </row>
    <row r="30" spans="1:7" ht="15.75">
      <c r="A30" s="111">
        <v>3</v>
      </c>
      <c r="B30" s="246">
        <v>106</v>
      </c>
      <c r="C30" s="247" t="s">
        <v>477</v>
      </c>
      <c r="D30" s="250" t="s">
        <v>478</v>
      </c>
      <c r="E30" s="249" t="s">
        <v>479</v>
      </c>
      <c r="F30" s="251" t="s">
        <v>469</v>
      </c>
      <c r="G30" s="123"/>
    </row>
    <row r="31" spans="1:7" ht="15.75">
      <c r="A31" s="111">
        <v>4</v>
      </c>
      <c r="B31" s="246">
        <v>65</v>
      </c>
      <c r="C31" s="247" t="s">
        <v>424</v>
      </c>
      <c r="D31" s="250" t="s">
        <v>425</v>
      </c>
      <c r="E31" s="249" t="s">
        <v>426</v>
      </c>
      <c r="F31" s="251" t="s">
        <v>419</v>
      </c>
      <c r="G31" s="116"/>
    </row>
    <row r="32" spans="1:7" ht="15.75">
      <c r="A32" s="111">
        <v>5</v>
      </c>
      <c r="B32" s="246">
        <v>11</v>
      </c>
      <c r="C32" s="247" t="s">
        <v>361</v>
      </c>
      <c r="D32" s="248" t="s">
        <v>336</v>
      </c>
      <c r="E32" s="249" t="s">
        <v>362</v>
      </c>
      <c r="F32" s="250" t="s">
        <v>331</v>
      </c>
      <c r="G32" s="123"/>
    </row>
    <row r="33" spans="1:7" ht="15.75">
      <c r="A33" s="111">
        <v>6</v>
      </c>
      <c r="B33" s="246">
        <v>35</v>
      </c>
      <c r="C33" s="247" t="s">
        <v>385</v>
      </c>
      <c r="D33" s="250" t="s">
        <v>386</v>
      </c>
      <c r="E33" s="249" t="s">
        <v>387</v>
      </c>
      <c r="F33" s="251" t="s">
        <v>400</v>
      </c>
      <c r="G33" s="123"/>
    </row>
    <row r="34" spans="1:7" ht="15.75">
      <c r="A34" s="181" t="s">
        <v>491</v>
      </c>
      <c r="B34" s="181"/>
      <c r="C34" s="181"/>
      <c r="D34" s="181"/>
      <c r="E34" s="181"/>
      <c r="F34" s="115"/>
      <c r="G34" s="123"/>
    </row>
    <row r="35" spans="1:7" ht="15.75">
      <c r="A35" s="111">
        <v>1</v>
      </c>
      <c r="B35" s="246">
        <v>8</v>
      </c>
      <c r="C35" s="247" t="s">
        <v>351</v>
      </c>
      <c r="D35" s="250" t="s">
        <v>352</v>
      </c>
      <c r="E35" s="249" t="s">
        <v>353</v>
      </c>
      <c r="F35" s="251" t="s">
        <v>331</v>
      </c>
      <c r="G35" s="123"/>
    </row>
    <row r="36" spans="1:7" ht="15.75">
      <c r="A36" s="111">
        <v>2</v>
      </c>
      <c r="B36" s="246">
        <v>67</v>
      </c>
      <c r="C36" s="247" t="s">
        <v>430</v>
      </c>
      <c r="D36" s="250" t="s">
        <v>431</v>
      </c>
      <c r="E36" s="249" t="s">
        <v>432</v>
      </c>
      <c r="F36" s="251" t="s">
        <v>419</v>
      </c>
      <c r="G36" s="123"/>
    </row>
    <row r="37" spans="1:7" ht="15.75">
      <c r="A37" s="111">
        <v>3</v>
      </c>
      <c r="B37" s="246">
        <v>39</v>
      </c>
      <c r="C37" s="247" t="s">
        <v>397</v>
      </c>
      <c r="D37" s="250" t="s">
        <v>398</v>
      </c>
      <c r="E37" s="249" t="s">
        <v>399</v>
      </c>
      <c r="F37" s="251" t="s">
        <v>400</v>
      </c>
      <c r="G37" s="123"/>
    </row>
    <row r="38" spans="1:7" ht="15.75">
      <c r="A38" s="111">
        <v>4</v>
      </c>
      <c r="B38" s="246">
        <v>69</v>
      </c>
      <c r="C38" s="247" t="s">
        <v>436</v>
      </c>
      <c r="D38" s="250" t="s">
        <v>437</v>
      </c>
      <c r="E38" s="249" t="s">
        <v>438</v>
      </c>
      <c r="F38" s="251" t="s">
        <v>419</v>
      </c>
      <c r="G38" s="123"/>
    </row>
    <row r="39" spans="1:7" ht="15.75">
      <c r="A39" s="111">
        <v>5</v>
      </c>
      <c r="B39" s="246">
        <v>38</v>
      </c>
      <c r="C39" s="247" t="s">
        <v>394</v>
      </c>
      <c r="D39" s="250" t="s">
        <v>395</v>
      </c>
      <c r="E39" s="249" t="s">
        <v>396</v>
      </c>
      <c r="F39" s="251" t="s">
        <v>400</v>
      </c>
      <c r="G39" s="123"/>
    </row>
    <row r="40" spans="1:7" ht="15.75">
      <c r="A40" s="111">
        <v>6</v>
      </c>
      <c r="B40" s="246">
        <v>31</v>
      </c>
      <c r="C40" s="247" t="s">
        <v>374</v>
      </c>
      <c r="D40" s="250" t="s">
        <v>375</v>
      </c>
      <c r="E40" s="249" t="s">
        <v>376</v>
      </c>
      <c r="F40" s="251" t="s">
        <v>369</v>
      </c>
      <c r="G40" s="123"/>
    </row>
  </sheetData>
  <sheetProtection/>
  <mergeCells count="10">
    <mergeCell ref="A15:E15"/>
    <mergeCell ref="A21:E21"/>
    <mergeCell ref="A27:E27"/>
    <mergeCell ref="A34:E34"/>
    <mergeCell ref="F9:G9"/>
    <mergeCell ref="A1:G1"/>
    <mergeCell ref="A3:B3"/>
    <mergeCell ref="A4:D4"/>
    <mergeCell ref="A6:G6"/>
    <mergeCell ref="A9:E9"/>
  </mergeCells>
  <printOptions/>
  <pageMargins left="0.3937007874015748" right="0.1968503937007874" top="0.5118110236220472" bottom="0.7086614173228347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9"/>
  <sheetViews>
    <sheetView zoomScalePageLayoutView="0" workbookViewId="0" topLeftCell="A7">
      <selection activeCell="F9" sqref="F9"/>
    </sheetView>
  </sheetViews>
  <sheetFormatPr defaultColWidth="9.140625" defaultRowHeight="12.75"/>
  <cols>
    <col min="1" max="1" width="6.140625" style="32" customWidth="1"/>
    <col min="2" max="2" width="14.140625" style="32" customWidth="1"/>
    <col min="3" max="3" width="13.00390625" style="32" customWidth="1"/>
    <col min="4" max="4" width="10.421875" style="32" customWidth="1"/>
    <col min="5" max="5" width="19.28125" style="32" customWidth="1"/>
    <col min="6" max="6" width="8.7109375" style="32" customWidth="1"/>
    <col min="7" max="8" width="8.28125" style="32" customWidth="1"/>
    <col min="9" max="9" width="8.00390625" style="32" customWidth="1"/>
    <col min="10" max="10" width="9.28125" style="32" bestFit="1" customWidth="1"/>
    <col min="11" max="11" width="9.57421875" style="32" customWidth="1"/>
    <col min="12" max="12" width="8.421875" style="32" customWidth="1"/>
    <col min="13" max="13" width="10.28125" style="32" customWidth="1"/>
    <col min="14" max="14" width="9.57421875" style="32" customWidth="1"/>
    <col min="15" max="15" width="17.421875" style="32" customWidth="1"/>
    <col min="16" max="16" width="22.140625" style="32" customWidth="1"/>
    <col min="17" max="17" width="10.421875" style="32" customWidth="1"/>
    <col min="18" max="16384" width="9.140625" style="32" customWidth="1"/>
  </cols>
  <sheetData>
    <row r="1" spans="1:15" ht="27">
      <c r="A1" s="178" t="s">
        <v>338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3:10" ht="18.75">
      <c r="C2" s="33"/>
      <c r="D2" s="34"/>
      <c r="E2" s="34"/>
      <c r="F2" s="179"/>
      <c r="G2" s="179"/>
      <c r="H2" s="179"/>
      <c r="I2" s="179"/>
      <c r="J2" s="179"/>
    </row>
    <row r="3" spans="1:5" ht="18.75" customHeight="1">
      <c r="A3" s="233" t="s">
        <v>323</v>
      </c>
      <c r="B3" s="235"/>
      <c r="C3" s="236"/>
      <c r="D3" s="236"/>
      <c r="E3" s="35"/>
    </row>
    <row r="4" spans="1:2" ht="18.75" customHeight="1">
      <c r="A4" s="234" t="s">
        <v>322</v>
      </c>
      <c r="B4" s="234"/>
    </row>
    <row r="5" spans="1:15" ht="25.5">
      <c r="A5" s="180" t="s">
        <v>349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</row>
    <row r="6" spans="4:14" ht="20.25">
      <c r="D6" s="37"/>
      <c r="E6" s="37"/>
      <c r="F6" s="177"/>
      <c r="G6" s="177"/>
      <c r="H6" s="177"/>
      <c r="I6" s="177"/>
      <c r="J6" s="177"/>
      <c r="K6" s="37"/>
      <c r="L6" s="38"/>
      <c r="M6" s="38"/>
      <c r="N6" s="39"/>
    </row>
    <row r="7" spans="1:15" s="51" customFormat="1" ht="25.5" customHeight="1">
      <c r="A7" s="213" t="s">
        <v>317</v>
      </c>
      <c r="B7" s="229" t="s">
        <v>1</v>
      </c>
      <c r="C7" s="229" t="s">
        <v>2</v>
      </c>
      <c r="D7" s="229" t="s">
        <v>316</v>
      </c>
      <c r="E7" s="229" t="s">
        <v>327</v>
      </c>
      <c r="F7" s="230" t="s">
        <v>3</v>
      </c>
      <c r="G7" s="230"/>
      <c r="H7" s="230" t="s">
        <v>4</v>
      </c>
      <c r="I7" s="230"/>
      <c r="J7" s="230" t="s">
        <v>5</v>
      </c>
      <c r="K7" s="230"/>
      <c r="L7" s="229" t="s">
        <v>319</v>
      </c>
      <c r="M7" s="229"/>
      <c r="N7" s="213" t="s">
        <v>7</v>
      </c>
      <c r="O7" s="229" t="s">
        <v>328</v>
      </c>
    </row>
    <row r="8" spans="1:15" s="51" customFormat="1" ht="15.75">
      <c r="A8" s="213"/>
      <c r="B8" s="229"/>
      <c r="C8" s="229"/>
      <c r="D8" s="229"/>
      <c r="E8" s="229"/>
      <c r="F8" s="214" t="s">
        <v>321</v>
      </c>
      <c r="G8" s="214" t="s">
        <v>14</v>
      </c>
      <c r="H8" s="214" t="s">
        <v>321</v>
      </c>
      <c r="I8" s="214" t="s">
        <v>14</v>
      </c>
      <c r="J8" s="214" t="s">
        <v>321</v>
      </c>
      <c r="K8" s="214" t="s">
        <v>14</v>
      </c>
      <c r="L8" s="214" t="s">
        <v>321</v>
      </c>
      <c r="M8" s="214" t="s">
        <v>14</v>
      </c>
      <c r="N8" s="213"/>
      <c r="O8" s="229"/>
    </row>
    <row r="9" spans="1:18" s="49" customFormat="1" ht="15">
      <c r="A9" s="215">
        <v>1</v>
      </c>
      <c r="B9" s="216" t="s">
        <v>451</v>
      </c>
      <c r="C9" s="225" t="s">
        <v>405</v>
      </c>
      <c r="D9" s="226" t="s">
        <v>452</v>
      </c>
      <c r="E9" s="219" t="s">
        <v>442</v>
      </c>
      <c r="F9" s="215"/>
      <c r="G9" s="238">
        <f>IF(ISNA(VLOOKUP(F9,'[3]P-ti'!A$2:C$151,3,FALSE)),IF(ISNA(VLOOKUP(F9,'[3]P-ti'!A$2:C$151,3,TRUE)),0,VLOOKUP(F9,'[3]P-ti'!A$2:C$151,3,TRUE)-1),VLOOKUP(F9,'[3]P-ti'!A$2:C$151,3,FALSE))</f>
        <v>0</v>
      </c>
      <c r="H9" s="239"/>
      <c r="I9" s="238">
        <f>IF(ISNA(VLOOKUP(H9,'[3]P-ti'!E$2:I$151,3,TRUE)),0,VLOOKUP(H9,'[3]P-ti'!E$2:I$151,3,TRUE))</f>
        <v>0</v>
      </c>
      <c r="J9" s="221"/>
      <c r="K9" s="238">
        <f>IF(ISNA(VLOOKUP(J9,'[3]P-ti'!F$2:K$151,2,TRUE)),0,VLOOKUP(J9,'[3]P-ti'!F$2:K$151,2,TRUE))</f>
        <v>0</v>
      </c>
      <c r="L9" s="223"/>
      <c r="M9" s="240">
        <f>IF(ISNA(VLOOKUP(L9,'[3]P-ti'!B$2:C$151,2,FALSE)),IF(ISNA(VLOOKUP(L9,'[3]P-ti'!B$2:C$151,2,TRUE)),0,VLOOKUP(L9,'[3]P-ti'!B$2:C$151,2,TRUE)-1),VLOOKUP(L9,'[3]P-ti'!B$2:C$151,2,FALSE))</f>
        <v>0</v>
      </c>
      <c r="N9" s="222">
        <f aca="true" t="shared" si="0" ref="N9:N27">G9+I9+K9+M9</f>
        <v>0</v>
      </c>
      <c r="O9" s="224" t="s">
        <v>443</v>
      </c>
      <c r="P9" s="50"/>
      <c r="Q9" s="50"/>
      <c r="R9" s="50"/>
    </row>
    <row r="10" spans="1:18" s="49" customFormat="1" ht="15">
      <c r="A10" s="215">
        <v>2</v>
      </c>
      <c r="B10" s="216" t="s">
        <v>451</v>
      </c>
      <c r="C10" s="225" t="s">
        <v>453</v>
      </c>
      <c r="D10" s="226" t="s">
        <v>452</v>
      </c>
      <c r="E10" s="219" t="s">
        <v>442</v>
      </c>
      <c r="F10" s="215"/>
      <c r="G10" s="238">
        <f>IF(ISNA(VLOOKUP(F10,'[3]P-ti'!A$2:C$151,3,FALSE)),IF(ISNA(VLOOKUP(F10,'[3]P-ti'!A$2:C$151,3,TRUE)),0,VLOOKUP(F10,'[3]P-ti'!A$2:C$151,3,TRUE)-1),VLOOKUP(F10,'[3]P-ti'!A$2:C$151,3,FALSE))</f>
        <v>0</v>
      </c>
      <c r="H10" s="239"/>
      <c r="I10" s="238">
        <f>IF(ISNA(VLOOKUP(H10,'[3]P-ti'!E$2:I$151,3,TRUE)),0,VLOOKUP(H10,'[3]P-ti'!E$2:I$151,3,TRUE))</f>
        <v>0</v>
      </c>
      <c r="J10" s="221"/>
      <c r="K10" s="238">
        <f>IF(ISNA(VLOOKUP(J10,'[3]P-ti'!F$2:K$151,2,TRUE)),0,VLOOKUP(J10,'[3]P-ti'!F$2:K$151,2,TRUE))</f>
        <v>0</v>
      </c>
      <c r="L10" s="223"/>
      <c r="M10" s="240">
        <f>IF(ISNA(VLOOKUP(L10,'[3]P-ti'!B$2:C$151,2,FALSE)),IF(ISNA(VLOOKUP(L10,'[3]P-ti'!B$2:C$151,2,TRUE)),0,VLOOKUP(L10,'[3]P-ti'!B$2:C$151,2,TRUE)-1),VLOOKUP(L10,'[3]P-ti'!B$2:C$151,2,FALSE))</f>
        <v>0</v>
      </c>
      <c r="N10" s="222">
        <f t="shared" si="0"/>
        <v>0</v>
      </c>
      <c r="O10" s="224" t="s">
        <v>443</v>
      </c>
      <c r="P10" s="50"/>
      <c r="Q10" s="50"/>
      <c r="R10" s="50"/>
    </row>
    <row r="11" spans="1:18" s="49" customFormat="1" ht="15">
      <c r="A11" s="215">
        <v>3</v>
      </c>
      <c r="B11" s="216" t="s">
        <v>463</v>
      </c>
      <c r="C11" s="225" t="s">
        <v>464</v>
      </c>
      <c r="D11" s="226" t="s">
        <v>465</v>
      </c>
      <c r="E11" s="219" t="s">
        <v>442</v>
      </c>
      <c r="F11" s="215"/>
      <c r="G11" s="238">
        <f>IF(ISNA(VLOOKUP(F11,'[3]P-ti'!A$2:C$151,3,FALSE)),IF(ISNA(VLOOKUP(F11,'[3]P-ti'!A$2:C$151,3,TRUE)),0,VLOOKUP(F11,'[3]P-ti'!A$2:C$151,3,TRUE)-1),VLOOKUP(F11,'[3]P-ti'!A$2:C$151,3,FALSE))</f>
        <v>0</v>
      </c>
      <c r="H11" s="239"/>
      <c r="I11" s="238">
        <f>IF(ISNA(VLOOKUP(H11,'[3]P-ti'!E$2:I$151,3,TRUE)),0,VLOOKUP(H11,'[3]P-ti'!E$2:I$151,3,TRUE))</f>
        <v>0</v>
      </c>
      <c r="J11" s="221"/>
      <c r="K11" s="238">
        <f>IF(ISNA(VLOOKUP(J11,'[3]P-ti'!F$2:K$151,2,TRUE)),0,VLOOKUP(J11,'[3]P-ti'!F$2:K$151,2,TRUE))</f>
        <v>0</v>
      </c>
      <c r="L11" s="223"/>
      <c r="M11" s="240">
        <f>IF(ISNA(VLOOKUP(L11,'[3]P-ti'!B$2:C$151,2,FALSE)),IF(ISNA(VLOOKUP(L11,'[3]P-ti'!B$2:C$151,2,TRUE)),0,VLOOKUP(L11,'[3]P-ti'!B$2:C$151,2,TRUE)-1),VLOOKUP(L11,'[3]P-ti'!B$2:C$151,2,FALSE))</f>
        <v>0</v>
      </c>
      <c r="N11" s="222">
        <f t="shared" si="0"/>
        <v>0</v>
      </c>
      <c r="O11" s="224" t="s">
        <v>443</v>
      </c>
      <c r="P11" s="50"/>
      <c r="Q11" s="50"/>
      <c r="R11" s="50"/>
    </row>
    <row r="12" spans="1:18" s="49" customFormat="1" ht="15">
      <c r="A12" s="215">
        <v>4</v>
      </c>
      <c r="B12" s="216" t="s">
        <v>413</v>
      </c>
      <c r="C12" s="225" t="s">
        <v>414</v>
      </c>
      <c r="D12" s="226" t="s">
        <v>415</v>
      </c>
      <c r="E12" s="219" t="s">
        <v>419</v>
      </c>
      <c r="F12" s="215"/>
      <c r="G12" s="238">
        <f>IF(ISNA(VLOOKUP(F12,'[3]P-ti'!A$2:C$151,3,FALSE)),IF(ISNA(VLOOKUP(F12,'[3]P-ti'!A$2:C$151,3,TRUE)),0,VLOOKUP(F12,'[3]P-ti'!A$2:C$151,3,TRUE)-1),VLOOKUP(F12,'[3]P-ti'!A$2:C$151,3,FALSE))</f>
        <v>0</v>
      </c>
      <c r="H12" s="239"/>
      <c r="I12" s="238">
        <f>IF(ISNA(VLOOKUP(H12,'[3]P-ti'!E$2:I$151,3,TRUE)),0,VLOOKUP(H12,'[3]P-ti'!E$2:I$151,3,TRUE))</f>
        <v>0</v>
      </c>
      <c r="J12" s="221"/>
      <c r="K12" s="238">
        <f>IF(ISNA(VLOOKUP(J12,'[3]P-ti'!F$2:K$151,2,TRUE)),0,VLOOKUP(J12,'[3]P-ti'!F$2:K$151,2,TRUE))</f>
        <v>0</v>
      </c>
      <c r="L12" s="223"/>
      <c r="M12" s="240">
        <f>IF(ISNA(VLOOKUP(L12,'[3]P-ti'!B$2:C$151,2,FALSE)),IF(ISNA(VLOOKUP(L12,'[3]P-ti'!B$2:C$151,2,TRUE)),0,VLOOKUP(L12,'[3]P-ti'!B$2:C$151,2,TRUE)-1),VLOOKUP(L12,'[3]P-ti'!B$2:C$151,2,FALSE))</f>
        <v>0</v>
      </c>
      <c r="N12" s="222">
        <f t="shared" si="0"/>
        <v>0</v>
      </c>
      <c r="O12" s="224" t="s">
        <v>420</v>
      </c>
      <c r="P12" s="50"/>
      <c r="Q12" s="50"/>
      <c r="R12" s="50"/>
    </row>
    <row r="13" spans="1:15" s="49" customFormat="1" ht="15">
      <c r="A13" s="215">
        <v>5</v>
      </c>
      <c r="B13" s="216" t="s">
        <v>404</v>
      </c>
      <c r="C13" s="225" t="s">
        <v>405</v>
      </c>
      <c r="D13" s="226" t="s">
        <v>406</v>
      </c>
      <c r="E13" s="219" t="s">
        <v>419</v>
      </c>
      <c r="F13" s="215"/>
      <c r="G13" s="238">
        <f>IF(ISNA(VLOOKUP(F13,'[3]P-ti'!A$2:C$151,3,FALSE)),IF(ISNA(VLOOKUP(F13,'[3]P-ti'!A$2:C$151,3,TRUE)),0,VLOOKUP(F13,'[3]P-ti'!A$2:C$151,3,TRUE)-1),VLOOKUP(F13,'[3]P-ti'!A$2:C$151,3,FALSE))</f>
        <v>0</v>
      </c>
      <c r="H13" s="239"/>
      <c r="I13" s="238">
        <f>IF(ISNA(VLOOKUP(H13,'[3]P-ti'!E$2:I$151,3,TRUE)),0,VLOOKUP(H13,'[3]P-ti'!E$2:I$151,3,TRUE))</f>
        <v>0</v>
      </c>
      <c r="J13" s="239"/>
      <c r="K13" s="238">
        <f>IF(ISNA(VLOOKUP(J13,'[3]P-ti'!F$2:K$151,2,TRUE)),0,VLOOKUP(J13,'[3]P-ti'!F$2:K$151,2,TRUE))</f>
        <v>0</v>
      </c>
      <c r="L13" s="223"/>
      <c r="M13" s="240">
        <f>IF(ISNA(VLOOKUP(L13,'[3]P-ti'!B$2:C$151,2,FALSE)),IF(ISNA(VLOOKUP(L13,'[3]P-ti'!B$2:C$151,2,TRUE)),0,VLOOKUP(L13,'[3]P-ti'!B$2:C$151,2,TRUE)-1),VLOOKUP(L13,'[3]P-ti'!B$2:C$151,2,FALSE))</f>
        <v>0</v>
      </c>
      <c r="N13" s="222">
        <f t="shared" si="0"/>
        <v>0</v>
      </c>
      <c r="O13" s="224" t="s">
        <v>420</v>
      </c>
    </row>
    <row r="14" spans="1:18" s="49" customFormat="1" ht="15">
      <c r="A14" s="215">
        <v>6</v>
      </c>
      <c r="B14" s="216" t="s">
        <v>454</v>
      </c>
      <c r="C14" s="225" t="s">
        <v>455</v>
      </c>
      <c r="D14" s="226" t="s">
        <v>456</v>
      </c>
      <c r="E14" s="219" t="s">
        <v>442</v>
      </c>
      <c r="F14" s="215"/>
      <c r="G14" s="238">
        <f>IF(ISNA(VLOOKUP(F14,'[3]P-ti'!A$2:C$151,3,FALSE)),IF(ISNA(VLOOKUP(F14,'[3]P-ti'!A$2:C$151,3,TRUE)),0,VLOOKUP(F14,'[3]P-ti'!A$2:C$151,3,TRUE)-1),VLOOKUP(F14,'[3]P-ti'!A$2:C$151,3,FALSE))</f>
        <v>0</v>
      </c>
      <c r="H14" s="239"/>
      <c r="I14" s="238">
        <f>IF(ISNA(VLOOKUP(H14,'[3]P-ti'!E$2:I$151,3,TRUE)),0,VLOOKUP(H14,'[3]P-ti'!E$2:I$151,3,TRUE))</f>
        <v>0</v>
      </c>
      <c r="J14" s="221"/>
      <c r="K14" s="238">
        <f>IF(ISNA(VLOOKUP(J14,'[3]P-ti'!F$2:K$151,2,TRUE)),0,VLOOKUP(J14,'[3]P-ti'!F$2:K$151,2,TRUE))</f>
        <v>0</v>
      </c>
      <c r="L14" s="223"/>
      <c r="M14" s="240">
        <f>IF(ISNA(VLOOKUP(L14,'[3]P-ti'!B$2:C$151,2,FALSE)),IF(ISNA(VLOOKUP(L14,'[3]P-ti'!B$2:C$151,2,TRUE)),0,VLOOKUP(L14,'[3]P-ti'!B$2:C$151,2,TRUE)-1),VLOOKUP(L14,'[3]P-ti'!B$2:C$151,2,FALSE))</f>
        <v>0</v>
      </c>
      <c r="N14" s="222">
        <f t="shared" si="0"/>
        <v>0</v>
      </c>
      <c r="O14" s="224" t="s">
        <v>443</v>
      </c>
      <c r="P14" s="50"/>
      <c r="Q14" s="50"/>
      <c r="R14" s="50"/>
    </row>
    <row r="15" spans="1:18" s="49" customFormat="1" ht="15">
      <c r="A15" s="215">
        <v>7</v>
      </c>
      <c r="B15" s="216" t="s">
        <v>382</v>
      </c>
      <c r="C15" s="224" t="s">
        <v>383</v>
      </c>
      <c r="D15" s="241" t="s">
        <v>384</v>
      </c>
      <c r="E15" s="219" t="s">
        <v>369</v>
      </c>
      <c r="F15" s="215"/>
      <c r="G15" s="238">
        <f>IF(ISNA(VLOOKUP(F15,'[3]P-ti'!A$2:C$151,3,FALSE)),IF(ISNA(VLOOKUP(F15,'[3]P-ti'!A$2:C$151,3,TRUE)),0,VLOOKUP(F15,'[3]P-ti'!A$2:C$151,3,TRUE)-1),VLOOKUP(F15,'[3]P-ti'!A$2:C$151,3,FALSE))</f>
        <v>0</v>
      </c>
      <c r="H15" s="239"/>
      <c r="I15" s="238">
        <f>IF(ISNA(VLOOKUP(H15,'[3]P-ti'!E$2:I$151,3,TRUE)),0,VLOOKUP(H15,'[3]P-ti'!E$2:I$151,3,TRUE))</f>
        <v>0</v>
      </c>
      <c r="J15" s="221"/>
      <c r="K15" s="238">
        <f>IF(ISNA(VLOOKUP(J15,'[3]P-ti'!F$2:K$151,2,TRUE)),0,VLOOKUP(J15,'[3]P-ti'!F$2:K$151,2,TRUE))</f>
        <v>0</v>
      </c>
      <c r="L15" s="223"/>
      <c r="M15" s="240">
        <f>IF(ISNA(VLOOKUP(L15,'[3]P-ti'!B$2:C$151,2,FALSE)),IF(ISNA(VLOOKUP(L15,'[3]P-ti'!B$2:C$151,2,TRUE)),0,VLOOKUP(L15,'[3]P-ti'!B$2:C$151,2,TRUE)-1),VLOOKUP(L15,'[3]P-ti'!B$2:C$151,2,FALSE))</f>
        <v>0</v>
      </c>
      <c r="N15" s="222">
        <f t="shared" si="0"/>
        <v>0</v>
      </c>
      <c r="O15" s="224" t="s">
        <v>370</v>
      </c>
      <c r="P15" s="57"/>
      <c r="Q15" s="57"/>
      <c r="R15" s="57"/>
    </row>
    <row r="16" spans="1:15" s="49" customFormat="1" ht="15">
      <c r="A16" s="215">
        <v>8</v>
      </c>
      <c r="B16" s="216" t="s">
        <v>379</v>
      </c>
      <c r="C16" s="228" t="s">
        <v>380</v>
      </c>
      <c r="D16" s="226" t="s">
        <v>381</v>
      </c>
      <c r="E16" s="225" t="s">
        <v>369</v>
      </c>
      <c r="F16" s="215"/>
      <c r="G16" s="238">
        <f>IF(ISNA(VLOOKUP(F16,'[3]P-ti'!A$2:C$151,3,FALSE)),IF(ISNA(VLOOKUP(F16,'[3]P-ti'!A$2:C$151,3,TRUE)),0,VLOOKUP(F16,'[3]P-ti'!A$2:C$151,3,TRUE)-1),VLOOKUP(F16,'[3]P-ti'!A$2:C$151,3,FALSE))</f>
        <v>0</v>
      </c>
      <c r="H16" s="239"/>
      <c r="I16" s="238">
        <f>IF(ISNA(VLOOKUP(H16,'[3]P-ti'!E$2:I$151,3,TRUE)),0,VLOOKUP(H16,'[3]P-ti'!E$2:I$151,3,TRUE))</f>
        <v>0</v>
      </c>
      <c r="J16" s="221"/>
      <c r="K16" s="238">
        <f>IF(ISNA(VLOOKUP(J16,'[3]P-ti'!F$2:K$151,2,TRUE)),0,VLOOKUP(J16,'[3]P-ti'!F$2:K$151,2,TRUE))</f>
        <v>0</v>
      </c>
      <c r="L16" s="223"/>
      <c r="M16" s="240">
        <f>IF(ISNA(VLOOKUP(L16,'[3]P-ti'!B$2:C$151,2,FALSE)),IF(ISNA(VLOOKUP(L16,'[3]P-ti'!B$2:C$151,2,TRUE)),0,VLOOKUP(L16,'[3]P-ti'!B$2:C$151,2,TRUE)-1),VLOOKUP(L16,'[3]P-ti'!B$2:C$151,2,FALSE))</f>
        <v>0</v>
      </c>
      <c r="N16" s="238">
        <f t="shared" si="0"/>
        <v>0</v>
      </c>
      <c r="O16" s="224" t="s">
        <v>370</v>
      </c>
    </row>
    <row r="17" spans="1:15" s="49" customFormat="1" ht="15">
      <c r="A17" s="215">
        <v>9</v>
      </c>
      <c r="B17" s="216" t="s">
        <v>407</v>
      </c>
      <c r="C17" s="224" t="s">
        <v>408</v>
      </c>
      <c r="D17" s="226" t="s">
        <v>409</v>
      </c>
      <c r="E17" s="219" t="s">
        <v>419</v>
      </c>
      <c r="F17" s="215"/>
      <c r="G17" s="238">
        <f>IF(ISNA(VLOOKUP(F17,'[3]P-ti'!A$2:C$151,3,FALSE)),IF(ISNA(VLOOKUP(F17,'[3]P-ti'!A$2:C$151,3,TRUE)),0,VLOOKUP(F17,'[3]P-ti'!A$2:C$151,3,TRUE)-1),VLOOKUP(F17,'[3]P-ti'!A$2:C$151,3,FALSE))</f>
        <v>0</v>
      </c>
      <c r="H17" s="239"/>
      <c r="I17" s="238">
        <f>IF(ISNA(VLOOKUP(H17,'[3]P-ti'!E$2:I$151,3,TRUE)),0,VLOOKUP(H17,'[3]P-ti'!E$2:I$151,3,TRUE))</f>
        <v>0</v>
      </c>
      <c r="J17" s="239"/>
      <c r="K17" s="238">
        <f>IF(ISNA(VLOOKUP(J17,'[3]P-ti'!F$2:K$151,2,TRUE)),0,VLOOKUP(J17,'[3]P-ti'!F$2:K$151,2,TRUE))</f>
        <v>0</v>
      </c>
      <c r="L17" s="223"/>
      <c r="M17" s="240">
        <f>IF(ISNA(VLOOKUP(L17,'[3]P-ti'!B$2:C$151,2,FALSE)),IF(ISNA(VLOOKUP(L17,'[3]P-ti'!B$2:C$151,2,TRUE)),0,VLOOKUP(L17,'[3]P-ti'!B$2:C$151,2,TRUE)-1),VLOOKUP(L17,'[3]P-ti'!B$2:C$151,2,FALSE))</f>
        <v>0</v>
      </c>
      <c r="N17" s="222">
        <f t="shared" si="0"/>
        <v>0</v>
      </c>
      <c r="O17" s="224" t="s">
        <v>420</v>
      </c>
    </row>
    <row r="18" spans="1:15" s="50" customFormat="1" ht="15">
      <c r="A18" s="215">
        <v>10</v>
      </c>
      <c r="B18" s="216" t="s">
        <v>457</v>
      </c>
      <c r="C18" s="225" t="s">
        <v>458</v>
      </c>
      <c r="D18" s="226" t="s">
        <v>459</v>
      </c>
      <c r="E18" s="219" t="s">
        <v>442</v>
      </c>
      <c r="F18" s="215"/>
      <c r="G18" s="238">
        <f>IF(ISNA(VLOOKUP(F18,'[3]P-ti'!A$2:C$151,3,FALSE)),IF(ISNA(VLOOKUP(F18,'[3]P-ti'!A$2:C$151,3,TRUE)),0,VLOOKUP(F18,'[3]P-ti'!A$2:C$151,3,TRUE)-1),VLOOKUP(F18,'[3]P-ti'!A$2:C$151,3,FALSE))</f>
        <v>0</v>
      </c>
      <c r="H18" s="239"/>
      <c r="I18" s="238">
        <f>IF(ISNA(VLOOKUP(H18,'[3]P-ti'!E$2:I$151,3,TRUE)),0,VLOOKUP(H18,'[3]P-ti'!E$2:I$151,3,TRUE))</f>
        <v>0</v>
      </c>
      <c r="J18" s="221"/>
      <c r="K18" s="238">
        <f>IF(ISNA(VLOOKUP(J18,'[3]P-ti'!F$2:K$151,2,TRUE)),0,VLOOKUP(J18,'[3]P-ti'!F$2:K$151,2,TRUE))</f>
        <v>0</v>
      </c>
      <c r="L18" s="223"/>
      <c r="M18" s="240">
        <f>IF(ISNA(VLOOKUP(L18,'[3]P-ti'!B$2:C$151,2,FALSE)),IF(ISNA(VLOOKUP(L18,'[3]P-ti'!B$2:C$151,2,TRUE)),0,VLOOKUP(L18,'[3]P-ti'!B$2:C$151,2,TRUE)-1),VLOOKUP(L18,'[3]P-ti'!B$2:C$151,2,FALSE))</f>
        <v>0</v>
      </c>
      <c r="N18" s="222">
        <f t="shared" si="0"/>
        <v>0</v>
      </c>
      <c r="O18" s="224" t="s">
        <v>443</v>
      </c>
    </row>
    <row r="19" spans="1:18" s="50" customFormat="1" ht="15">
      <c r="A19" s="215">
        <v>11</v>
      </c>
      <c r="B19" s="216" t="s">
        <v>363</v>
      </c>
      <c r="C19" s="217" t="s">
        <v>364</v>
      </c>
      <c r="D19" s="218" t="s">
        <v>365</v>
      </c>
      <c r="E19" s="219" t="s">
        <v>331</v>
      </c>
      <c r="F19" s="215"/>
      <c r="G19" s="238">
        <f>IF(ISNA(VLOOKUP(F19,'[3]P-ti'!A$2:C$151,3,FALSE)),IF(ISNA(VLOOKUP(F19,'[3]P-ti'!A$2:C$151,3,TRUE)),0,VLOOKUP(F19,'[3]P-ti'!A$2:C$151,3,TRUE)-1),VLOOKUP(F19,'[3]P-ti'!A$2:C$151,3,FALSE))</f>
        <v>0</v>
      </c>
      <c r="H19" s="239"/>
      <c r="I19" s="238">
        <f>IF(ISNA(VLOOKUP(H19,'[3]P-ti'!E$2:I$151,3,TRUE)),0,VLOOKUP(H19,'[3]P-ti'!E$2:I$151,3,TRUE))</f>
        <v>0</v>
      </c>
      <c r="J19" s="221"/>
      <c r="K19" s="238">
        <f>IF(ISNA(VLOOKUP(J19,'[3]P-ti'!F$2:K$151,2,TRUE)),0,VLOOKUP(J19,'[3]P-ti'!F$2:K$151,2,TRUE))</f>
        <v>0</v>
      </c>
      <c r="L19" s="223"/>
      <c r="M19" s="240">
        <f>IF(ISNA(VLOOKUP(L19,'[3]P-ti'!B$2:C$151,2,FALSE)),IF(ISNA(VLOOKUP(L19,'[3]P-ti'!B$2:C$151,2,TRUE)),0,VLOOKUP(L19,'[3]P-ti'!B$2:C$151,2,TRUE)-1),VLOOKUP(L19,'[3]P-ti'!B$2:C$151,2,FALSE))</f>
        <v>0</v>
      </c>
      <c r="N19" s="238">
        <f t="shared" si="0"/>
        <v>0</v>
      </c>
      <c r="O19" s="224" t="s">
        <v>354</v>
      </c>
      <c r="P19" s="73"/>
      <c r="Q19" s="73"/>
      <c r="R19" s="49"/>
    </row>
    <row r="20" spans="1:15" s="50" customFormat="1" ht="15">
      <c r="A20" s="215">
        <v>12</v>
      </c>
      <c r="B20" s="216" t="s">
        <v>483</v>
      </c>
      <c r="C20" s="225" t="s">
        <v>484</v>
      </c>
      <c r="D20" s="226" t="s">
        <v>485</v>
      </c>
      <c r="E20" s="219" t="s">
        <v>469</v>
      </c>
      <c r="F20" s="215"/>
      <c r="G20" s="238">
        <f>IF(ISNA(VLOOKUP(F20,'[3]P-ti'!A$2:C$151,3,FALSE)),IF(ISNA(VLOOKUP(F20,'[3]P-ti'!A$2:C$151,3,TRUE)),0,VLOOKUP(F20,'[3]P-ti'!A$2:C$151,3,TRUE)-1),VLOOKUP(F20,'[3]P-ti'!A$2:C$151,3,FALSE))</f>
        <v>0</v>
      </c>
      <c r="H20" s="239"/>
      <c r="I20" s="238">
        <f>IF(ISNA(VLOOKUP(H20,'[3]P-ti'!E$2:I$151,3,TRUE)),0,VLOOKUP(H20,'[3]P-ti'!E$2:I$151,3,TRUE))</f>
        <v>0</v>
      </c>
      <c r="J20" s="221"/>
      <c r="K20" s="238">
        <f>IF(ISNA(VLOOKUP(J20,'[3]P-ti'!F$2:K$151,2,TRUE)),0,VLOOKUP(J20,'[3]P-ti'!F$2:K$151,2,TRUE))</f>
        <v>0</v>
      </c>
      <c r="L20" s="223"/>
      <c r="M20" s="240">
        <f>IF(ISNA(VLOOKUP(L20,'[3]P-ti'!B$2:C$151,2,FALSE)),IF(ISNA(VLOOKUP(L20,'[3]P-ti'!B$2:C$151,2,TRUE)),0,VLOOKUP(L20,'[3]P-ti'!B$2:C$151,2,TRUE)-1),VLOOKUP(L20,'[3]P-ti'!B$2:C$151,2,FALSE))</f>
        <v>0</v>
      </c>
      <c r="N20" s="222">
        <f t="shared" si="0"/>
        <v>0</v>
      </c>
      <c r="O20" s="224" t="s">
        <v>470</v>
      </c>
    </row>
    <row r="21" spans="1:18" s="50" customFormat="1" ht="15">
      <c r="A21" s="215">
        <v>13</v>
      </c>
      <c r="B21" s="216" t="s">
        <v>366</v>
      </c>
      <c r="C21" s="217" t="s">
        <v>367</v>
      </c>
      <c r="D21" s="218" t="s">
        <v>368</v>
      </c>
      <c r="E21" s="219" t="s">
        <v>331</v>
      </c>
      <c r="F21" s="215"/>
      <c r="G21" s="238">
        <f>IF(ISNA(VLOOKUP(F21,'[3]P-ti'!A$2:C$151,3,FALSE)),IF(ISNA(VLOOKUP(F21,'[3]P-ti'!A$2:C$151,3,TRUE)),0,VLOOKUP(F21,'[3]P-ti'!A$2:C$151,3,TRUE)-1),VLOOKUP(F21,'[3]P-ti'!A$2:C$151,3,FALSE))</f>
        <v>0</v>
      </c>
      <c r="H21" s="239"/>
      <c r="I21" s="238">
        <f>IF(ISNA(VLOOKUP(H21,'[3]P-ti'!E$2:I$151,3,TRUE)),0,VLOOKUP(H21,'[3]P-ti'!E$2:I$151,3,TRUE))</f>
        <v>0</v>
      </c>
      <c r="J21" s="221"/>
      <c r="K21" s="238">
        <f>IF(ISNA(VLOOKUP(J21,'[3]P-ti'!F$2:K$151,2,TRUE)),0,VLOOKUP(J21,'[3]P-ti'!F$2:K$151,2,TRUE))</f>
        <v>0</v>
      </c>
      <c r="L21" s="223"/>
      <c r="M21" s="240">
        <f>IF(ISNA(VLOOKUP(L21,'[3]P-ti'!B$2:C$151,2,FALSE)),IF(ISNA(VLOOKUP(L21,'[3]P-ti'!B$2:C$151,2,TRUE)),0,VLOOKUP(L21,'[3]P-ti'!B$2:C$151,2,TRUE)-1),VLOOKUP(L21,'[3]P-ti'!B$2:C$151,2,FALSE))</f>
        <v>0</v>
      </c>
      <c r="N21" s="238">
        <f t="shared" si="0"/>
        <v>0</v>
      </c>
      <c r="O21" s="224" t="s">
        <v>354</v>
      </c>
      <c r="P21" s="49"/>
      <c r="Q21" s="49"/>
      <c r="R21" s="49"/>
    </row>
    <row r="22" spans="1:18" s="50" customFormat="1" ht="15">
      <c r="A22" s="215">
        <v>14</v>
      </c>
      <c r="B22" s="216" t="s">
        <v>377</v>
      </c>
      <c r="C22" s="217" t="s">
        <v>378</v>
      </c>
      <c r="D22" s="218" t="s">
        <v>353</v>
      </c>
      <c r="E22" s="219" t="s">
        <v>369</v>
      </c>
      <c r="F22" s="215"/>
      <c r="G22" s="238">
        <f>IF(ISNA(VLOOKUP(F22,'[3]P-ti'!A$2:C$151,3,FALSE)),IF(ISNA(VLOOKUP(F22,'[3]P-ti'!A$2:C$151,3,TRUE)),0,VLOOKUP(F22,'[3]P-ti'!A$2:C$151,3,TRUE)-1),VLOOKUP(F22,'[3]P-ti'!A$2:C$151,3,FALSE))</f>
        <v>0</v>
      </c>
      <c r="H22" s="239"/>
      <c r="I22" s="238">
        <f>IF(ISNA(VLOOKUP(H22,'[3]P-ti'!E$2:I$151,3,TRUE)),0,VLOOKUP(H22,'[3]P-ti'!E$2:I$151,3,TRUE))</f>
        <v>0</v>
      </c>
      <c r="J22" s="221"/>
      <c r="K22" s="238">
        <f>IF(ISNA(VLOOKUP(J22,'[3]P-ti'!F$2:K$151,2,TRUE)),0,VLOOKUP(J22,'[3]P-ti'!F$2:K$151,2,TRUE))</f>
        <v>0</v>
      </c>
      <c r="L22" s="223"/>
      <c r="M22" s="240">
        <f>IF(ISNA(VLOOKUP(L22,'[3]P-ti'!B$2:C$151,2,FALSE)),IF(ISNA(VLOOKUP(L22,'[3]P-ti'!B$2:C$151,2,TRUE)),0,VLOOKUP(L22,'[3]P-ti'!B$2:C$151,2,TRUE)-1),VLOOKUP(L22,'[3]P-ti'!B$2:C$151,2,FALSE))</f>
        <v>0</v>
      </c>
      <c r="N22" s="238">
        <f t="shared" si="0"/>
        <v>0</v>
      </c>
      <c r="O22" s="224" t="s">
        <v>370</v>
      </c>
      <c r="P22" s="28"/>
      <c r="Q22" s="49"/>
      <c r="R22" s="49"/>
    </row>
    <row r="23" spans="1:18" s="50" customFormat="1" ht="15">
      <c r="A23" s="215">
        <v>15</v>
      </c>
      <c r="B23" s="216" t="s">
        <v>410</v>
      </c>
      <c r="C23" s="224" t="s">
        <v>411</v>
      </c>
      <c r="D23" s="226" t="s">
        <v>412</v>
      </c>
      <c r="E23" s="219" t="s">
        <v>419</v>
      </c>
      <c r="F23" s="215"/>
      <c r="G23" s="238">
        <f>IF(ISNA(VLOOKUP(F23,'[3]P-ti'!A$2:C$151,3,FALSE)),IF(ISNA(VLOOKUP(F23,'[3]P-ti'!A$2:C$151,3,TRUE)),0,VLOOKUP(F23,'[3]P-ti'!A$2:C$151,3,TRUE)-1),VLOOKUP(F23,'[3]P-ti'!A$2:C$151,3,FALSE))</f>
        <v>0</v>
      </c>
      <c r="H23" s="224"/>
      <c r="I23" s="238">
        <f>IF(ISNA(VLOOKUP(H23,'[3]P-ti'!E$2:I$151,3,TRUE)),0,VLOOKUP(H23,'[3]P-ti'!E$2:I$151,3,TRUE))</f>
        <v>0</v>
      </c>
      <c r="J23" s="224"/>
      <c r="K23" s="238">
        <f>IF(ISNA(VLOOKUP(J23,'[3]P-ti'!F$2:K$151,2,TRUE)),0,VLOOKUP(J23,'[3]P-ti'!F$2:K$151,2,TRUE))</f>
        <v>0</v>
      </c>
      <c r="L23" s="223"/>
      <c r="M23" s="240">
        <f>IF(ISNA(VLOOKUP(L23,'[3]P-ti'!B$2:C$151,2,FALSE)),IF(ISNA(VLOOKUP(L23,'[3]P-ti'!B$2:C$151,2,TRUE)),0,VLOOKUP(L23,'[3]P-ti'!B$2:C$151,2,TRUE)-1),VLOOKUP(L23,'[3]P-ti'!B$2:C$151,2,FALSE))</f>
        <v>0</v>
      </c>
      <c r="N23" s="222">
        <f t="shared" si="0"/>
        <v>0</v>
      </c>
      <c r="O23" s="224" t="s">
        <v>420</v>
      </c>
      <c r="P23" s="49"/>
      <c r="Q23" s="49"/>
      <c r="R23" s="49"/>
    </row>
    <row r="24" spans="1:15" s="50" customFormat="1" ht="15">
      <c r="A24" s="215">
        <v>16</v>
      </c>
      <c r="B24" s="216" t="s">
        <v>416</v>
      </c>
      <c r="C24" s="225" t="s">
        <v>417</v>
      </c>
      <c r="D24" s="226" t="s">
        <v>418</v>
      </c>
      <c r="E24" s="219" t="s">
        <v>419</v>
      </c>
      <c r="F24" s="215"/>
      <c r="G24" s="238">
        <f>IF(ISNA(VLOOKUP(F24,'[3]P-ti'!A$2:C$151,3,FALSE)),IF(ISNA(VLOOKUP(F24,'[3]P-ti'!A$2:C$151,3,TRUE)),0,VLOOKUP(F24,'[3]P-ti'!A$2:C$151,3,TRUE)-1),VLOOKUP(F24,'[3]P-ti'!A$2:C$151,3,FALSE))</f>
        <v>0</v>
      </c>
      <c r="H24" s="239"/>
      <c r="I24" s="238">
        <f>IF(ISNA(VLOOKUP(H24,'[3]P-ti'!E$2:I$151,3,TRUE)),0,VLOOKUP(H24,'[3]P-ti'!E$2:I$151,3,TRUE))</f>
        <v>0</v>
      </c>
      <c r="J24" s="221"/>
      <c r="K24" s="238">
        <f>IF(ISNA(VLOOKUP(J24,'[3]P-ti'!F$2:K$151,2,TRUE)),0,VLOOKUP(J24,'[3]P-ti'!F$2:K$151,2,TRUE))</f>
        <v>0</v>
      </c>
      <c r="L24" s="223"/>
      <c r="M24" s="240">
        <f>IF(ISNA(VLOOKUP(L24,'[3]P-ti'!B$2:C$151,2,FALSE)),IF(ISNA(VLOOKUP(L24,'[3]P-ti'!B$2:C$151,2,TRUE)),0,VLOOKUP(L24,'[3]P-ti'!B$2:C$151,2,TRUE)-1),VLOOKUP(L24,'[3]P-ti'!B$2:C$151,2,FALSE))</f>
        <v>0</v>
      </c>
      <c r="N24" s="222">
        <f t="shared" si="0"/>
        <v>0</v>
      </c>
      <c r="O24" s="224" t="s">
        <v>420</v>
      </c>
    </row>
    <row r="25" spans="1:15" s="50" customFormat="1" ht="15">
      <c r="A25" s="215">
        <v>17</v>
      </c>
      <c r="B25" s="216" t="s">
        <v>460</v>
      </c>
      <c r="C25" s="225" t="s">
        <v>461</v>
      </c>
      <c r="D25" s="226" t="s">
        <v>462</v>
      </c>
      <c r="E25" s="219" t="s">
        <v>442</v>
      </c>
      <c r="F25" s="215"/>
      <c r="G25" s="238">
        <f>IF(ISNA(VLOOKUP(F25,'[3]P-ti'!A$2:C$151,3,FALSE)),IF(ISNA(VLOOKUP(F25,'[3]P-ti'!A$2:C$151,3,TRUE)),0,VLOOKUP(F25,'[3]P-ti'!A$2:C$151,3,TRUE)-1),VLOOKUP(F25,'[3]P-ti'!A$2:C$151,3,FALSE))</f>
        <v>0</v>
      </c>
      <c r="H25" s="239"/>
      <c r="I25" s="238">
        <f>IF(ISNA(VLOOKUP(H25,'[3]P-ti'!E$2:I$151,3,TRUE)),0,VLOOKUP(H25,'[3]P-ti'!E$2:I$151,3,TRUE))</f>
        <v>0</v>
      </c>
      <c r="J25" s="221"/>
      <c r="K25" s="238">
        <f>IF(ISNA(VLOOKUP(J25,'[3]P-ti'!F$2:K$151,2,TRUE)),0,VLOOKUP(J25,'[3]P-ti'!F$2:K$151,2,TRUE))</f>
        <v>0</v>
      </c>
      <c r="L25" s="223"/>
      <c r="M25" s="240">
        <f>IF(ISNA(VLOOKUP(L25,'[3]P-ti'!B$2:C$151,2,FALSE)),IF(ISNA(VLOOKUP(L25,'[3]P-ti'!B$2:C$151,2,TRUE)),0,VLOOKUP(L25,'[3]P-ti'!B$2:C$151,2,TRUE)-1),VLOOKUP(L25,'[3]P-ti'!B$2:C$151,2,FALSE))</f>
        <v>0</v>
      </c>
      <c r="N25" s="222">
        <f t="shared" si="0"/>
        <v>0</v>
      </c>
      <c r="O25" s="224" t="s">
        <v>443</v>
      </c>
    </row>
    <row r="26" spans="1:18" s="50" customFormat="1" ht="15">
      <c r="A26" s="215">
        <v>18</v>
      </c>
      <c r="B26" s="216" t="s">
        <v>401</v>
      </c>
      <c r="C26" s="225" t="s">
        <v>402</v>
      </c>
      <c r="D26" s="226" t="s">
        <v>403</v>
      </c>
      <c r="E26" s="219" t="s">
        <v>419</v>
      </c>
      <c r="F26" s="215"/>
      <c r="G26" s="238">
        <f>IF(ISNA(VLOOKUP(F26,'[3]P-ti'!A$2:C$151,3,FALSE)),IF(ISNA(VLOOKUP(F26,'[3]P-ti'!A$2:C$151,3,TRUE)),0,VLOOKUP(F26,'[3]P-ti'!A$2:C$151,3,TRUE)-1),VLOOKUP(F26,'[3]P-ti'!A$2:C$151,3,FALSE))</f>
        <v>0</v>
      </c>
      <c r="H26" s="221"/>
      <c r="I26" s="238">
        <f>IF(ISNA(VLOOKUP(H26,'[3]P-ti'!E$2:I$151,3,TRUE)),0,VLOOKUP(H26,'[3]P-ti'!E$2:I$151,3,TRUE))</f>
        <v>0</v>
      </c>
      <c r="J26" s="221"/>
      <c r="K26" s="238">
        <f>IF(ISNA(VLOOKUP(J26,'[3]P-ti'!F$2:K$151,2,TRUE)),0,VLOOKUP(J26,'[3]P-ti'!F$2:K$151,2,TRUE))</f>
        <v>0</v>
      </c>
      <c r="L26" s="223"/>
      <c r="M26" s="240">
        <f>IF(ISNA(VLOOKUP(L26,'[3]P-ti'!B$2:C$151,2,FALSE)),IF(ISNA(VLOOKUP(L26,'[3]P-ti'!B$2:C$151,2,TRUE)),0,VLOOKUP(L26,'[3]P-ti'!B$2:C$151,2,TRUE)-1),VLOOKUP(L26,'[3]P-ti'!B$2:C$151,2,FALSE))</f>
        <v>0</v>
      </c>
      <c r="N26" s="222">
        <f t="shared" si="0"/>
        <v>0</v>
      </c>
      <c r="O26" s="224" t="s">
        <v>420</v>
      </c>
      <c r="P26" s="57"/>
      <c r="Q26" s="57"/>
      <c r="R26" s="57"/>
    </row>
    <row r="27" spans="1:15" s="50" customFormat="1" ht="15">
      <c r="A27" s="215">
        <v>19</v>
      </c>
      <c r="B27" s="216" t="s">
        <v>486</v>
      </c>
      <c r="C27" s="225" t="s">
        <v>487</v>
      </c>
      <c r="D27" s="226" t="s">
        <v>468</v>
      </c>
      <c r="E27" s="219" t="s">
        <v>469</v>
      </c>
      <c r="F27" s="215"/>
      <c r="G27" s="238">
        <f>IF(ISNA(VLOOKUP(F27,'[3]P-ti'!A$2:C$151,3,FALSE)),IF(ISNA(VLOOKUP(F27,'[3]P-ti'!A$2:C$151,3,TRUE)),0,VLOOKUP(F27,'[3]P-ti'!A$2:C$151,3,TRUE)-1),VLOOKUP(F27,'[3]P-ti'!A$2:C$151,3,FALSE))</f>
        <v>0</v>
      </c>
      <c r="H27" s="239"/>
      <c r="I27" s="238">
        <f>IF(ISNA(VLOOKUP(H27,'[3]P-ti'!E$2:I$151,3,TRUE)),0,VLOOKUP(H27,'[3]P-ti'!E$2:I$151,3,TRUE))</f>
        <v>0</v>
      </c>
      <c r="J27" s="221"/>
      <c r="K27" s="238">
        <f>IF(ISNA(VLOOKUP(J27,'[3]P-ti'!F$2:K$151,2,TRUE)),0,VLOOKUP(J27,'[3]P-ti'!F$2:K$151,2,TRUE))</f>
        <v>0</v>
      </c>
      <c r="L27" s="223"/>
      <c r="M27" s="240">
        <f>IF(ISNA(VLOOKUP(L27,'[3]P-ti'!B$2:C$151,2,FALSE)),IF(ISNA(VLOOKUP(L27,'[3]P-ti'!B$2:C$151,2,TRUE)),0,VLOOKUP(L27,'[3]P-ti'!B$2:C$151,2,TRUE)-1),VLOOKUP(L27,'[3]P-ti'!B$2:C$151,2,FALSE))</f>
        <v>0</v>
      </c>
      <c r="N27" s="222">
        <f t="shared" si="0"/>
        <v>0</v>
      </c>
      <c r="O27" s="224" t="s">
        <v>470</v>
      </c>
    </row>
    <row r="28" spans="1:14" s="50" customFormat="1" ht="12.75" customHeight="1">
      <c r="A28" s="27"/>
      <c r="B28" s="90"/>
      <c r="C28" s="90"/>
      <c r="D28" s="54"/>
      <c r="E28" s="54"/>
      <c r="F28" s="27"/>
      <c r="G28" s="91"/>
      <c r="H28" s="28"/>
      <c r="I28" s="91"/>
      <c r="J28" s="29"/>
      <c r="K28" s="91"/>
      <c r="L28" s="60"/>
      <c r="M28" s="92"/>
      <c r="N28" s="56"/>
    </row>
    <row r="29" spans="1:14" s="50" customFormat="1" ht="12.75" customHeight="1">
      <c r="A29" s="27"/>
      <c r="B29" s="90"/>
      <c r="C29" s="90"/>
      <c r="D29" s="54"/>
      <c r="E29" s="54"/>
      <c r="F29" s="27"/>
      <c r="G29" s="91"/>
      <c r="H29" s="28"/>
      <c r="I29" s="91"/>
      <c r="J29" s="29"/>
      <c r="K29" s="91"/>
      <c r="L29" s="60"/>
      <c r="M29" s="92"/>
      <c r="N29" s="56"/>
    </row>
    <row r="30" spans="1:14" s="50" customFormat="1" ht="12.75" customHeight="1">
      <c r="A30" s="27"/>
      <c r="B30" s="90"/>
      <c r="C30" s="90"/>
      <c r="D30" s="54"/>
      <c r="E30" s="54"/>
      <c r="F30" s="27"/>
      <c r="G30" s="91"/>
      <c r="H30" s="28"/>
      <c r="I30" s="91"/>
      <c r="J30" s="29"/>
      <c r="K30" s="91"/>
      <c r="L30" s="60"/>
      <c r="M30" s="92"/>
      <c r="N30" s="56"/>
    </row>
    <row r="31" spans="1:14" s="50" customFormat="1" ht="12.75" customHeight="1">
      <c r="A31" s="27"/>
      <c r="B31" s="90"/>
      <c r="C31" s="90"/>
      <c r="D31" s="54"/>
      <c r="E31" s="54"/>
      <c r="F31" s="27"/>
      <c r="G31" s="91"/>
      <c r="H31" s="28"/>
      <c r="I31" s="91"/>
      <c r="J31" s="29"/>
      <c r="K31" s="91"/>
      <c r="L31" s="60"/>
      <c r="M31" s="92"/>
      <c r="N31" s="56"/>
    </row>
    <row r="32" spans="1:14" s="50" customFormat="1" ht="12.75" customHeight="1">
      <c r="A32" s="27"/>
      <c r="B32" s="90"/>
      <c r="C32" s="90"/>
      <c r="D32" s="54"/>
      <c r="E32" s="54"/>
      <c r="F32" s="27"/>
      <c r="G32" s="91"/>
      <c r="H32" s="28"/>
      <c r="I32" s="91"/>
      <c r="J32" s="29"/>
      <c r="K32" s="91"/>
      <c r="L32" s="60"/>
      <c r="M32" s="92"/>
      <c r="N32" s="56"/>
    </row>
    <row r="33" spans="1:14" s="50" customFormat="1" ht="12.75" customHeight="1">
      <c r="A33" s="27"/>
      <c r="B33" s="90"/>
      <c r="C33" s="90"/>
      <c r="D33" s="54"/>
      <c r="E33" s="54"/>
      <c r="F33" s="27"/>
      <c r="G33" s="91"/>
      <c r="H33" s="28"/>
      <c r="I33" s="91"/>
      <c r="J33" s="29"/>
      <c r="K33" s="91"/>
      <c r="L33" s="60"/>
      <c r="M33" s="92"/>
      <c r="N33" s="56"/>
    </row>
    <row r="34" spans="1:14" s="50" customFormat="1" ht="12.75" customHeight="1">
      <c r="A34" s="27"/>
      <c r="B34" s="90"/>
      <c r="C34" s="90"/>
      <c r="D34" s="54"/>
      <c r="E34" s="54"/>
      <c r="F34" s="27"/>
      <c r="G34" s="91"/>
      <c r="H34" s="28"/>
      <c r="I34" s="91"/>
      <c r="J34" s="29"/>
      <c r="K34" s="91"/>
      <c r="L34" s="60"/>
      <c r="M34" s="92"/>
      <c r="N34" s="56"/>
    </row>
    <row r="35" spans="1:14" s="50" customFormat="1" ht="12.75" customHeight="1">
      <c r="A35" s="27"/>
      <c r="B35" s="90"/>
      <c r="C35" s="90"/>
      <c r="D35" s="54"/>
      <c r="E35" s="54"/>
      <c r="F35" s="27"/>
      <c r="G35" s="91"/>
      <c r="H35" s="28"/>
      <c r="I35" s="91"/>
      <c r="J35" s="29"/>
      <c r="K35" s="91"/>
      <c r="L35" s="60"/>
      <c r="M35" s="92"/>
      <c r="N35" s="56"/>
    </row>
    <row r="36" spans="1:14" s="50" customFormat="1" ht="12.75" customHeight="1">
      <c r="A36" s="27"/>
      <c r="B36" s="90"/>
      <c r="C36" s="90"/>
      <c r="D36" s="54"/>
      <c r="E36" s="54"/>
      <c r="F36" s="27"/>
      <c r="G36" s="91"/>
      <c r="H36" s="28"/>
      <c r="I36" s="91"/>
      <c r="J36" s="29"/>
      <c r="K36" s="91"/>
      <c r="L36" s="60"/>
      <c r="M36" s="92"/>
      <c r="N36" s="56"/>
    </row>
    <row r="37" spans="1:14" s="50" customFormat="1" ht="12.75" customHeight="1">
      <c r="A37" s="27"/>
      <c r="B37" s="90"/>
      <c r="C37" s="90"/>
      <c r="D37" s="54"/>
      <c r="E37" s="54"/>
      <c r="F37" s="27"/>
      <c r="G37" s="91"/>
      <c r="H37" s="28"/>
      <c r="I37" s="91"/>
      <c r="J37" s="29"/>
      <c r="K37" s="91"/>
      <c r="L37" s="60"/>
      <c r="M37" s="92"/>
      <c r="N37" s="56"/>
    </row>
    <row r="38" ht="15.75" customHeight="1"/>
    <row r="39" spans="4:14" s="36" customFormat="1" ht="20.25"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44"/>
    </row>
    <row r="40" spans="4:14" s="36" customFormat="1" ht="20.25">
      <c r="D40" s="75"/>
      <c r="E40" s="75"/>
      <c r="F40" s="76"/>
      <c r="G40" s="76"/>
      <c r="H40" s="76"/>
      <c r="I40" s="76"/>
      <c r="J40" s="76"/>
      <c r="K40" s="75"/>
      <c r="L40" s="74"/>
      <c r="M40" s="74"/>
      <c r="N40" s="44"/>
    </row>
    <row r="41" spans="1:14" s="36" customFormat="1" ht="20.25">
      <c r="A41" s="187"/>
      <c r="B41" s="203"/>
      <c r="C41" s="203"/>
      <c r="F41" s="75"/>
      <c r="G41" s="75"/>
      <c r="H41" s="75"/>
      <c r="I41" s="75"/>
      <c r="J41" s="75"/>
      <c r="K41" s="75"/>
      <c r="L41" s="74"/>
      <c r="M41" s="74"/>
      <c r="N41" s="44"/>
    </row>
    <row r="42" spans="1:14" s="36" customFormat="1" ht="12.75" customHeight="1">
      <c r="A42" s="79"/>
      <c r="B42" s="43"/>
      <c r="C42" s="43"/>
      <c r="D42" s="43"/>
      <c r="E42" s="40"/>
      <c r="F42" s="80"/>
      <c r="G42" s="80"/>
      <c r="H42" s="80"/>
      <c r="I42" s="80"/>
      <c r="J42" s="80"/>
      <c r="K42" s="80"/>
      <c r="L42" s="43"/>
      <c r="M42" s="43"/>
      <c r="N42" s="79"/>
    </row>
    <row r="43" spans="1:14" s="36" customFormat="1" ht="20.25" customHeight="1">
      <c r="A43" s="79"/>
      <c r="B43" s="43"/>
      <c r="C43" s="43"/>
      <c r="D43" s="43"/>
      <c r="E43" s="40"/>
      <c r="F43" s="81"/>
      <c r="G43" s="81"/>
      <c r="H43" s="81"/>
      <c r="I43" s="81"/>
      <c r="J43" s="81"/>
      <c r="K43" s="81"/>
      <c r="L43" s="40"/>
      <c r="M43" s="40"/>
      <c r="N43" s="79"/>
    </row>
    <row r="44" spans="1:17" s="36" customFormat="1" ht="12.75" customHeight="1">
      <c r="A44" s="43"/>
      <c r="B44" s="82"/>
      <c r="C44" s="82"/>
      <c r="D44" s="83"/>
      <c r="E44" s="66"/>
      <c r="F44" s="43"/>
      <c r="G44" s="85"/>
      <c r="H44" s="68"/>
      <c r="I44" s="85"/>
      <c r="J44" s="68"/>
      <c r="K44" s="85"/>
      <c r="L44" s="86"/>
      <c r="M44" s="84"/>
      <c r="N44" s="243"/>
      <c r="P44" s="46"/>
      <c r="Q44" s="46"/>
    </row>
    <row r="45" spans="1:17" s="36" customFormat="1" ht="12.75" customHeight="1">
      <c r="A45" s="43"/>
      <c r="B45" s="82"/>
      <c r="C45" s="82"/>
      <c r="D45" s="83"/>
      <c r="E45" s="66"/>
      <c r="F45" s="43"/>
      <c r="G45" s="85"/>
      <c r="H45" s="68"/>
      <c r="I45" s="85"/>
      <c r="J45" s="68"/>
      <c r="K45" s="85"/>
      <c r="L45" s="86"/>
      <c r="M45" s="84"/>
      <c r="N45" s="243"/>
      <c r="P45" s="46"/>
      <c r="Q45" s="46"/>
    </row>
    <row r="46" spans="1:17" s="36" customFormat="1" ht="12.75" customHeight="1">
      <c r="A46" s="43"/>
      <c r="B46" s="82"/>
      <c r="C46" s="82"/>
      <c r="D46" s="83"/>
      <c r="E46" s="66"/>
      <c r="F46" s="43"/>
      <c r="G46" s="85"/>
      <c r="H46" s="68"/>
      <c r="I46" s="85"/>
      <c r="J46" s="68"/>
      <c r="K46" s="85"/>
      <c r="L46" s="86"/>
      <c r="M46" s="84"/>
      <c r="N46" s="243"/>
      <c r="P46" s="46"/>
      <c r="Q46" s="46"/>
    </row>
    <row r="47" spans="1:17" s="36" customFormat="1" ht="12.75" customHeight="1">
      <c r="A47" s="43"/>
      <c r="B47" s="82"/>
      <c r="C47" s="82"/>
      <c r="D47" s="83"/>
      <c r="E47" s="66"/>
      <c r="F47" s="43"/>
      <c r="G47" s="85"/>
      <c r="H47" s="68"/>
      <c r="I47" s="85"/>
      <c r="J47" s="41"/>
      <c r="K47" s="85"/>
      <c r="L47" s="86"/>
      <c r="M47" s="84"/>
      <c r="N47" s="243"/>
      <c r="P47" s="46"/>
      <c r="Q47" s="46"/>
    </row>
    <row r="48" spans="1:17" s="36" customFormat="1" ht="12.75" customHeight="1">
      <c r="A48" s="43"/>
      <c r="B48" s="82"/>
      <c r="C48" s="82"/>
      <c r="D48" s="83"/>
      <c r="E48" s="66"/>
      <c r="F48" s="43"/>
      <c r="G48" s="85"/>
      <c r="H48" s="41"/>
      <c r="I48" s="85"/>
      <c r="J48" s="41"/>
      <c r="K48" s="85"/>
      <c r="L48" s="86"/>
      <c r="M48" s="84"/>
      <c r="N48" s="244"/>
      <c r="P48" s="46"/>
      <c r="Q48" s="46"/>
    </row>
    <row r="49" spans="1:17" s="36" customFormat="1" ht="12.75" customHeight="1">
      <c r="A49" s="43"/>
      <c r="B49" s="82"/>
      <c r="C49" s="82"/>
      <c r="D49" s="83"/>
      <c r="E49" s="66"/>
      <c r="F49" s="43"/>
      <c r="G49" s="85"/>
      <c r="H49" s="68"/>
      <c r="I49" s="85"/>
      <c r="J49" s="68"/>
      <c r="K49" s="85"/>
      <c r="L49" s="86"/>
      <c r="M49" s="84"/>
      <c r="N49" s="244"/>
      <c r="P49" s="46"/>
      <c r="Q49" s="46"/>
    </row>
    <row r="50" spans="1:14" s="36" customFormat="1" ht="12.75" customHeight="1">
      <c r="A50" s="43"/>
      <c r="B50" s="82"/>
      <c r="C50" s="82"/>
      <c r="D50" s="83"/>
      <c r="E50" s="66"/>
      <c r="F50" s="43"/>
      <c r="G50" s="85"/>
      <c r="H50" s="68"/>
      <c r="I50" s="85"/>
      <c r="J50" s="68"/>
      <c r="K50" s="85"/>
      <c r="L50" s="86"/>
      <c r="M50" s="84"/>
      <c r="N50" s="244"/>
    </row>
    <row r="51" spans="1:14" s="36" customFormat="1" ht="12.75" customHeight="1">
      <c r="A51" s="43"/>
      <c r="B51" s="82"/>
      <c r="C51" s="82"/>
      <c r="D51" s="83"/>
      <c r="E51" s="66"/>
      <c r="F51" s="43"/>
      <c r="G51" s="85"/>
      <c r="H51" s="41"/>
      <c r="I51" s="85"/>
      <c r="J51" s="41"/>
      <c r="K51" s="85"/>
      <c r="L51" s="86"/>
      <c r="M51" s="84"/>
      <c r="N51" s="244"/>
    </row>
    <row r="52" spans="1:14" s="36" customFormat="1" ht="12.75" customHeight="1">
      <c r="A52" s="43"/>
      <c r="B52" s="82"/>
      <c r="C52" s="89"/>
      <c r="D52" s="83"/>
      <c r="E52" s="66"/>
      <c r="F52" s="43"/>
      <c r="G52" s="85"/>
      <c r="H52" s="41"/>
      <c r="I52" s="85"/>
      <c r="J52" s="68"/>
      <c r="K52" s="85"/>
      <c r="L52" s="86"/>
      <c r="M52" s="84"/>
      <c r="N52" s="245"/>
    </row>
    <row r="53" spans="1:14" s="36" customFormat="1" ht="12.75" customHeight="1">
      <c r="A53" s="43"/>
      <c r="B53" s="82"/>
      <c r="C53" s="89"/>
      <c r="D53" s="83"/>
      <c r="E53" s="66"/>
      <c r="F53" s="43"/>
      <c r="G53" s="85"/>
      <c r="H53" s="41"/>
      <c r="I53" s="85"/>
      <c r="J53" s="68"/>
      <c r="K53" s="85"/>
      <c r="L53" s="86"/>
      <c r="M53" s="84"/>
      <c r="N53" s="245"/>
    </row>
    <row r="54" spans="1:14" s="36" customFormat="1" ht="12.75" customHeight="1">
      <c r="A54" s="43"/>
      <c r="B54" s="82"/>
      <c r="C54" s="89"/>
      <c r="D54" s="83"/>
      <c r="E54" s="66"/>
      <c r="F54" s="43"/>
      <c r="G54" s="85"/>
      <c r="H54" s="68"/>
      <c r="I54" s="85"/>
      <c r="J54" s="68"/>
      <c r="K54" s="85"/>
      <c r="L54" s="86"/>
      <c r="M54" s="84"/>
      <c r="N54" s="245"/>
    </row>
    <row r="55" spans="1:18" s="36" customFormat="1" ht="15.75" customHeight="1">
      <c r="A55" s="43"/>
      <c r="B55" s="82"/>
      <c r="C55" s="89"/>
      <c r="D55" s="83"/>
      <c r="E55" s="66"/>
      <c r="F55" s="43"/>
      <c r="G55" s="85"/>
      <c r="H55" s="68"/>
      <c r="I55" s="85"/>
      <c r="J55" s="41"/>
      <c r="K55" s="85"/>
      <c r="L55" s="86"/>
      <c r="M55" s="84"/>
      <c r="N55" s="245"/>
      <c r="P55" s="25"/>
      <c r="Q55" s="25"/>
      <c r="R55" s="25"/>
    </row>
    <row r="56" spans="1:18" s="36" customFormat="1" ht="15.75" customHeight="1">
      <c r="A56" s="43"/>
      <c r="B56" s="82"/>
      <c r="C56" s="89"/>
      <c r="D56" s="83"/>
      <c r="E56" s="66"/>
      <c r="F56" s="43"/>
      <c r="G56" s="85"/>
      <c r="H56" s="68"/>
      <c r="I56" s="85"/>
      <c r="J56" s="41"/>
      <c r="K56" s="85"/>
      <c r="L56" s="86"/>
      <c r="M56" s="84"/>
      <c r="N56" s="245"/>
      <c r="P56" s="25"/>
      <c r="Q56" s="25"/>
      <c r="R56" s="25"/>
    </row>
    <row r="57" spans="1:18" s="36" customFormat="1" ht="15.75" customHeight="1">
      <c r="A57" s="43"/>
      <c r="B57" s="82"/>
      <c r="C57" s="89"/>
      <c r="D57" s="83"/>
      <c r="E57" s="66"/>
      <c r="F57" s="43"/>
      <c r="G57" s="85"/>
      <c r="H57" s="68"/>
      <c r="I57" s="85"/>
      <c r="J57" s="68"/>
      <c r="K57" s="85"/>
      <c r="L57" s="86"/>
      <c r="M57" s="84"/>
      <c r="N57" s="245"/>
      <c r="P57" s="25"/>
      <c r="Q57" s="25"/>
      <c r="R57" s="25"/>
    </row>
    <row r="58" spans="1:18" s="36" customFormat="1" ht="15.75" customHeight="1">
      <c r="A58" s="43"/>
      <c r="B58" s="82"/>
      <c r="C58" s="89"/>
      <c r="D58" s="83"/>
      <c r="E58" s="66"/>
      <c r="F58" s="43"/>
      <c r="G58" s="85"/>
      <c r="H58" s="68"/>
      <c r="I58" s="85"/>
      <c r="J58" s="68"/>
      <c r="K58" s="85"/>
      <c r="L58" s="86"/>
      <c r="M58" s="84"/>
      <c r="N58" s="245"/>
      <c r="P58" s="25"/>
      <c r="Q58" s="25"/>
      <c r="R58" s="25"/>
    </row>
    <row r="59" spans="1:18" s="36" customFormat="1" ht="15.75" customHeight="1">
      <c r="A59" s="43"/>
      <c r="B59" s="82"/>
      <c r="C59" s="89"/>
      <c r="D59" s="83"/>
      <c r="E59" s="66"/>
      <c r="F59" s="43"/>
      <c r="G59" s="85"/>
      <c r="H59" s="68"/>
      <c r="I59" s="85"/>
      <c r="J59" s="41"/>
      <c r="K59" s="85"/>
      <c r="L59" s="86"/>
      <c r="M59" s="84"/>
      <c r="N59" s="245"/>
      <c r="P59" s="25"/>
      <c r="Q59" s="25"/>
      <c r="R59" s="25"/>
    </row>
    <row r="60" spans="1:18" s="36" customFormat="1" ht="15.75" customHeight="1">
      <c r="A60" s="43"/>
      <c r="B60" s="82"/>
      <c r="C60" s="82"/>
      <c r="D60" s="83"/>
      <c r="E60" s="66"/>
      <c r="F60" s="43"/>
      <c r="G60" s="85"/>
      <c r="H60" s="68"/>
      <c r="I60" s="85"/>
      <c r="J60" s="68"/>
      <c r="K60" s="85"/>
      <c r="L60" s="86"/>
      <c r="M60" s="84"/>
      <c r="N60" s="245"/>
      <c r="P60" s="25"/>
      <c r="Q60" s="25"/>
      <c r="R60" s="25"/>
    </row>
    <row r="61" spans="1:18" s="36" customFormat="1" ht="15.75" customHeight="1">
      <c r="A61" s="43"/>
      <c r="B61" s="82"/>
      <c r="C61" s="82"/>
      <c r="D61" s="83"/>
      <c r="E61" s="66"/>
      <c r="F61" s="43"/>
      <c r="G61" s="85"/>
      <c r="H61" s="68"/>
      <c r="I61" s="85"/>
      <c r="J61" s="68"/>
      <c r="K61" s="85"/>
      <c r="L61" s="86"/>
      <c r="M61" s="84"/>
      <c r="N61" s="245"/>
      <c r="P61" s="25"/>
      <c r="Q61" s="25"/>
      <c r="R61" s="25"/>
    </row>
    <row r="62" spans="1:18" s="36" customFormat="1" ht="15.75" customHeight="1">
      <c r="A62" s="43"/>
      <c r="B62" s="82"/>
      <c r="C62" s="82"/>
      <c r="D62" s="83"/>
      <c r="E62" s="66"/>
      <c r="F62" s="43"/>
      <c r="G62" s="85"/>
      <c r="H62" s="68"/>
      <c r="I62" s="85"/>
      <c r="J62" s="68"/>
      <c r="K62" s="85"/>
      <c r="L62" s="86"/>
      <c r="M62" s="84"/>
      <c r="N62" s="245"/>
      <c r="P62" s="25"/>
      <c r="Q62" s="25"/>
      <c r="R62" s="25"/>
    </row>
    <row r="63" spans="1:14" s="36" customFormat="1" ht="12.75" customHeight="1">
      <c r="A63" s="43"/>
      <c r="B63" s="82"/>
      <c r="C63" s="82"/>
      <c r="D63" s="83"/>
      <c r="E63" s="66"/>
      <c r="F63" s="43"/>
      <c r="G63" s="85"/>
      <c r="H63" s="68"/>
      <c r="I63" s="85"/>
      <c r="J63" s="41"/>
      <c r="K63" s="85"/>
      <c r="L63" s="86"/>
      <c r="M63" s="84"/>
      <c r="N63" s="245"/>
    </row>
    <row r="64" spans="1:18" s="36" customFormat="1" ht="15.75" customHeight="1">
      <c r="A64" s="43"/>
      <c r="B64" s="82"/>
      <c r="C64" s="82"/>
      <c r="D64" s="83"/>
      <c r="E64" s="66"/>
      <c r="F64" s="43"/>
      <c r="G64" s="85"/>
      <c r="H64" s="68"/>
      <c r="I64" s="85"/>
      <c r="J64" s="68"/>
      <c r="K64" s="85"/>
      <c r="L64" s="86"/>
      <c r="M64" s="84"/>
      <c r="N64" s="245"/>
      <c r="P64" s="25"/>
      <c r="Q64" s="25"/>
      <c r="R64" s="25"/>
    </row>
    <row r="65" spans="1:18" s="36" customFormat="1" ht="15.75" customHeight="1">
      <c r="A65" s="43"/>
      <c r="B65" s="82"/>
      <c r="C65" s="82"/>
      <c r="D65" s="83"/>
      <c r="E65" s="66"/>
      <c r="F65" s="43"/>
      <c r="G65" s="85"/>
      <c r="H65" s="68"/>
      <c r="I65" s="85"/>
      <c r="J65" s="68"/>
      <c r="K65" s="85"/>
      <c r="L65" s="86"/>
      <c r="M65" s="84"/>
      <c r="N65" s="245"/>
      <c r="P65" s="25"/>
      <c r="Q65" s="25"/>
      <c r="R65" s="25"/>
    </row>
    <row r="66" spans="1:18" s="36" customFormat="1" ht="15.75" customHeight="1">
      <c r="A66" s="43"/>
      <c r="B66" s="82"/>
      <c r="C66" s="82"/>
      <c r="D66" s="83"/>
      <c r="E66" s="66"/>
      <c r="F66" s="43"/>
      <c r="G66" s="85"/>
      <c r="H66" s="68"/>
      <c r="I66" s="85"/>
      <c r="J66" s="68"/>
      <c r="K66" s="85"/>
      <c r="L66" s="86"/>
      <c r="M66" s="84"/>
      <c r="N66" s="245"/>
      <c r="P66" s="25"/>
      <c r="Q66" s="25"/>
      <c r="R66" s="25"/>
    </row>
    <row r="67" spans="1:14" s="36" customFormat="1" ht="12.75" customHeight="1">
      <c r="A67" s="43"/>
      <c r="B67" s="82"/>
      <c r="C67" s="82"/>
      <c r="D67" s="83"/>
      <c r="E67" s="66"/>
      <c r="F67" s="43"/>
      <c r="G67" s="85"/>
      <c r="H67" s="68"/>
      <c r="I67" s="85"/>
      <c r="J67" s="41"/>
      <c r="K67" s="85"/>
      <c r="L67" s="86"/>
      <c r="M67" s="84"/>
      <c r="N67" s="245"/>
    </row>
    <row r="68" spans="10:14" s="36" customFormat="1" ht="12.75" customHeight="1">
      <c r="J68" s="44"/>
      <c r="K68" s="71"/>
      <c r="M68" s="71"/>
      <c r="N68" s="72"/>
    </row>
    <row r="69" spans="10:14" s="36" customFormat="1" ht="12.75" customHeight="1">
      <c r="J69" s="44"/>
      <c r="K69" s="71"/>
      <c r="M69" s="71"/>
      <c r="N69" s="72"/>
    </row>
    <row r="70" spans="10:14" s="36" customFormat="1" ht="22.5" customHeight="1">
      <c r="J70" s="44"/>
      <c r="K70" s="71"/>
      <c r="M70" s="71"/>
      <c r="N70" s="45"/>
    </row>
    <row r="71" spans="10:14" s="36" customFormat="1" ht="12.75" customHeight="1">
      <c r="J71" s="44"/>
      <c r="K71" s="71"/>
      <c r="M71" s="71"/>
      <c r="N71" s="45"/>
    </row>
    <row r="72" spans="10:14" s="36" customFormat="1" ht="12.75" customHeight="1">
      <c r="J72" s="44"/>
      <c r="K72" s="71"/>
      <c r="M72" s="71"/>
      <c r="N72" s="45"/>
    </row>
    <row r="73" spans="10:14" s="36" customFormat="1" ht="12.75" customHeight="1">
      <c r="J73" s="44"/>
      <c r="K73" s="71"/>
      <c r="M73" s="71"/>
      <c r="N73" s="45"/>
    </row>
    <row r="74" s="36" customFormat="1" ht="12.75"/>
    <row r="75" s="36" customFormat="1" ht="12.75"/>
    <row r="76" s="36" customFormat="1" ht="12.75"/>
    <row r="77" s="36" customFormat="1" ht="12.75"/>
    <row r="78" spans="4:14" s="36" customFormat="1" ht="20.25"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44"/>
    </row>
    <row r="79" spans="4:14" s="36" customFormat="1" ht="20.25">
      <c r="D79" s="75"/>
      <c r="E79" s="75"/>
      <c r="F79" s="76"/>
      <c r="G79" s="76"/>
      <c r="H79" s="76"/>
      <c r="I79" s="76"/>
      <c r="J79" s="76"/>
      <c r="K79" s="75"/>
      <c r="L79" s="74"/>
      <c r="M79" s="74"/>
      <c r="N79" s="44"/>
    </row>
    <row r="80" spans="1:14" s="36" customFormat="1" ht="20.25">
      <c r="A80" s="187"/>
      <c r="B80" s="203"/>
      <c r="C80" s="203"/>
      <c r="F80" s="75"/>
      <c r="G80" s="75"/>
      <c r="H80" s="75"/>
      <c r="I80" s="75"/>
      <c r="J80" s="75"/>
      <c r="K80" s="75"/>
      <c r="L80" s="74"/>
      <c r="M80" s="74"/>
      <c r="N80" s="44"/>
    </row>
    <row r="81" spans="1:14" s="36" customFormat="1" ht="21.75" customHeight="1">
      <c r="A81" s="79"/>
      <c r="B81" s="43"/>
      <c r="C81" s="43"/>
      <c r="D81" s="43"/>
      <c r="E81" s="40"/>
      <c r="F81" s="80"/>
      <c r="G81" s="80"/>
      <c r="H81" s="80"/>
      <c r="I81" s="80"/>
      <c r="J81" s="80"/>
      <c r="K81" s="80"/>
      <c r="L81" s="43"/>
      <c r="M81" s="43"/>
      <c r="N81" s="79"/>
    </row>
    <row r="82" spans="1:14" s="36" customFormat="1" ht="25.5" customHeight="1">
      <c r="A82" s="79"/>
      <c r="B82" s="43"/>
      <c r="C82" s="43"/>
      <c r="D82" s="43"/>
      <c r="E82" s="40"/>
      <c r="F82" s="81"/>
      <c r="G82" s="81"/>
      <c r="H82" s="81"/>
      <c r="I82" s="81"/>
      <c r="J82" s="81"/>
      <c r="K82" s="81"/>
      <c r="L82" s="40"/>
      <c r="M82" s="40"/>
      <c r="N82" s="79"/>
    </row>
    <row r="83" spans="1:17" s="36" customFormat="1" ht="15" customHeight="1">
      <c r="A83" s="43"/>
      <c r="B83" s="82"/>
      <c r="C83" s="82"/>
      <c r="D83" s="83"/>
      <c r="E83" s="66"/>
      <c r="F83" s="43"/>
      <c r="G83" s="85"/>
      <c r="H83" s="68"/>
      <c r="I83" s="85"/>
      <c r="J83" s="68"/>
      <c r="K83" s="85"/>
      <c r="L83" s="86"/>
      <c r="M83" s="84"/>
      <c r="N83" s="243"/>
      <c r="P83" s="46"/>
      <c r="Q83" s="47"/>
    </row>
    <row r="84" spans="1:17" s="36" customFormat="1" ht="13.5" customHeight="1">
      <c r="A84" s="43"/>
      <c r="B84" s="82"/>
      <c r="C84" s="82"/>
      <c r="D84" s="83"/>
      <c r="E84" s="66"/>
      <c r="F84" s="43"/>
      <c r="G84" s="85"/>
      <c r="H84" s="68"/>
      <c r="I84" s="85"/>
      <c r="J84" s="68"/>
      <c r="K84" s="85"/>
      <c r="L84" s="86"/>
      <c r="M84" s="84"/>
      <c r="N84" s="243"/>
      <c r="P84" s="46"/>
      <c r="Q84" s="47"/>
    </row>
    <row r="85" spans="1:17" s="36" customFormat="1" ht="18.75" customHeight="1">
      <c r="A85" s="43"/>
      <c r="B85" s="82"/>
      <c r="C85" s="82"/>
      <c r="D85" s="83"/>
      <c r="E85" s="66"/>
      <c r="F85" s="43"/>
      <c r="G85" s="85"/>
      <c r="H85" s="68"/>
      <c r="I85" s="85"/>
      <c r="J85" s="68"/>
      <c r="K85" s="85"/>
      <c r="L85" s="86"/>
      <c r="M85" s="84"/>
      <c r="N85" s="243"/>
      <c r="P85" s="46"/>
      <c r="Q85" s="47"/>
    </row>
    <row r="86" spans="1:17" s="36" customFormat="1" ht="17.25" customHeight="1">
      <c r="A86" s="43"/>
      <c r="B86" s="82"/>
      <c r="C86" s="82"/>
      <c r="D86" s="83"/>
      <c r="E86" s="66"/>
      <c r="F86" s="43"/>
      <c r="G86" s="85"/>
      <c r="H86" s="68"/>
      <c r="I86" s="85"/>
      <c r="J86" s="41"/>
      <c r="K86" s="85"/>
      <c r="L86" s="86"/>
      <c r="M86" s="84"/>
      <c r="N86" s="243"/>
      <c r="P86" s="46"/>
      <c r="Q86" s="47"/>
    </row>
    <row r="87" spans="1:17" s="36" customFormat="1" ht="13.5" customHeight="1">
      <c r="A87" s="43"/>
      <c r="B87" s="82"/>
      <c r="C87" s="82"/>
      <c r="D87" s="83"/>
      <c r="E87" s="66"/>
      <c r="F87" s="43"/>
      <c r="G87" s="85"/>
      <c r="H87" s="41"/>
      <c r="I87" s="85"/>
      <c r="J87" s="41"/>
      <c r="K87" s="85"/>
      <c r="L87" s="86"/>
      <c r="M87" s="84"/>
      <c r="N87" s="244"/>
      <c r="P87" s="46"/>
      <c r="Q87" s="47"/>
    </row>
    <row r="88" spans="1:17" s="36" customFormat="1" ht="13.5" customHeight="1">
      <c r="A88" s="43"/>
      <c r="B88" s="82"/>
      <c r="C88" s="82"/>
      <c r="D88" s="83"/>
      <c r="E88" s="66"/>
      <c r="F88" s="43"/>
      <c r="G88" s="85"/>
      <c r="H88" s="68"/>
      <c r="I88" s="85"/>
      <c r="J88" s="68"/>
      <c r="K88" s="85"/>
      <c r="L88" s="86"/>
      <c r="M88" s="84"/>
      <c r="N88" s="244"/>
      <c r="P88" s="46"/>
      <c r="Q88" s="47"/>
    </row>
    <row r="89" spans="1:17" s="36" customFormat="1" ht="12.75" customHeight="1">
      <c r="A89" s="43"/>
      <c r="B89" s="82"/>
      <c r="C89" s="82"/>
      <c r="D89" s="83"/>
      <c r="E89" s="66"/>
      <c r="F89" s="43"/>
      <c r="G89" s="85"/>
      <c r="H89" s="68"/>
      <c r="I89" s="85"/>
      <c r="J89" s="68"/>
      <c r="K89" s="85"/>
      <c r="L89" s="86"/>
      <c r="M89" s="84"/>
      <c r="N89" s="244"/>
      <c r="P89" s="46"/>
      <c r="Q89" s="47"/>
    </row>
    <row r="90" spans="1:17" s="36" customFormat="1" ht="12.75" customHeight="1">
      <c r="A90" s="43"/>
      <c r="B90" s="82"/>
      <c r="C90" s="82"/>
      <c r="D90" s="83"/>
      <c r="E90" s="66"/>
      <c r="F90" s="43"/>
      <c r="G90" s="85"/>
      <c r="H90" s="41"/>
      <c r="I90" s="85"/>
      <c r="J90" s="41"/>
      <c r="K90" s="85"/>
      <c r="L90" s="86"/>
      <c r="M90" s="84"/>
      <c r="N90" s="244"/>
      <c r="P90" s="46"/>
      <c r="Q90" s="46"/>
    </row>
    <row r="91" spans="1:17" s="36" customFormat="1" ht="12.75" customHeight="1">
      <c r="A91" s="43"/>
      <c r="B91" s="82"/>
      <c r="C91" s="89"/>
      <c r="D91" s="83"/>
      <c r="E91" s="66"/>
      <c r="F91" s="43"/>
      <c r="G91" s="85"/>
      <c r="H91" s="41"/>
      <c r="I91" s="85"/>
      <c r="J91" s="68"/>
      <c r="K91" s="85"/>
      <c r="L91" s="86"/>
      <c r="M91" s="84"/>
      <c r="N91" s="245"/>
      <c r="P91" s="46"/>
      <c r="Q91" s="46"/>
    </row>
    <row r="92" spans="1:17" s="36" customFormat="1" ht="12.75" customHeight="1">
      <c r="A92" s="43"/>
      <c r="B92" s="82"/>
      <c r="C92" s="89"/>
      <c r="D92" s="83"/>
      <c r="E92" s="66"/>
      <c r="F92" s="43"/>
      <c r="G92" s="85"/>
      <c r="H92" s="41"/>
      <c r="I92" s="85"/>
      <c r="J92" s="68"/>
      <c r="K92" s="85"/>
      <c r="L92" s="86"/>
      <c r="M92" s="84"/>
      <c r="N92" s="245"/>
      <c r="P92" s="46"/>
      <c r="Q92" s="46"/>
    </row>
    <row r="93" spans="1:17" s="36" customFormat="1" ht="12.75" customHeight="1">
      <c r="A93" s="43"/>
      <c r="B93" s="82"/>
      <c r="C93" s="89"/>
      <c r="D93" s="83"/>
      <c r="E93" s="66"/>
      <c r="F93" s="43"/>
      <c r="G93" s="85"/>
      <c r="H93" s="68"/>
      <c r="I93" s="85"/>
      <c r="J93" s="68"/>
      <c r="K93" s="85"/>
      <c r="L93" s="86"/>
      <c r="M93" s="84"/>
      <c r="N93" s="245"/>
      <c r="P93" s="46"/>
      <c r="Q93" s="46"/>
    </row>
    <row r="94" spans="1:17" s="36" customFormat="1" ht="12.75" customHeight="1">
      <c r="A94" s="43"/>
      <c r="B94" s="82"/>
      <c r="C94" s="89"/>
      <c r="D94" s="83"/>
      <c r="E94" s="66"/>
      <c r="F94" s="43"/>
      <c r="G94" s="85"/>
      <c r="H94" s="68"/>
      <c r="I94" s="85"/>
      <c r="J94" s="41"/>
      <c r="K94" s="85"/>
      <c r="L94" s="86"/>
      <c r="M94" s="84"/>
      <c r="N94" s="245"/>
      <c r="P94" s="46"/>
      <c r="Q94" s="46"/>
    </row>
    <row r="95" spans="1:17" s="36" customFormat="1" ht="12.75" customHeight="1">
      <c r="A95" s="43"/>
      <c r="B95" s="82"/>
      <c r="C95" s="82"/>
      <c r="D95" s="83"/>
      <c r="E95" s="66"/>
      <c r="F95" s="43"/>
      <c r="G95" s="85"/>
      <c r="H95" s="68"/>
      <c r="I95" s="85"/>
      <c r="J95" s="41"/>
      <c r="K95" s="85"/>
      <c r="L95" s="86"/>
      <c r="M95" s="84"/>
      <c r="N95" s="245"/>
      <c r="P95" s="46"/>
      <c r="Q95" s="46"/>
    </row>
    <row r="96" spans="1:17" s="36" customFormat="1" ht="12.75" customHeight="1">
      <c r="A96" s="43"/>
      <c r="B96" s="82"/>
      <c r="C96" s="82"/>
      <c r="D96" s="83"/>
      <c r="E96" s="66"/>
      <c r="F96" s="43"/>
      <c r="G96" s="85"/>
      <c r="H96" s="68"/>
      <c r="I96" s="85"/>
      <c r="J96" s="68"/>
      <c r="K96" s="85"/>
      <c r="L96" s="86"/>
      <c r="M96" s="84"/>
      <c r="N96" s="245"/>
      <c r="P96" s="46"/>
      <c r="Q96" s="46"/>
    </row>
    <row r="97" spans="1:14" s="36" customFormat="1" ht="12.75" customHeight="1">
      <c r="A97" s="43"/>
      <c r="B97" s="82"/>
      <c r="C97" s="82"/>
      <c r="D97" s="83"/>
      <c r="E97" s="66"/>
      <c r="F97" s="43"/>
      <c r="G97" s="85"/>
      <c r="H97" s="68"/>
      <c r="I97" s="85"/>
      <c r="J97" s="68"/>
      <c r="K97" s="85"/>
      <c r="L97" s="86"/>
      <c r="M97" s="84"/>
      <c r="N97" s="245"/>
    </row>
    <row r="98" spans="1:14" s="36" customFormat="1" ht="12.75" customHeight="1">
      <c r="A98" s="43"/>
      <c r="B98" s="82"/>
      <c r="C98" s="82"/>
      <c r="D98" s="83"/>
      <c r="E98" s="66"/>
      <c r="F98" s="43"/>
      <c r="G98" s="85"/>
      <c r="H98" s="68"/>
      <c r="I98" s="85"/>
      <c r="J98" s="41"/>
      <c r="K98" s="85"/>
      <c r="L98" s="86"/>
      <c r="M98" s="84"/>
      <c r="N98" s="245"/>
    </row>
    <row r="99" spans="1:14" s="36" customFormat="1" ht="12.75" customHeight="1">
      <c r="A99" s="43"/>
      <c r="B99" s="82"/>
      <c r="C99" s="89"/>
      <c r="D99" s="83"/>
      <c r="E99" s="66"/>
      <c r="F99" s="43"/>
      <c r="G99" s="85"/>
      <c r="H99" s="68"/>
      <c r="I99" s="85"/>
      <c r="J99" s="68"/>
      <c r="K99" s="85"/>
      <c r="L99" s="86"/>
      <c r="M99" s="84"/>
      <c r="N99" s="245"/>
    </row>
    <row r="100" spans="1:14" s="36" customFormat="1" ht="12.75" customHeight="1">
      <c r="A100" s="43"/>
      <c r="B100" s="82"/>
      <c r="C100" s="89"/>
      <c r="D100" s="83"/>
      <c r="E100" s="66"/>
      <c r="F100" s="43"/>
      <c r="G100" s="85"/>
      <c r="H100" s="68"/>
      <c r="I100" s="85"/>
      <c r="J100" s="68"/>
      <c r="K100" s="85"/>
      <c r="L100" s="86"/>
      <c r="M100" s="84"/>
      <c r="N100" s="245"/>
    </row>
    <row r="101" spans="1:14" s="36" customFormat="1" ht="12.75" customHeight="1">
      <c r="A101" s="43"/>
      <c r="B101" s="82"/>
      <c r="C101" s="89"/>
      <c r="D101" s="83"/>
      <c r="E101" s="66"/>
      <c r="F101" s="43"/>
      <c r="G101" s="85"/>
      <c r="H101" s="68"/>
      <c r="I101" s="85"/>
      <c r="J101" s="68"/>
      <c r="K101" s="85"/>
      <c r="L101" s="86"/>
      <c r="M101" s="84"/>
      <c r="N101" s="245"/>
    </row>
    <row r="102" spans="1:14" s="36" customFormat="1" ht="12.75" customHeight="1">
      <c r="A102" s="43"/>
      <c r="B102" s="82"/>
      <c r="C102" s="89"/>
      <c r="D102" s="83"/>
      <c r="E102" s="66"/>
      <c r="F102" s="43"/>
      <c r="G102" s="85"/>
      <c r="H102" s="68"/>
      <c r="I102" s="85"/>
      <c r="J102" s="41"/>
      <c r="K102" s="85"/>
      <c r="L102" s="86"/>
      <c r="M102" s="84"/>
      <c r="N102" s="245"/>
    </row>
    <row r="103" spans="1:14" s="36" customFormat="1" ht="12.75" customHeight="1">
      <c r="A103" s="43"/>
      <c r="B103" s="82"/>
      <c r="C103" s="82"/>
      <c r="D103" s="83"/>
      <c r="E103" s="66"/>
      <c r="F103" s="43"/>
      <c r="G103" s="85"/>
      <c r="H103" s="68"/>
      <c r="I103" s="85"/>
      <c r="J103" s="68"/>
      <c r="K103" s="85"/>
      <c r="L103" s="86"/>
      <c r="M103" s="84"/>
      <c r="N103" s="245"/>
    </row>
    <row r="104" spans="1:14" s="36" customFormat="1" ht="12.75" customHeight="1">
      <c r="A104" s="43"/>
      <c r="B104" s="82"/>
      <c r="C104" s="82"/>
      <c r="D104" s="83"/>
      <c r="E104" s="66"/>
      <c r="F104" s="43"/>
      <c r="G104" s="85"/>
      <c r="H104" s="68"/>
      <c r="I104" s="85"/>
      <c r="J104" s="68"/>
      <c r="K104" s="85"/>
      <c r="L104" s="86"/>
      <c r="M104" s="84"/>
      <c r="N104" s="245"/>
    </row>
    <row r="105" spans="1:14" s="36" customFormat="1" ht="12.75" customHeight="1">
      <c r="A105" s="43"/>
      <c r="B105" s="82"/>
      <c r="C105" s="82"/>
      <c r="D105" s="83"/>
      <c r="E105" s="66"/>
      <c r="F105" s="43"/>
      <c r="G105" s="85"/>
      <c r="H105" s="68"/>
      <c r="I105" s="85"/>
      <c r="J105" s="68"/>
      <c r="K105" s="85"/>
      <c r="L105" s="86"/>
      <c r="M105" s="84"/>
      <c r="N105" s="245"/>
    </row>
    <row r="106" spans="1:14" s="36" customFormat="1" ht="12.75" customHeight="1">
      <c r="A106" s="43"/>
      <c r="B106" s="82"/>
      <c r="C106" s="82"/>
      <c r="D106" s="83"/>
      <c r="E106" s="66"/>
      <c r="F106" s="43"/>
      <c r="G106" s="85"/>
      <c r="H106" s="68"/>
      <c r="I106" s="85"/>
      <c r="J106" s="41"/>
      <c r="K106" s="85"/>
      <c r="L106" s="86"/>
      <c r="M106" s="84"/>
      <c r="N106" s="245"/>
    </row>
    <row r="107" spans="1:14" s="36" customFormat="1" ht="12.75" customHeight="1">
      <c r="A107" s="40"/>
      <c r="B107" s="242"/>
      <c r="C107" s="65"/>
      <c r="D107" s="47"/>
      <c r="E107" s="47"/>
      <c r="F107" s="40"/>
      <c r="G107" s="67"/>
      <c r="H107" s="68"/>
      <c r="I107" s="67"/>
      <c r="J107" s="41"/>
      <c r="K107" s="67"/>
      <c r="L107" s="42"/>
      <c r="M107" s="69"/>
      <c r="N107" s="70"/>
    </row>
    <row r="108" spans="10:14" s="36" customFormat="1" ht="25.5" customHeight="1">
      <c r="J108" s="44"/>
      <c r="K108" s="71"/>
      <c r="M108" s="71"/>
      <c r="N108" s="45"/>
    </row>
    <row r="109" spans="10:14" s="36" customFormat="1" ht="12.75" customHeight="1">
      <c r="J109" s="44"/>
      <c r="K109" s="71"/>
      <c r="M109" s="71"/>
      <c r="N109" s="72"/>
    </row>
    <row r="110" spans="10:14" s="36" customFormat="1" ht="12.75" customHeight="1">
      <c r="J110" s="44"/>
      <c r="K110" s="71"/>
      <c r="M110" s="71"/>
      <c r="N110" s="72"/>
    </row>
    <row r="111" spans="10:14" s="36" customFormat="1" ht="12.75" customHeight="1">
      <c r="J111" s="44"/>
      <c r="K111" s="71"/>
      <c r="M111" s="71"/>
      <c r="N111" s="72"/>
    </row>
    <row r="112" s="36" customFormat="1" ht="12.75" customHeight="1"/>
    <row r="113" spans="4:14" s="36" customFormat="1" ht="20.25"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44"/>
    </row>
    <row r="114" spans="4:14" s="36" customFormat="1" ht="20.25">
      <c r="D114" s="75"/>
      <c r="E114" s="75"/>
      <c r="F114" s="76"/>
      <c r="G114" s="76"/>
      <c r="H114" s="76"/>
      <c r="I114" s="76"/>
      <c r="J114" s="76"/>
      <c r="K114" s="75"/>
      <c r="L114" s="74"/>
      <c r="M114" s="74"/>
      <c r="N114" s="44"/>
    </row>
    <row r="115" spans="1:14" s="36" customFormat="1" ht="20.25">
      <c r="A115" s="187"/>
      <c r="B115" s="203"/>
      <c r="C115" s="203"/>
      <c r="F115" s="75"/>
      <c r="G115" s="75"/>
      <c r="H115" s="75"/>
      <c r="I115" s="75"/>
      <c r="J115" s="75"/>
      <c r="K115" s="75"/>
      <c r="L115" s="74"/>
      <c r="M115" s="74"/>
      <c r="N115" s="44"/>
    </row>
    <row r="116" spans="1:14" s="36" customFormat="1" ht="22.5" customHeight="1">
      <c r="A116" s="79"/>
      <c r="B116" s="43"/>
      <c r="C116" s="43"/>
      <c r="D116" s="43"/>
      <c r="E116" s="40"/>
      <c r="F116" s="80"/>
      <c r="G116" s="80"/>
      <c r="H116" s="80"/>
      <c r="I116" s="80"/>
      <c r="J116" s="80"/>
      <c r="K116" s="80"/>
      <c r="L116" s="43"/>
      <c r="M116" s="43"/>
      <c r="N116" s="79"/>
    </row>
    <row r="117" spans="1:14" s="36" customFormat="1" ht="12.75">
      <c r="A117" s="79"/>
      <c r="B117" s="43"/>
      <c r="C117" s="43"/>
      <c r="D117" s="43"/>
      <c r="E117" s="40"/>
      <c r="F117" s="81"/>
      <c r="G117" s="81"/>
      <c r="H117" s="81"/>
      <c r="I117" s="81"/>
      <c r="J117" s="81"/>
      <c r="K117" s="81"/>
      <c r="L117" s="40"/>
      <c r="M117" s="40"/>
      <c r="N117" s="79"/>
    </row>
    <row r="118" spans="1:14" s="36" customFormat="1" ht="12.75" customHeight="1">
      <c r="A118" s="43"/>
      <c r="B118" s="82"/>
      <c r="C118" s="82"/>
      <c r="D118" s="83"/>
      <c r="E118" s="66"/>
      <c r="F118" s="43"/>
      <c r="G118" s="85"/>
      <c r="H118" s="68"/>
      <c r="I118" s="85"/>
      <c r="J118" s="68"/>
      <c r="K118" s="85"/>
      <c r="L118" s="86"/>
      <c r="M118" s="84"/>
      <c r="N118" s="243"/>
    </row>
    <row r="119" spans="1:17" s="36" customFormat="1" ht="13.5" customHeight="1">
      <c r="A119" s="43"/>
      <c r="B119" s="82"/>
      <c r="C119" s="82"/>
      <c r="D119" s="83"/>
      <c r="E119" s="66"/>
      <c r="F119" s="43"/>
      <c r="G119" s="85"/>
      <c r="H119" s="68"/>
      <c r="I119" s="85"/>
      <c r="J119" s="68"/>
      <c r="K119" s="85"/>
      <c r="L119" s="86"/>
      <c r="M119" s="84"/>
      <c r="N119" s="243"/>
      <c r="P119" s="46"/>
      <c r="Q119" s="46"/>
    </row>
    <row r="120" spans="1:17" s="36" customFormat="1" ht="13.5" customHeight="1">
      <c r="A120" s="43"/>
      <c r="B120" s="82"/>
      <c r="C120" s="82"/>
      <c r="D120" s="83"/>
      <c r="E120" s="66"/>
      <c r="F120" s="43"/>
      <c r="G120" s="85"/>
      <c r="H120" s="68"/>
      <c r="I120" s="85"/>
      <c r="J120" s="68"/>
      <c r="K120" s="85"/>
      <c r="L120" s="86"/>
      <c r="M120" s="84"/>
      <c r="N120" s="243"/>
      <c r="P120" s="46"/>
      <c r="Q120" s="46"/>
    </row>
    <row r="121" spans="1:17" s="36" customFormat="1" ht="13.5" customHeight="1">
      <c r="A121" s="43"/>
      <c r="B121" s="82"/>
      <c r="C121" s="82"/>
      <c r="D121" s="83"/>
      <c r="E121" s="66"/>
      <c r="F121" s="43"/>
      <c r="G121" s="85"/>
      <c r="H121" s="68"/>
      <c r="I121" s="85"/>
      <c r="J121" s="41"/>
      <c r="K121" s="85"/>
      <c r="L121" s="86"/>
      <c r="M121" s="84"/>
      <c r="N121" s="243"/>
      <c r="P121" s="46"/>
      <c r="Q121" s="46"/>
    </row>
    <row r="122" spans="1:17" s="36" customFormat="1" ht="13.5" customHeight="1">
      <c r="A122" s="43"/>
      <c r="B122" s="82"/>
      <c r="C122" s="89"/>
      <c r="D122" s="83"/>
      <c r="E122" s="66"/>
      <c r="F122" s="43"/>
      <c r="G122" s="85"/>
      <c r="H122" s="41"/>
      <c r="I122" s="85"/>
      <c r="J122" s="41"/>
      <c r="K122" s="85"/>
      <c r="L122" s="86"/>
      <c r="M122" s="84"/>
      <c r="N122" s="244"/>
      <c r="P122" s="46"/>
      <c r="Q122" s="46"/>
    </row>
    <row r="123" spans="1:17" s="36" customFormat="1" ht="13.5" customHeight="1">
      <c r="A123" s="43"/>
      <c r="B123" s="82"/>
      <c r="C123" s="89"/>
      <c r="D123" s="83"/>
      <c r="E123" s="66"/>
      <c r="F123" s="43"/>
      <c r="G123" s="85"/>
      <c r="H123" s="68"/>
      <c r="I123" s="85"/>
      <c r="J123" s="68"/>
      <c r="K123" s="85"/>
      <c r="L123" s="86"/>
      <c r="M123" s="84"/>
      <c r="N123" s="244"/>
      <c r="P123" s="46"/>
      <c r="Q123" s="46"/>
    </row>
    <row r="124" spans="1:17" s="36" customFormat="1" ht="13.5" customHeight="1">
      <c r="A124" s="43"/>
      <c r="B124" s="82"/>
      <c r="C124" s="89"/>
      <c r="D124" s="83"/>
      <c r="E124" s="66"/>
      <c r="F124" s="43"/>
      <c r="G124" s="85"/>
      <c r="H124" s="68"/>
      <c r="I124" s="85"/>
      <c r="J124" s="68"/>
      <c r="K124" s="85"/>
      <c r="L124" s="86"/>
      <c r="M124" s="84"/>
      <c r="N124" s="244"/>
      <c r="P124" s="46"/>
      <c r="Q124" s="46"/>
    </row>
    <row r="125" spans="1:17" s="36" customFormat="1" ht="13.5" customHeight="1">
      <c r="A125" s="43"/>
      <c r="B125" s="82"/>
      <c r="C125" s="89"/>
      <c r="D125" s="83"/>
      <c r="E125" s="66"/>
      <c r="F125" s="43"/>
      <c r="G125" s="85"/>
      <c r="H125" s="41"/>
      <c r="I125" s="85"/>
      <c r="J125" s="41"/>
      <c r="K125" s="85"/>
      <c r="L125" s="86"/>
      <c r="M125" s="84"/>
      <c r="N125" s="244"/>
      <c r="P125" s="46"/>
      <c r="Q125" s="46"/>
    </row>
    <row r="126" spans="1:14" s="36" customFormat="1" ht="13.5" customHeight="1">
      <c r="A126" s="43"/>
      <c r="B126" s="82"/>
      <c r="C126" s="82"/>
      <c r="D126" s="83"/>
      <c r="E126" s="66"/>
      <c r="F126" s="43"/>
      <c r="G126" s="85"/>
      <c r="H126" s="41"/>
      <c r="I126" s="85"/>
      <c r="J126" s="68"/>
      <c r="K126" s="85"/>
      <c r="L126" s="86"/>
      <c r="M126" s="84"/>
      <c r="N126" s="245"/>
    </row>
    <row r="127" spans="1:17" s="36" customFormat="1" ht="16.5" customHeight="1">
      <c r="A127" s="43"/>
      <c r="B127" s="82"/>
      <c r="C127" s="82"/>
      <c r="D127" s="83"/>
      <c r="E127" s="66"/>
      <c r="F127" s="43"/>
      <c r="G127" s="85"/>
      <c r="H127" s="41"/>
      <c r="I127" s="85"/>
      <c r="J127" s="68"/>
      <c r="K127" s="85"/>
      <c r="L127" s="86"/>
      <c r="M127" s="84"/>
      <c r="N127" s="245"/>
      <c r="P127" s="57"/>
      <c r="Q127" s="22"/>
    </row>
    <row r="128" spans="1:17" s="36" customFormat="1" ht="16.5" customHeight="1">
      <c r="A128" s="43"/>
      <c r="B128" s="82"/>
      <c r="C128" s="82"/>
      <c r="D128" s="83"/>
      <c r="E128" s="66"/>
      <c r="F128" s="43"/>
      <c r="G128" s="85"/>
      <c r="H128" s="68"/>
      <c r="I128" s="85"/>
      <c r="J128" s="68"/>
      <c r="K128" s="85"/>
      <c r="L128" s="86"/>
      <c r="M128" s="84"/>
      <c r="N128" s="245"/>
      <c r="P128" s="57"/>
      <c r="Q128" s="22"/>
    </row>
    <row r="129" spans="1:17" s="36" customFormat="1" ht="16.5" customHeight="1">
      <c r="A129" s="43"/>
      <c r="B129" s="82"/>
      <c r="C129" s="82"/>
      <c r="D129" s="83"/>
      <c r="E129" s="66"/>
      <c r="F129" s="43"/>
      <c r="G129" s="85"/>
      <c r="H129" s="68"/>
      <c r="I129" s="85"/>
      <c r="J129" s="41"/>
      <c r="K129" s="85"/>
      <c r="L129" s="86"/>
      <c r="M129" s="84"/>
      <c r="N129" s="245"/>
      <c r="P129" s="57"/>
      <c r="Q129" s="22"/>
    </row>
    <row r="130" spans="1:17" s="36" customFormat="1" ht="15.75" customHeight="1">
      <c r="A130" s="43"/>
      <c r="B130" s="82"/>
      <c r="C130" s="89"/>
      <c r="D130" s="83"/>
      <c r="E130" s="66"/>
      <c r="F130" s="43"/>
      <c r="G130" s="85"/>
      <c r="H130" s="68"/>
      <c r="I130" s="85"/>
      <c r="J130" s="41"/>
      <c r="K130" s="85"/>
      <c r="L130" s="86"/>
      <c r="M130" s="84"/>
      <c r="N130" s="245"/>
      <c r="P130" s="57"/>
      <c r="Q130" s="22"/>
    </row>
    <row r="131" spans="1:17" s="36" customFormat="1" ht="15.75" customHeight="1">
      <c r="A131" s="43"/>
      <c r="B131" s="82"/>
      <c r="C131" s="89"/>
      <c r="D131" s="83"/>
      <c r="E131" s="66"/>
      <c r="F131" s="43"/>
      <c r="G131" s="85"/>
      <c r="H131" s="68"/>
      <c r="I131" s="85"/>
      <c r="J131" s="68"/>
      <c r="K131" s="85"/>
      <c r="L131" s="86"/>
      <c r="M131" s="84"/>
      <c r="N131" s="245"/>
      <c r="P131" s="57"/>
      <c r="Q131" s="22"/>
    </row>
    <row r="132" spans="1:17" s="36" customFormat="1" ht="15.75" customHeight="1">
      <c r="A132" s="43"/>
      <c r="B132" s="82"/>
      <c r="C132" s="89"/>
      <c r="D132" s="83"/>
      <c r="E132" s="66"/>
      <c r="F132" s="43"/>
      <c r="G132" s="85"/>
      <c r="H132" s="68"/>
      <c r="I132" s="85"/>
      <c r="J132" s="68"/>
      <c r="K132" s="85"/>
      <c r="L132" s="86"/>
      <c r="M132" s="84"/>
      <c r="N132" s="245"/>
      <c r="P132" s="57"/>
      <c r="Q132" s="22"/>
    </row>
    <row r="133" spans="1:17" s="36" customFormat="1" ht="15.75" customHeight="1">
      <c r="A133" s="43"/>
      <c r="B133" s="82"/>
      <c r="C133" s="89"/>
      <c r="D133" s="83"/>
      <c r="E133" s="66"/>
      <c r="F133" s="43"/>
      <c r="G133" s="85"/>
      <c r="H133" s="68"/>
      <c r="I133" s="85"/>
      <c r="J133" s="41"/>
      <c r="K133" s="85"/>
      <c r="L133" s="86"/>
      <c r="M133" s="84"/>
      <c r="N133" s="245"/>
      <c r="P133" s="57"/>
      <c r="Q133" s="22"/>
    </row>
    <row r="134" spans="1:14" s="36" customFormat="1" ht="12.75" customHeight="1">
      <c r="A134" s="43"/>
      <c r="B134" s="82"/>
      <c r="C134" s="82"/>
      <c r="D134" s="83"/>
      <c r="E134" s="66"/>
      <c r="F134" s="43"/>
      <c r="G134" s="85"/>
      <c r="H134" s="68"/>
      <c r="I134" s="85"/>
      <c r="J134" s="68"/>
      <c r="K134" s="85"/>
      <c r="L134" s="86"/>
      <c r="M134" s="84"/>
      <c r="N134" s="245"/>
    </row>
    <row r="135" spans="1:14" s="36" customFormat="1" ht="12.75" customHeight="1">
      <c r="A135" s="43"/>
      <c r="B135" s="82"/>
      <c r="C135" s="82"/>
      <c r="D135" s="83"/>
      <c r="E135" s="66"/>
      <c r="F135" s="43"/>
      <c r="G135" s="85"/>
      <c r="H135" s="68"/>
      <c r="I135" s="85"/>
      <c r="J135" s="68"/>
      <c r="K135" s="85"/>
      <c r="L135" s="86"/>
      <c r="M135" s="84"/>
      <c r="N135" s="245"/>
    </row>
    <row r="136" spans="1:14" s="36" customFormat="1" ht="12.75" customHeight="1">
      <c r="A136" s="43"/>
      <c r="B136" s="82"/>
      <c r="C136" s="82"/>
      <c r="D136" s="83"/>
      <c r="E136" s="66"/>
      <c r="F136" s="43"/>
      <c r="G136" s="85"/>
      <c r="H136" s="68"/>
      <c r="I136" s="85"/>
      <c r="J136" s="68"/>
      <c r="K136" s="85"/>
      <c r="L136" s="86"/>
      <c r="M136" s="84"/>
      <c r="N136" s="245"/>
    </row>
    <row r="137" spans="1:14" s="36" customFormat="1" ht="12.75" customHeight="1">
      <c r="A137" s="43"/>
      <c r="B137" s="82"/>
      <c r="C137" s="82"/>
      <c r="D137" s="83"/>
      <c r="E137" s="66"/>
      <c r="F137" s="43"/>
      <c r="G137" s="85"/>
      <c r="H137" s="68"/>
      <c r="I137" s="85"/>
      <c r="J137" s="41"/>
      <c r="K137" s="85"/>
      <c r="L137" s="86"/>
      <c r="M137" s="84"/>
      <c r="N137" s="245"/>
    </row>
    <row r="138" spans="1:14" s="36" customFormat="1" ht="12.75" customHeight="1">
      <c r="A138" s="43"/>
      <c r="B138" s="82"/>
      <c r="C138" s="82"/>
      <c r="D138" s="83"/>
      <c r="E138" s="66"/>
      <c r="F138" s="43"/>
      <c r="G138" s="85"/>
      <c r="H138" s="68"/>
      <c r="I138" s="85"/>
      <c r="J138" s="68"/>
      <c r="K138" s="85"/>
      <c r="L138" s="86"/>
      <c r="M138" s="84"/>
      <c r="N138" s="245"/>
    </row>
    <row r="139" spans="1:14" s="36" customFormat="1" ht="12.75" customHeight="1">
      <c r="A139" s="43"/>
      <c r="B139" s="82"/>
      <c r="C139" s="82"/>
      <c r="D139" s="83"/>
      <c r="E139" s="66"/>
      <c r="F139" s="43"/>
      <c r="G139" s="85"/>
      <c r="H139" s="68"/>
      <c r="I139" s="85"/>
      <c r="J139" s="68"/>
      <c r="K139" s="85"/>
      <c r="L139" s="86"/>
      <c r="M139" s="84"/>
      <c r="N139" s="245"/>
    </row>
    <row r="140" spans="1:14" s="36" customFormat="1" ht="12.75" customHeight="1">
      <c r="A140" s="43"/>
      <c r="B140" s="82"/>
      <c r="C140" s="82"/>
      <c r="D140" s="83"/>
      <c r="E140" s="66"/>
      <c r="F140" s="43"/>
      <c r="G140" s="85"/>
      <c r="H140" s="68"/>
      <c r="I140" s="85"/>
      <c r="J140" s="68"/>
      <c r="K140" s="85"/>
      <c r="L140" s="86"/>
      <c r="M140" s="84"/>
      <c r="N140" s="245"/>
    </row>
    <row r="141" spans="1:14" s="36" customFormat="1" ht="12.75" customHeight="1">
      <c r="A141" s="43"/>
      <c r="B141" s="82"/>
      <c r="C141" s="82"/>
      <c r="D141" s="83"/>
      <c r="E141" s="66"/>
      <c r="F141" s="43"/>
      <c r="G141" s="85"/>
      <c r="H141" s="68"/>
      <c r="I141" s="85"/>
      <c r="J141" s="41"/>
      <c r="K141" s="85"/>
      <c r="L141" s="86"/>
      <c r="M141" s="84"/>
      <c r="N141" s="245"/>
    </row>
    <row r="142" spans="1:14" s="36" customFormat="1" ht="18.75">
      <c r="A142" s="40"/>
      <c r="B142" s="242"/>
      <c r="C142" s="65"/>
      <c r="D142" s="46"/>
      <c r="E142" s="46"/>
      <c r="F142" s="40"/>
      <c r="G142" s="67"/>
      <c r="H142" s="68"/>
      <c r="I142" s="67"/>
      <c r="J142" s="41"/>
      <c r="K142" s="67"/>
      <c r="L142" s="42"/>
      <c r="M142" s="69"/>
      <c r="N142" s="70"/>
    </row>
    <row r="143" spans="1:14" s="36" customFormat="1" ht="18.75">
      <c r="A143" s="40"/>
      <c r="B143" s="65"/>
      <c r="C143" s="65"/>
      <c r="D143" s="66"/>
      <c r="E143" s="66"/>
      <c r="F143" s="40"/>
      <c r="G143" s="67"/>
      <c r="H143" s="68"/>
      <c r="I143" s="67"/>
      <c r="J143" s="41"/>
      <c r="K143" s="67"/>
      <c r="L143" s="42"/>
      <c r="M143" s="69"/>
      <c r="N143" s="70"/>
    </row>
    <row r="144" spans="1:14" s="36" customFormat="1" ht="23.25">
      <c r="A144" s="40"/>
      <c r="B144" s="65"/>
      <c r="C144" s="65"/>
      <c r="D144" s="66"/>
      <c r="E144" s="66"/>
      <c r="F144" s="40"/>
      <c r="G144" s="67"/>
      <c r="H144" s="68"/>
      <c r="I144" s="67"/>
      <c r="J144" s="44"/>
      <c r="K144" s="71"/>
      <c r="M144" s="71"/>
      <c r="N144" s="45"/>
    </row>
    <row r="145" spans="1:14" s="36" customFormat="1" ht="23.25">
      <c r="A145" s="40"/>
      <c r="B145" s="65"/>
      <c r="C145" s="65"/>
      <c r="D145" s="66"/>
      <c r="E145" s="66"/>
      <c r="F145" s="40"/>
      <c r="G145" s="67"/>
      <c r="H145" s="68"/>
      <c r="I145" s="67"/>
      <c r="J145" s="44"/>
      <c r="K145" s="71"/>
      <c r="M145" s="71"/>
      <c r="N145" s="45"/>
    </row>
    <row r="146" spans="1:14" s="36" customFormat="1" ht="18.75">
      <c r="A146" s="40"/>
      <c r="B146" s="65"/>
      <c r="C146" s="65"/>
      <c r="D146" s="66"/>
      <c r="E146" s="66"/>
      <c r="F146" s="40"/>
      <c r="G146" s="67"/>
      <c r="H146" s="68"/>
      <c r="I146" s="67"/>
      <c r="J146" s="41"/>
      <c r="K146" s="67"/>
      <c r="L146" s="42"/>
      <c r="M146" s="69"/>
      <c r="N146" s="70"/>
    </row>
    <row r="147" spans="1:14" s="36" customFormat="1" ht="18.75">
      <c r="A147" s="40"/>
      <c r="B147" s="65"/>
      <c r="C147" s="65"/>
      <c r="D147" s="66"/>
      <c r="E147" s="66"/>
      <c r="F147" s="40"/>
      <c r="G147" s="67"/>
      <c r="H147" s="68"/>
      <c r="I147" s="67"/>
      <c r="J147" s="41"/>
      <c r="K147" s="67"/>
      <c r="L147" s="42"/>
      <c r="M147" s="69"/>
      <c r="N147" s="70"/>
    </row>
    <row r="148" spans="1:14" s="36" customFormat="1" ht="18.75">
      <c r="A148" s="40"/>
      <c r="B148" s="65"/>
      <c r="C148" s="65"/>
      <c r="D148" s="66"/>
      <c r="E148" s="66"/>
      <c r="F148" s="40"/>
      <c r="G148" s="67"/>
      <c r="H148" s="68"/>
      <c r="I148" s="67"/>
      <c r="J148" s="41"/>
      <c r="K148" s="67"/>
      <c r="L148" s="42"/>
      <c r="M148" s="69"/>
      <c r="N148" s="70"/>
    </row>
    <row r="149" spans="4:14" s="36" customFormat="1" ht="20.25"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44"/>
    </row>
    <row r="150" spans="4:14" s="36" customFormat="1" ht="20.25">
      <c r="D150" s="75"/>
      <c r="E150" s="75"/>
      <c r="F150" s="76"/>
      <c r="G150" s="76"/>
      <c r="H150" s="76"/>
      <c r="I150" s="76"/>
      <c r="J150" s="76"/>
      <c r="K150" s="75"/>
      <c r="L150" s="74"/>
      <c r="M150" s="74"/>
      <c r="N150" s="44"/>
    </row>
    <row r="151" spans="1:14" s="36" customFormat="1" ht="20.25">
      <c r="A151" s="187"/>
      <c r="B151" s="203"/>
      <c r="C151" s="203"/>
      <c r="F151" s="75"/>
      <c r="G151" s="75"/>
      <c r="H151" s="75"/>
      <c r="I151" s="75"/>
      <c r="J151" s="75"/>
      <c r="K151" s="75"/>
      <c r="L151" s="74"/>
      <c r="M151" s="74"/>
      <c r="N151" s="44"/>
    </row>
    <row r="152" spans="1:14" s="36" customFormat="1" ht="12.75">
      <c r="A152" s="79"/>
      <c r="B152" s="43"/>
      <c r="C152" s="43"/>
      <c r="D152" s="43"/>
      <c r="E152" s="40"/>
      <c r="F152" s="80"/>
      <c r="G152" s="80"/>
      <c r="H152" s="80"/>
      <c r="I152" s="80"/>
      <c r="J152" s="80"/>
      <c r="K152" s="80"/>
      <c r="L152" s="43"/>
      <c r="M152" s="43"/>
      <c r="N152" s="79"/>
    </row>
    <row r="153" spans="1:14" s="36" customFormat="1" ht="12.75">
      <c r="A153" s="79"/>
      <c r="B153" s="43"/>
      <c r="C153" s="43"/>
      <c r="D153" s="43"/>
      <c r="E153" s="40"/>
      <c r="F153" s="81"/>
      <c r="G153" s="81"/>
      <c r="H153" s="81"/>
      <c r="I153" s="81"/>
      <c r="J153" s="81"/>
      <c r="K153" s="81"/>
      <c r="L153" s="40"/>
      <c r="M153" s="40"/>
      <c r="N153" s="79"/>
    </row>
    <row r="154" spans="1:17" s="36" customFormat="1" ht="13.5" customHeight="1">
      <c r="A154" s="43"/>
      <c r="B154" s="82"/>
      <c r="C154" s="82"/>
      <c r="D154" s="83"/>
      <c r="E154" s="66"/>
      <c r="F154" s="43"/>
      <c r="G154" s="85"/>
      <c r="H154" s="68"/>
      <c r="I154" s="85"/>
      <c r="J154" s="68"/>
      <c r="K154" s="85"/>
      <c r="L154" s="86"/>
      <c r="M154" s="84"/>
      <c r="N154" s="243"/>
      <c r="P154" s="46"/>
      <c r="Q154" s="46"/>
    </row>
    <row r="155" spans="1:17" s="36" customFormat="1" ht="13.5" customHeight="1">
      <c r="A155" s="43"/>
      <c r="B155" s="82"/>
      <c r="C155" s="82"/>
      <c r="D155" s="83"/>
      <c r="E155" s="66"/>
      <c r="F155" s="43"/>
      <c r="G155" s="85"/>
      <c r="H155" s="68"/>
      <c r="I155" s="85"/>
      <c r="J155" s="68"/>
      <c r="K155" s="85"/>
      <c r="L155" s="86"/>
      <c r="M155" s="84"/>
      <c r="N155" s="243"/>
      <c r="P155" s="46"/>
      <c r="Q155" s="46"/>
    </row>
    <row r="156" spans="1:17" s="36" customFormat="1" ht="23.25" customHeight="1">
      <c r="A156" s="43"/>
      <c r="B156" s="82"/>
      <c r="C156" s="82"/>
      <c r="D156" s="83"/>
      <c r="E156" s="66"/>
      <c r="F156" s="43"/>
      <c r="G156" s="85"/>
      <c r="H156" s="68"/>
      <c r="I156" s="85"/>
      <c r="J156" s="68"/>
      <c r="K156" s="85"/>
      <c r="L156" s="86"/>
      <c r="M156" s="84"/>
      <c r="N156" s="243"/>
      <c r="P156" s="46"/>
      <c r="Q156" s="46"/>
    </row>
    <row r="157" spans="1:17" s="36" customFormat="1" ht="13.5" customHeight="1">
      <c r="A157" s="43"/>
      <c r="B157" s="82"/>
      <c r="C157" s="82"/>
      <c r="D157" s="83"/>
      <c r="E157" s="66"/>
      <c r="F157" s="43"/>
      <c r="G157" s="85"/>
      <c r="H157" s="68"/>
      <c r="I157" s="85"/>
      <c r="J157" s="41"/>
      <c r="K157" s="85"/>
      <c r="L157" s="86"/>
      <c r="M157" s="84"/>
      <c r="N157" s="243"/>
      <c r="P157" s="46"/>
      <c r="Q157" s="46"/>
    </row>
    <row r="158" spans="1:17" s="36" customFormat="1" ht="13.5" customHeight="1">
      <c r="A158" s="43"/>
      <c r="B158" s="82"/>
      <c r="C158" s="82"/>
      <c r="D158" s="83"/>
      <c r="E158" s="66"/>
      <c r="F158" s="43"/>
      <c r="G158" s="85"/>
      <c r="H158" s="41"/>
      <c r="I158" s="85"/>
      <c r="J158" s="41"/>
      <c r="K158" s="85"/>
      <c r="L158" s="86"/>
      <c r="M158" s="84"/>
      <c r="N158" s="244"/>
      <c r="P158" s="46"/>
      <c r="Q158" s="46"/>
    </row>
    <row r="159" spans="1:17" s="36" customFormat="1" ht="13.5" customHeight="1">
      <c r="A159" s="43"/>
      <c r="B159" s="82"/>
      <c r="C159" s="82"/>
      <c r="D159" s="83"/>
      <c r="E159" s="66"/>
      <c r="F159" s="43"/>
      <c r="G159" s="85"/>
      <c r="H159" s="68"/>
      <c r="I159" s="85"/>
      <c r="J159" s="68"/>
      <c r="K159" s="85"/>
      <c r="L159" s="86"/>
      <c r="M159" s="84"/>
      <c r="N159" s="244"/>
      <c r="P159" s="46"/>
      <c r="Q159" s="46"/>
    </row>
    <row r="160" spans="1:14" s="36" customFormat="1" ht="12.75" customHeight="1">
      <c r="A160" s="43"/>
      <c r="B160" s="82"/>
      <c r="C160" s="82"/>
      <c r="D160" s="83"/>
      <c r="E160" s="66"/>
      <c r="F160" s="43"/>
      <c r="G160" s="85"/>
      <c r="H160" s="68"/>
      <c r="I160" s="85"/>
      <c r="J160" s="68"/>
      <c r="K160" s="85"/>
      <c r="L160" s="86"/>
      <c r="M160" s="84"/>
      <c r="N160" s="244"/>
    </row>
    <row r="161" spans="1:14" s="36" customFormat="1" ht="12.75" customHeight="1">
      <c r="A161" s="43"/>
      <c r="B161" s="82"/>
      <c r="C161" s="82"/>
      <c r="D161" s="83"/>
      <c r="E161" s="66"/>
      <c r="F161" s="43"/>
      <c r="G161" s="85"/>
      <c r="H161" s="41"/>
      <c r="I161" s="85"/>
      <c r="J161" s="41"/>
      <c r="K161" s="85"/>
      <c r="L161" s="86"/>
      <c r="M161" s="84"/>
      <c r="N161" s="244"/>
    </row>
    <row r="162" spans="1:14" s="36" customFormat="1" ht="12.75" customHeight="1">
      <c r="A162" s="43"/>
      <c r="B162" s="82"/>
      <c r="C162" s="89"/>
      <c r="D162" s="83"/>
      <c r="E162" s="66"/>
      <c r="F162" s="43"/>
      <c r="G162" s="85"/>
      <c r="H162" s="41"/>
      <c r="I162" s="85"/>
      <c r="J162" s="68"/>
      <c r="K162" s="85"/>
      <c r="L162" s="86"/>
      <c r="M162" s="84"/>
      <c r="N162" s="245"/>
    </row>
    <row r="163" spans="1:14" s="36" customFormat="1" ht="12.75" customHeight="1">
      <c r="A163" s="43"/>
      <c r="B163" s="82"/>
      <c r="C163" s="89"/>
      <c r="D163" s="83"/>
      <c r="E163" s="66"/>
      <c r="F163" s="43"/>
      <c r="G163" s="85"/>
      <c r="H163" s="41"/>
      <c r="I163" s="85"/>
      <c r="J163" s="68"/>
      <c r="K163" s="85"/>
      <c r="L163" s="86"/>
      <c r="M163" s="84"/>
      <c r="N163" s="245"/>
    </row>
    <row r="164" spans="1:14" s="36" customFormat="1" ht="12.75" customHeight="1">
      <c r="A164" s="43"/>
      <c r="B164" s="82"/>
      <c r="C164" s="89"/>
      <c r="D164" s="83"/>
      <c r="E164" s="66"/>
      <c r="F164" s="43"/>
      <c r="G164" s="85"/>
      <c r="H164" s="68"/>
      <c r="I164" s="85"/>
      <c r="J164" s="68"/>
      <c r="K164" s="85"/>
      <c r="L164" s="86"/>
      <c r="M164" s="84"/>
      <c r="N164" s="245"/>
    </row>
    <row r="165" spans="1:14" s="36" customFormat="1" ht="12.75" customHeight="1">
      <c r="A165" s="43"/>
      <c r="B165" s="82"/>
      <c r="C165" s="89"/>
      <c r="D165" s="83"/>
      <c r="E165" s="66"/>
      <c r="F165" s="43"/>
      <c r="G165" s="85"/>
      <c r="H165" s="68"/>
      <c r="I165" s="85"/>
      <c r="J165" s="41"/>
      <c r="K165" s="85"/>
      <c r="L165" s="86"/>
      <c r="M165" s="84"/>
      <c r="N165" s="245"/>
    </row>
    <row r="166" spans="1:14" s="36" customFormat="1" ht="12.75" customHeight="1">
      <c r="A166" s="43"/>
      <c r="B166" s="82"/>
      <c r="C166" s="82"/>
      <c r="D166" s="83"/>
      <c r="E166" s="66"/>
      <c r="F166" s="43"/>
      <c r="G166" s="85"/>
      <c r="H166" s="68"/>
      <c r="I166" s="85"/>
      <c r="J166" s="41"/>
      <c r="K166" s="85"/>
      <c r="L166" s="86"/>
      <c r="M166" s="84"/>
      <c r="N166" s="245"/>
    </row>
    <row r="167" spans="1:14" s="36" customFormat="1" ht="12.75" customHeight="1">
      <c r="A167" s="43"/>
      <c r="B167" s="82"/>
      <c r="C167" s="82"/>
      <c r="D167" s="83"/>
      <c r="E167" s="66"/>
      <c r="F167" s="43"/>
      <c r="G167" s="85"/>
      <c r="H167" s="68"/>
      <c r="I167" s="85"/>
      <c r="J167" s="68"/>
      <c r="K167" s="85"/>
      <c r="L167" s="86"/>
      <c r="M167" s="84"/>
      <c r="N167" s="245"/>
    </row>
    <row r="168" spans="1:14" s="36" customFormat="1" ht="12.75" customHeight="1">
      <c r="A168" s="43"/>
      <c r="B168" s="82"/>
      <c r="C168" s="82"/>
      <c r="D168" s="83"/>
      <c r="E168" s="66"/>
      <c r="F168" s="43"/>
      <c r="G168" s="85"/>
      <c r="H168" s="68"/>
      <c r="I168" s="85"/>
      <c r="J168" s="68"/>
      <c r="K168" s="85"/>
      <c r="L168" s="86"/>
      <c r="M168" s="84"/>
      <c r="N168" s="245"/>
    </row>
    <row r="169" spans="1:14" s="36" customFormat="1" ht="12.75" customHeight="1">
      <c r="A169" s="43"/>
      <c r="B169" s="82"/>
      <c r="C169" s="82"/>
      <c r="D169" s="83"/>
      <c r="E169" s="66"/>
      <c r="F169" s="43"/>
      <c r="G169" s="85"/>
      <c r="H169" s="68"/>
      <c r="I169" s="85"/>
      <c r="J169" s="41"/>
      <c r="K169" s="85"/>
      <c r="L169" s="86"/>
      <c r="M169" s="84"/>
      <c r="N169" s="245"/>
    </row>
    <row r="170" spans="1:14" s="36" customFormat="1" ht="12.75" customHeight="1">
      <c r="A170" s="43"/>
      <c r="B170" s="82"/>
      <c r="C170" s="82"/>
      <c r="D170" s="83"/>
      <c r="E170" s="66"/>
      <c r="F170" s="43"/>
      <c r="G170" s="85"/>
      <c r="H170" s="68"/>
      <c r="I170" s="85"/>
      <c r="J170" s="68"/>
      <c r="K170" s="85"/>
      <c r="L170" s="86"/>
      <c r="M170" s="84"/>
      <c r="N170" s="245"/>
    </row>
    <row r="171" spans="1:14" s="36" customFormat="1" ht="12.75" customHeight="1">
      <c r="A171" s="43"/>
      <c r="B171" s="82"/>
      <c r="C171" s="82"/>
      <c r="D171" s="83"/>
      <c r="E171" s="66"/>
      <c r="F171" s="43"/>
      <c r="G171" s="85"/>
      <c r="H171" s="68"/>
      <c r="I171" s="85"/>
      <c r="J171" s="68"/>
      <c r="K171" s="85"/>
      <c r="L171" s="86"/>
      <c r="M171" s="84"/>
      <c r="N171" s="245"/>
    </row>
    <row r="172" spans="1:17" s="36" customFormat="1" ht="15.75" customHeight="1">
      <c r="A172" s="43"/>
      <c r="B172" s="82"/>
      <c r="C172" s="82"/>
      <c r="D172" s="83"/>
      <c r="E172" s="66"/>
      <c r="F172" s="43"/>
      <c r="G172" s="85"/>
      <c r="H172" s="68"/>
      <c r="I172" s="85"/>
      <c r="J172" s="68"/>
      <c r="K172" s="85"/>
      <c r="L172" s="86"/>
      <c r="M172" s="84"/>
      <c r="N172" s="245"/>
      <c r="P172" s="23"/>
      <c r="Q172" s="24"/>
    </row>
    <row r="173" spans="1:17" s="36" customFormat="1" ht="15.75" customHeight="1">
      <c r="A173" s="43"/>
      <c r="B173" s="82"/>
      <c r="C173" s="82"/>
      <c r="D173" s="83"/>
      <c r="E173" s="66"/>
      <c r="F173" s="43"/>
      <c r="G173" s="85"/>
      <c r="H173" s="68"/>
      <c r="I173" s="85"/>
      <c r="J173" s="41"/>
      <c r="K173" s="85"/>
      <c r="L173" s="86"/>
      <c r="M173" s="84"/>
      <c r="N173" s="245"/>
      <c r="P173" s="23"/>
      <c r="Q173" s="24"/>
    </row>
    <row r="174" spans="1:17" s="36" customFormat="1" ht="15.75" customHeight="1">
      <c r="A174" s="43"/>
      <c r="B174" s="82"/>
      <c r="C174" s="82"/>
      <c r="D174" s="83"/>
      <c r="E174" s="66"/>
      <c r="F174" s="43"/>
      <c r="G174" s="85"/>
      <c r="H174" s="68"/>
      <c r="I174" s="85"/>
      <c r="J174" s="68"/>
      <c r="K174" s="85"/>
      <c r="L174" s="86"/>
      <c r="M174" s="84"/>
      <c r="N174" s="245"/>
      <c r="P174" s="23"/>
      <c r="Q174" s="24"/>
    </row>
    <row r="175" spans="1:17" s="36" customFormat="1" ht="18" customHeight="1">
      <c r="A175" s="43"/>
      <c r="B175" s="82"/>
      <c r="C175" s="82"/>
      <c r="D175" s="83"/>
      <c r="E175" s="66"/>
      <c r="F175" s="43"/>
      <c r="G175" s="85"/>
      <c r="H175" s="68"/>
      <c r="I175" s="85"/>
      <c r="J175" s="68"/>
      <c r="K175" s="85"/>
      <c r="L175" s="86"/>
      <c r="M175" s="84"/>
      <c r="N175" s="245"/>
      <c r="P175" s="23"/>
      <c r="Q175" s="24"/>
    </row>
    <row r="176" spans="1:17" s="36" customFormat="1" ht="15.75" customHeight="1">
      <c r="A176" s="43"/>
      <c r="B176" s="82"/>
      <c r="C176" s="82"/>
      <c r="D176" s="83"/>
      <c r="E176" s="66"/>
      <c r="F176" s="43"/>
      <c r="G176" s="85"/>
      <c r="H176" s="68"/>
      <c r="I176" s="85"/>
      <c r="J176" s="68"/>
      <c r="K176" s="85"/>
      <c r="L176" s="86"/>
      <c r="M176" s="84"/>
      <c r="N176" s="245"/>
      <c r="P176" s="23"/>
      <c r="Q176" s="24"/>
    </row>
    <row r="177" spans="1:17" s="36" customFormat="1" ht="15.75" customHeight="1">
      <c r="A177" s="43"/>
      <c r="B177" s="82"/>
      <c r="C177" s="82"/>
      <c r="D177" s="83"/>
      <c r="E177" s="66"/>
      <c r="F177" s="43"/>
      <c r="G177" s="85"/>
      <c r="H177" s="68"/>
      <c r="I177" s="85"/>
      <c r="J177" s="41"/>
      <c r="K177" s="85"/>
      <c r="L177" s="86"/>
      <c r="M177" s="84"/>
      <c r="N177" s="245"/>
      <c r="P177" s="23"/>
      <c r="Q177" s="24"/>
    </row>
    <row r="178" spans="1:17" s="36" customFormat="1" ht="12.75" customHeight="1">
      <c r="A178" s="40"/>
      <c r="B178" s="65"/>
      <c r="C178" s="65"/>
      <c r="D178" s="66"/>
      <c r="E178" s="66"/>
      <c r="F178" s="40"/>
      <c r="G178" s="67"/>
      <c r="H178" s="68"/>
      <c r="I178" s="67"/>
      <c r="J178" s="41"/>
      <c r="K178" s="67"/>
      <c r="L178" s="42"/>
      <c r="M178" s="69"/>
      <c r="N178" s="70"/>
      <c r="P178" s="23"/>
      <c r="Q178" s="24"/>
    </row>
    <row r="179" spans="10:14" s="36" customFormat="1" ht="24" customHeight="1">
      <c r="J179" s="44"/>
      <c r="K179" s="71"/>
      <c r="M179" s="71"/>
      <c r="N179" s="45"/>
    </row>
    <row r="180" spans="10:14" s="36" customFormat="1" ht="12.75" customHeight="1">
      <c r="J180" s="44"/>
      <c r="K180" s="71"/>
      <c r="M180" s="71"/>
      <c r="N180" s="72"/>
    </row>
    <row r="181" spans="10:14" s="36" customFormat="1" ht="12.75" customHeight="1">
      <c r="J181" s="44"/>
      <c r="K181" s="71"/>
      <c r="M181" s="71"/>
      <c r="N181" s="72"/>
    </row>
    <row r="182" spans="10:14" s="36" customFormat="1" ht="12.75" customHeight="1">
      <c r="J182" s="44"/>
      <c r="K182" s="71"/>
      <c r="M182" s="71"/>
      <c r="N182" s="72"/>
    </row>
    <row r="183" spans="10:14" s="36" customFormat="1" ht="12.75" customHeight="1">
      <c r="J183" s="44"/>
      <c r="K183" s="71"/>
      <c r="M183" s="71"/>
      <c r="N183" s="72"/>
    </row>
    <row r="184" spans="10:14" s="36" customFormat="1" ht="12.75" customHeight="1">
      <c r="J184" s="44"/>
      <c r="K184" s="71"/>
      <c r="M184" s="71"/>
      <c r="N184" s="72"/>
    </row>
    <row r="185" spans="10:14" s="36" customFormat="1" ht="12.75" customHeight="1">
      <c r="J185" s="44"/>
      <c r="K185" s="71"/>
      <c r="M185" s="71"/>
      <c r="N185" s="72"/>
    </row>
    <row r="186" spans="10:14" s="36" customFormat="1" ht="12.75" customHeight="1">
      <c r="J186" s="44"/>
      <c r="K186" s="71"/>
      <c r="M186" s="71"/>
      <c r="N186" s="72"/>
    </row>
    <row r="187" s="36" customFormat="1" ht="12.75" customHeight="1"/>
    <row r="188" spans="4:14" s="36" customFormat="1" ht="20.25"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44"/>
    </row>
    <row r="189" spans="4:14" s="36" customFormat="1" ht="20.25">
      <c r="D189" s="75"/>
      <c r="E189" s="75"/>
      <c r="F189" s="76"/>
      <c r="G189" s="76"/>
      <c r="H189" s="76"/>
      <c r="I189" s="76"/>
      <c r="J189" s="76"/>
      <c r="K189" s="75"/>
      <c r="L189" s="74"/>
      <c r="M189" s="74"/>
      <c r="N189" s="44"/>
    </row>
    <row r="190" spans="1:14" s="36" customFormat="1" ht="20.25">
      <c r="A190" s="187"/>
      <c r="B190" s="203"/>
      <c r="C190" s="203"/>
      <c r="F190" s="75"/>
      <c r="G190" s="75"/>
      <c r="H190" s="75"/>
      <c r="I190" s="75"/>
      <c r="J190" s="75"/>
      <c r="K190" s="75"/>
      <c r="L190" s="74"/>
      <c r="M190" s="74"/>
      <c r="N190" s="44"/>
    </row>
    <row r="191" spans="1:14" s="36" customFormat="1" ht="12.75">
      <c r="A191" s="79"/>
      <c r="B191" s="43"/>
      <c r="C191" s="43"/>
      <c r="D191" s="43"/>
      <c r="E191" s="40"/>
      <c r="F191" s="80"/>
      <c r="G191" s="80"/>
      <c r="H191" s="80"/>
      <c r="I191" s="80"/>
      <c r="J191" s="80"/>
      <c r="K191" s="80"/>
      <c r="L191" s="43"/>
      <c r="M191" s="43"/>
      <c r="N191" s="79"/>
    </row>
    <row r="192" spans="1:14" s="36" customFormat="1" ht="12.75" customHeight="1">
      <c r="A192" s="79"/>
      <c r="B192" s="43"/>
      <c r="C192" s="43"/>
      <c r="D192" s="43"/>
      <c r="E192" s="40"/>
      <c r="F192" s="81"/>
      <c r="G192" s="81"/>
      <c r="H192" s="81"/>
      <c r="I192" s="81"/>
      <c r="J192" s="81"/>
      <c r="K192" s="81"/>
      <c r="L192" s="40"/>
      <c r="M192" s="40"/>
      <c r="N192" s="79"/>
    </row>
    <row r="193" spans="1:14" s="36" customFormat="1" ht="12.75" customHeight="1">
      <c r="A193" s="43"/>
      <c r="B193" s="82"/>
      <c r="C193" s="82"/>
      <c r="D193" s="83"/>
      <c r="E193" s="66"/>
      <c r="F193" s="43"/>
      <c r="G193" s="85"/>
      <c r="H193" s="68"/>
      <c r="I193" s="85"/>
      <c r="J193" s="68"/>
      <c r="K193" s="85"/>
      <c r="L193" s="86"/>
      <c r="M193" s="84"/>
      <c r="N193" s="243"/>
    </row>
    <row r="194" spans="1:17" s="36" customFormat="1" ht="12.75" customHeight="1">
      <c r="A194" s="43"/>
      <c r="B194" s="82"/>
      <c r="C194" s="82"/>
      <c r="D194" s="83"/>
      <c r="E194" s="66"/>
      <c r="F194" s="43"/>
      <c r="G194" s="85"/>
      <c r="H194" s="68"/>
      <c r="I194" s="85"/>
      <c r="J194" s="68"/>
      <c r="K194" s="85"/>
      <c r="L194" s="86"/>
      <c r="M194" s="84"/>
      <c r="N194" s="243"/>
      <c r="P194" s="46"/>
      <c r="Q194" s="46"/>
    </row>
    <row r="195" spans="1:17" s="36" customFormat="1" ht="12.75" customHeight="1">
      <c r="A195" s="43"/>
      <c r="B195" s="82"/>
      <c r="C195" s="82"/>
      <c r="D195" s="83"/>
      <c r="E195" s="66"/>
      <c r="F195" s="43"/>
      <c r="G195" s="85"/>
      <c r="H195" s="68"/>
      <c r="I195" s="85"/>
      <c r="J195" s="68"/>
      <c r="K195" s="85"/>
      <c r="L195" s="86"/>
      <c r="M195" s="84"/>
      <c r="N195" s="243"/>
      <c r="P195" s="46"/>
      <c r="Q195" s="46"/>
    </row>
    <row r="196" spans="1:17" s="36" customFormat="1" ht="13.5" customHeight="1">
      <c r="A196" s="43"/>
      <c r="B196" s="82"/>
      <c r="C196" s="82"/>
      <c r="D196" s="83"/>
      <c r="E196" s="66"/>
      <c r="F196" s="43"/>
      <c r="G196" s="85"/>
      <c r="H196" s="68"/>
      <c r="I196" s="85"/>
      <c r="J196" s="41"/>
      <c r="K196" s="85"/>
      <c r="L196" s="86"/>
      <c r="M196" s="84"/>
      <c r="N196" s="243"/>
      <c r="P196" s="46"/>
      <c r="Q196" s="46"/>
    </row>
    <row r="197" spans="1:17" s="36" customFormat="1" ht="13.5" customHeight="1">
      <c r="A197" s="43"/>
      <c r="B197" s="82"/>
      <c r="C197" s="89"/>
      <c r="D197" s="83"/>
      <c r="E197" s="66"/>
      <c r="F197" s="43"/>
      <c r="G197" s="85"/>
      <c r="H197" s="41"/>
      <c r="I197" s="85"/>
      <c r="J197" s="41"/>
      <c r="K197" s="85"/>
      <c r="L197" s="86"/>
      <c r="M197" s="84"/>
      <c r="N197" s="244"/>
      <c r="P197" s="46"/>
      <c r="Q197" s="46"/>
    </row>
    <row r="198" spans="1:17" s="36" customFormat="1" ht="13.5" customHeight="1">
      <c r="A198" s="43"/>
      <c r="B198" s="82"/>
      <c r="C198" s="89"/>
      <c r="D198" s="83"/>
      <c r="E198" s="66"/>
      <c r="F198" s="43"/>
      <c r="G198" s="85"/>
      <c r="H198" s="68"/>
      <c r="I198" s="85"/>
      <c r="J198" s="68"/>
      <c r="K198" s="85"/>
      <c r="L198" s="86"/>
      <c r="M198" s="84"/>
      <c r="N198" s="244"/>
      <c r="P198" s="46"/>
      <c r="Q198" s="46"/>
    </row>
    <row r="199" spans="1:17" s="36" customFormat="1" ht="13.5" customHeight="1">
      <c r="A199" s="43"/>
      <c r="B199" s="82"/>
      <c r="C199" s="89"/>
      <c r="D199" s="83"/>
      <c r="E199" s="66"/>
      <c r="F199" s="43"/>
      <c r="G199" s="85"/>
      <c r="H199" s="68"/>
      <c r="I199" s="85"/>
      <c r="J199" s="68"/>
      <c r="K199" s="85"/>
      <c r="L199" s="86"/>
      <c r="M199" s="84"/>
      <c r="N199" s="244"/>
      <c r="P199" s="46"/>
      <c r="Q199" s="46"/>
    </row>
    <row r="200" spans="1:17" s="36" customFormat="1" ht="13.5" customHeight="1">
      <c r="A200" s="43"/>
      <c r="B200" s="82"/>
      <c r="C200" s="89"/>
      <c r="D200" s="83"/>
      <c r="E200" s="66"/>
      <c r="F200" s="43"/>
      <c r="G200" s="85"/>
      <c r="H200" s="41"/>
      <c r="I200" s="85"/>
      <c r="J200" s="41"/>
      <c r="K200" s="85"/>
      <c r="L200" s="86"/>
      <c r="M200" s="84"/>
      <c r="N200" s="244"/>
      <c r="P200" s="46"/>
      <c r="Q200" s="46"/>
    </row>
    <row r="201" spans="1:14" s="36" customFormat="1" ht="12.75" customHeight="1">
      <c r="A201" s="43"/>
      <c r="B201" s="82"/>
      <c r="C201" s="82"/>
      <c r="D201" s="83"/>
      <c r="E201" s="66"/>
      <c r="F201" s="43"/>
      <c r="G201" s="85"/>
      <c r="H201" s="41"/>
      <c r="I201" s="85"/>
      <c r="J201" s="68"/>
      <c r="K201" s="85"/>
      <c r="L201" s="86"/>
      <c r="M201" s="84"/>
      <c r="N201" s="245"/>
    </row>
    <row r="202" spans="1:14" s="36" customFormat="1" ht="12.75" customHeight="1">
      <c r="A202" s="43"/>
      <c r="B202" s="82"/>
      <c r="C202" s="82"/>
      <c r="D202" s="83"/>
      <c r="E202" s="66"/>
      <c r="F202" s="43"/>
      <c r="G202" s="85"/>
      <c r="H202" s="41"/>
      <c r="I202" s="85"/>
      <c r="J202" s="68"/>
      <c r="K202" s="85"/>
      <c r="L202" s="86"/>
      <c r="M202" s="84"/>
      <c r="N202" s="245"/>
    </row>
    <row r="203" spans="1:14" s="36" customFormat="1" ht="12.75" customHeight="1">
      <c r="A203" s="43"/>
      <c r="B203" s="82"/>
      <c r="C203" s="82"/>
      <c r="D203" s="83"/>
      <c r="E203" s="66"/>
      <c r="F203" s="43"/>
      <c r="G203" s="85"/>
      <c r="H203" s="68"/>
      <c r="I203" s="85"/>
      <c r="J203" s="68"/>
      <c r="K203" s="85"/>
      <c r="L203" s="86"/>
      <c r="M203" s="84"/>
      <c r="N203" s="245"/>
    </row>
    <row r="204" spans="1:14" s="36" customFormat="1" ht="12.75" customHeight="1">
      <c r="A204" s="43"/>
      <c r="B204" s="82"/>
      <c r="C204" s="82"/>
      <c r="D204" s="83"/>
      <c r="E204" s="66"/>
      <c r="F204" s="43"/>
      <c r="G204" s="85"/>
      <c r="H204" s="68"/>
      <c r="I204" s="85"/>
      <c r="J204" s="41"/>
      <c r="K204" s="85"/>
      <c r="L204" s="86"/>
      <c r="M204" s="84"/>
      <c r="N204" s="245"/>
    </row>
    <row r="205" spans="1:14" s="36" customFormat="1" ht="12.75" customHeight="1">
      <c r="A205" s="43"/>
      <c r="B205" s="82"/>
      <c r="C205" s="89"/>
      <c r="D205" s="83"/>
      <c r="E205" s="66"/>
      <c r="F205" s="43"/>
      <c r="G205" s="85"/>
      <c r="H205" s="68"/>
      <c r="I205" s="85"/>
      <c r="J205" s="41"/>
      <c r="K205" s="85"/>
      <c r="L205" s="86"/>
      <c r="M205" s="84"/>
      <c r="N205" s="245"/>
    </row>
    <row r="206" spans="1:14" s="36" customFormat="1" ht="12.75" customHeight="1">
      <c r="A206" s="43"/>
      <c r="B206" s="82"/>
      <c r="C206" s="89"/>
      <c r="D206" s="83"/>
      <c r="E206" s="66"/>
      <c r="F206" s="43"/>
      <c r="G206" s="85"/>
      <c r="H206" s="68"/>
      <c r="I206" s="85"/>
      <c r="J206" s="68"/>
      <c r="K206" s="85"/>
      <c r="L206" s="86"/>
      <c r="M206" s="84"/>
      <c r="N206" s="245"/>
    </row>
    <row r="207" spans="1:14" s="36" customFormat="1" ht="13.5" customHeight="1">
      <c r="A207" s="43"/>
      <c r="B207" s="82"/>
      <c r="C207" s="89"/>
      <c r="D207" s="83"/>
      <c r="E207" s="66"/>
      <c r="F207" s="43"/>
      <c r="G207" s="85"/>
      <c r="H207" s="68"/>
      <c r="I207" s="85"/>
      <c r="J207" s="68"/>
      <c r="K207" s="85"/>
      <c r="L207" s="86"/>
      <c r="M207" s="84"/>
      <c r="N207" s="245"/>
    </row>
    <row r="208" spans="1:17" s="36" customFormat="1" ht="13.5" customHeight="1">
      <c r="A208" s="43"/>
      <c r="B208" s="82"/>
      <c r="C208" s="89"/>
      <c r="D208" s="83"/>
      <c r="E208" s="66"/>
      <c r="F208" s="43"/>
      <c r="G208" s="85"/>
      <c r="H208" s="68"/>
      <c r="I208" s="85"/>
      <c r="J208" s="41"/>
      <c r="K208" s="85"/>
      <c r="L208" s="86"/>
      <c r="M208" s="84"/>
      <c r="N208" s="245"/>
      <c r="P208" s="57"/>
      <c r="Q208" s="57"/>
    </row>
    <row r="209" spans="1:17" s="36" customFormat="1" ht="12.75" customHeight="1">
      <c r="A209" s="43"/>
      <c r="B209" s="82"/>
      <c r="C209" s="82"/>
      <c r="D209" s="83"/>
      <c r="E209" s="66"/>
      <c r="F209" s="43"/>
      <c r="G209" s="85"/>
      <c r="H209" s="68"/>
      <c r="I209" s="85"/>
      <c r="J209" s="68"/>
      <c r="K209" s="85"/>
      <c r="L209" s="86"/>
      <c r="M209" s="84"/>
      <c r="N209" s="245"/>
      <c r="P209" s="57"/>
      <c r="Q209" s="57"/>
    </row>
    <row r="210" spans="1:17" s="36" customFormat="1" ht="12.75" customHeight="1">
      <c r="A210" s="43"/>
      <c r="B210" s="82"/>
      <c r="C210" s="82"/>
      <c r="D210" s="83"/>
      <c r="E210" s="66"/>
      <c r="F210" s="43"/>
      <c r="G210" s="85"/>
      <c r="H210" s="68"/>
      <c r="I210" s="85"/>
      <c r="J210" s="68"/>
      <c r="K210" s="85"/>
      <c r="L210" s="86"/>
      <c r="M210" s="84"/>
      <c r="N210" s="245"/>
      <c r="P210" s="57"/>
      <c r="Q210" s="57"/>
    </row>
    <row r="211" spans="1:17" s="36" customFormat="1" ht="13.5" customHeight="1">
      <c r="A211" s="43"/>
      <c r="B211" s="82"/>
      <c r="C211" s="82"/>
      <c r="D211" s="83"/>
      <c r="E211" s="66"/>
      <c r="F211" s="43"/>
      <c r="G211" s="85"/>
      <c r="H211" s="68"/>
      <c r="I211" s="85"/>
      <c r="J211" s="68"/>
      <c r="K211" s="85"/>
      <c r="L211" s="86"/>
      <c r="M211" s="84"/>
      <c r="N211" s="245"/>
      <c r="P211" s="57"/>
      <c r="Q211" s="57"/>
    </row>
    <row r="212" spans="1:17" s="36" customFormat="1" ht="12.75" customHeight="1">
      <c r="A212" s="43"/>
      <c r="B212" s="82"/>
      <c r="C212" s="82"/>
      <c r="D212" s="83"/>
      <c r="E212" s="66"/>
      <c r="F212" s="43"/>
      <c r="G212" s="85"/>
      <c r="H212" s="68"/>
      <c r="I212" s="85"/>
      <c r="J212" s="41"/>
      <c r="K212" s="85"/>
      <c r="L212" s="86"/>
      <c r="M212" s="84"/>
      <c r="N212" s="245"/>
      <c r="P212" s="57"/>
      <c r="Q212" s="57"/>
    </row>
    <row r="213" spans="1:17" s="36" customFormat="1" ht="12.75" customHeight="1">
      <c r="A213" s="43"/>
      <c r="B213" s="82"/>
      <c r="C213" s="82"/>
      <c r="D213" s="83"/>
      <c r="E213" s="66"/>
      <c r="F213" s="43"/>
      <c r="G213" s="85"/>
      <c r="H213" s="68"/>
      <c r="I213" s="85"/>
      <c r="J213" s="68"/>
      <c r="K213" s="85"/>
      <c r="L213" s="86"/>
      <c r="M213" s="84"/>
      <c r="N213" s="245"/>
      <c r="P213" s="57"/>
      <c r="Q213" s="57"/>
    </row>
    <row r="214" spans="1:17" s="36" customFormat="1" ht="12.75" customHeight="1">
      <c r="A214" s="43"/>
      <c r="B214" s="82"/>
      <c r="C214" s="82"/>
      <c r="D214" s="83"/>
      <c r="E214" s="66"/>
      <c r="F214" s="43"/>
      <c r="G214" s="85"/>
      <c r="H214" s="68"/>
      <c r="I214" s="85"/>
      <c r="J214" s="68"/>
      <c r="K214" s="85"/>
      <c r="L214" s="86"/>
      <c r="M214" s="84"/>
      <c r="N214" s="245"/>
      <c r="P214" s="57"/>
      <c r="Q214" s="57"/>
    </row>
    <row r="215" spans="1:17" s="36" customFormat="1" ht="13.5" customHeight="1">
      <c r="A215" s="43"/>
      <c r="B215" s="82"/>
      <c r="C215" s="82"/>
      <c r="D215" s="83"/>
      <c r="E215" s="66"/>
      <c r="F215" s="43"/>
      <c r="G215" s="85"/>
      <c r="H215" s="68"/>
      <c r="I215" s="85"/>
      <c r="J215" s="68"/>
      <c r="K215" s="85"/>
      <c r="L215" s="86"/>
      <c r="M215" s="84"/>
      <c r="N215" s="245"/>
      <c r="P215" s="57"/>
      <c r="Q215" s="57"/>
    </row>
    <row r="216" spans="1:17" s="36" customFormat="1" ht="12.75" customHeight="1">
      <c r="A216" s="43"/>
      <c r="B216" s="82"/>
      <c r="C216" s="82"/>
      <c r="D216" s="83"/>
      <c r="E216" s="66"/>
      <c r="F216" s="43"/>
      <c r="G216" s="85"/>
      <c r="H216" s="68"/>
      <c r="I216" s="85"/>
      <c r="J216" s="41"/>
      <c r="K216" s="85"/>
      <c r="L216" s="86"/>
      <c r="M216" s="84"/>
      <c r="N216" s="245"/>
      <c r="P216" s="73"/>
      <c r="Q216" s="48"/>
    </row>
    <row r="217" spans="2:14" s="36" customFormat="1" ht="20.25">
      <c r="B217" s="46"/>
      <c r="D217" s="46"/>
      <c r="E217" s="46"/>
      <c r="F217" s="74"/>
      <c r="G217" s="74"/>
      <c r="H217" s="74"/>
      <c r="I217" s="74"/>
      <c r="J217" s="74"/>
      <c r="K217" s="74"/>
      <c r="L217" s="74"/>
      <c r="M217" s="74"/>
      <c r="N217" s="44"/>
    </row>
    <row r="218" spans="4:14" s="36" customFormat="1" ht="23.25">
      <c r="D218" s="75"/>
      <c r="E218" s="75"/>
      <c r="F218" s="76"/>
      <c r="G218" s="76"/>
      <c r="H218" s="76"/>
      <c r="I218" s="76"/>
      <c r="J218" s="44"/>
      <c r="K218" s="71"/>
      <c r="M218" s="71"/>
      <c r="N218" s="45"/>
    </row>
    <row r="219" spans="1:14" ht="23.25">
      <c r="A219" s="36"/>
      <c r="B219" s="36"/>
      <c r="C219" s="36"/>
      <c r="D219" s="75"/>
      <c r="E219" s="75"/>
      <c r="F219" s="76"/>
      <c r="G219" s="76"/>
      <c r="H219" s="76"/>
      <c r="I219" s="76"/>
      <c r="J219" s="44"/>
      <c r="K219" s="71"/>
      <c r="L219" s="36"/>
      <c r="M219" s="71"/>
      <c r="N219" s="45"/>
    </row>
    <row r="220" spans="1:14" ht="23.25">
      <c r="A220" s="36"/>
      <c r="B220" s="36"/>
      <c r="C220" s="36"/>
      <c r="D220" s="75"/>
      <c r="E220" s="75"/>
      <c r="F220" s="76"/>
      <c r="G220" s="76"/>
      <c r="H220" s="76"/>
      <c r="I220" s="76"/>
      <c r="J220" s="44"/>
      <c r="K220" s="71"/>
      <c r="L220" s="36"/>
      <c r="M220" s="71"/>
      <c r="N220" s="45"/>
    </row>
    <row r="221" spans="1:14" ht="23.25">
      <c r="A221" s="36"/>
      <c r="B221" s="36"/>
      <c r="C221" s="36"/>
      <c r="D221" s="75"/>
      <c r="E221" s="75"/>
      <c r="F221" s="76"/>
      <c r="G221" s="76"/>
      <c r="H221" s="76"/>
      <c r="I221" s="76"/>
      <c r="J221" s="44"/>
      <c r="K221" s="71"/>
      <c r="L221" s="36"/>
      <c r="M221" s="71"/>
      <c r="N221" s="45"/>
    </row>
    <row r="222" spans="1:14" ht="20.25">
      <c r="A222" s="77"/>
      <c r="B222" s="78"/>
      <c r="C222" s="78"/>
      <c r="D222" s="36"/>
      <c r="E222" s="36"/>
      <c r="F222" s="75"/>
      <c r="G222" s="75"/>
      <c r="H222" s="75"/>
      <c r="I222" s="75"/>
      <c r="J222" s="75"/>
      <c r="K222" s="75"/>
      <c r="L222" s="74"/>
      <c r="M222" s="74"/>
      <c r="N222" s="44"/>
    </row>
    <row r="223" spans="1:14" ht="20.25">
      <c r="A223" s="36"/>
      <c r="B223" s="36"/>
      <c r="C223" s="36"/>
      <c r="D223" s="75"/>
      <c r="E223" s="75"/>
      <c r="F223" s="75"/>
      <c r="G223" s="75"/>
      <c r="H223" s="75"/>
      <c r="I223" s="75"/>
      <c r="J223" s="75"/>
      <c r="K223" s="75"/>
      <c r="L223" s="74"/>
      <c r="M223" s="74"/>
      <c r="N223" s="44"/>
    </row>
    <row r="224" spans="1:14" ht="20.25">
      <c r="A224" s="36"/>
      <c r="B224" s="36"/>
      <c r="C224" s="36"/>
      <c r="D224" s="75"/>
      <c r="E224" s="75"/>
      <c r="F224" s="76"/>
      <c r="G224" s="76"/>
      <c r="H224" s="76"/>
      <c r="I224" s="76"/>
      <c r="J224" s="76"/>
      <c r="K224" s="75"/>
      <c r="L224" s="74"/>
      <c r="M224" s="74"/>
      <c r="N224" s="44"/>
    </row>
    <row r="225" spans="1:14" ht="20.25">
      <c r="A225" s="77"/>
      <c r="B225" s="78"/>
      <c r="C225" s="78"/>
      <c r="D225" s="36"/>
      <c r="E225" s="36"/>
      <c r="F225" s="75"/>
      <c r="G225" s="75"/>
      <c r="H225" s="75"/>
      <c r="I225" s="75"/>
      <c r="J225" s="75"/>
      <c r="K225" s="75"/>
      <c r="L225" s="74"/>
      <c r="M225" s="74"/>
      <c r="N225" s="44"/>
    </row>
    <row r="226" spans="1:14" ht="12.75" customHeight="1">
      <c r="A226" s="79"/>
      <c r="B226" s="43"/>
      <c r="C226" s="43"/>
      <c r="D226" s="43"/>
      <c r="E226" s="43"/>
      <c r="F226" s="80"/>
      <c r="G226" s="80"/>
      <c r="H226" s="80"/>
      <c r="I226" s="80"/>
      <c r="J226" s="80"/>
      <c r="K226" s="80"/>
      <c r="L226" s="43"/>
      <c r="M226" s="43"/>
      <c r="N226" s="79"/>
    </row>
    <row r="227" spans="1:14" ht="12.75">
      <c r="A227" s="79"/>
      <c r="B227" s="43"/>
      <c r="C227" s="43"/>
      <c r="D227" s="43"/>
      <c r="E227" s="43"/>
      <c r="F227" s="81"/>
      <c r="G227" s="81"/>
      <c r="H227" s="81"/>
      <c r="I227" s="81"/>
      <c r="J227" s="81"/>
      <c r="K227" s="81"/>
      <c r="L227" s="40"/>
      <c r="M227" s="40"/>
      <c r="N227" s="79"/>
    </row>
    <row r="228" spans="1:14" ht="12.75" customHeight="1">
      <c r="A228" s="43"/>
      <c r="B228" s="82"/>
      <c r="C228" s="82"/>
      <c r="D228" s="83"/>
      <c r="E228" s="83"/>
      <c r="F228" s="43"/>
      <c r="G228" s="84"/>
      <c r="H228" s="41"/>
      <c r="I228" s="85"/>
      <c r="J228" s="41"/>
      <c r="K228" s="85"/>
      <c r="L228" s="86"/>
      <c r="M228" s="84"/>
      <c r="N228" s="87"/>
    </row>
    <row r="229" spans="1:14" ht="12.75" customHeight="1">
      <c r="A229" s="43"/>
      <c r="B229" s="82"/>
      <c r="C229" s="82"/>
      <c r="D229" s="83"/>
      <c r="E229" s="83"/>
      <c r="F229" s="43"/>
      <c r="G229" s="84"/>
      <c r="H229" s="68"/>
      <c r="I229" s="85"/>
      <c r="J229" s="68"/>
      <c r="K229" s="85"/>
      <c r="L229" s="86"/>
      <c r="M229" s="84"/>
      <c r="N229" s="87"/>
    </row>
    <row r="230" spans="1:14" ht="12.75" customHeight="1">
      <c r="A230" s="43"/>
      <c r="B230" s="82"/>
      <c r="C230" s="82"/>
      <c r="D230" s="83"/>
      <c r="E230" s="83"/>
      <c r="F230" s="43"/>
      <c r="G230" s="84"/>
      <c r="H230" s="41"/>
      <c r="I230" s="85"/>
      <c r="J230" s="41"/>
      <c r="K230" s="85"/>
      <c r="L230" s="86"/>
      <c r="M230" s="84"/>
      <c r="N230" s="87"/>
    </row>
    <row r="231" spans="1:14" ht="12.75" customHeight="1">
      <c r="A231" s="43"/>
      <c r="B231" s="82"/>
      <c r="C231" s="82"/>
      <c r="D231" s="83"/>
      <c r="E231" s="83"/>
      <c r="F231" s="43"/>
      <c r="G231" s="84"/>
      <c r="H231" s="41"/>
      <c r="I231" s="85"/>
      <c r="J231" s="41"/>
      <c r="K231" s="85"/>
      <c r="L231" s="86"/>
      <c r="M231" s="84"/>
      <c r="N231" s="87"/>
    </row>
    <row r="232" spans="1:14" ht="12.75" customHeight="1">
      <c r="A232" s="43"/>
      <c r="B232" s="82"/>
      <c r="C232" s="82"/>
      <c r="D232" s="83"/>
      <c r="E232" s="83"/>
      <c r="F232" s="43"/>
      <c r="G232" s="85"/>
      <c r="H232" s="68"/>
      <c r="I232" s="85"/>
      <c r="J232" s="68"/>
      <c r="K232" s="85"/>
      <c r="L232" s="86"/>
      <c r="M232" s="84"/>
      <c r="N232" s="88"/>
    </row>
    <row r="233" spans="1:14" ht="12.75" customHeight="1">
      <c r="A233" s="43"/>
      <c r="B233" s="82"/>
      <c r="C233" s="82"/>
      <c r="D233" s="83"/>
      <c r="E233" s="83"/>
      <c r="F233" s="43"/>
      <c r="G233" s="85"/>
      <c r="H233" s="68"/>
      <c r="I233" s="85"/>
      <c r="J233" s="68"/>
      <c r="K233" s="85"/>
      <c r="L233" s="86"/>
      <c r="M233" s="84"/>
      <c r="N233" s="88"/>
    </row>
    <row r="234" spans="1:14" ht="12.75" customHeight="1">
      <c r="A234" s="43"/>
      <c r="B234" s="82"/>
      <c r="C234" s="82"/>
      <c r="D234" s="83"/>
      <c r="E234" s="83"/>
      <c r="F234" s="43"/>
      <c r="G234" s="85"/>
      <c r="H234" s="68"/>
      <c r="I234" s="85"/>
      <c r="J234" s="68"/>
      <c r="K234" s="85"/>
      <c r="L234" s="86"/>
      <c r="M234" s="84"/>
      <c r="N234" s="88"/>
    </row>
    <row r="235" spans="1:14" ht="12.75" customHeight="1">
      <c r="A235" s="43"/>
      <c r="B235" s="82"/>
      <c r="C235" s="82"/>
      <c r="D235" s="83"/>
      <c r="E235" s="83"/>
      <c r="F235" s="43"/>
      <c r="G235" s="85"/>
      <c r="H235" s="68"/>
      <c r="I235" s="85"/>
      <c r="J235" s="41"/>
      <c r="K235" s="85"/>
      <c r="L235" s="86"/>
      <c r="M235" s="84"/>
      <c r="N235" s="88"/>
    </row>
    <row r="236" spans="1:14" ht="12.75" customHeight="1">
      <c r="A236" s="43"/>
      <c r="B236" s="82"/>
      <c r="C236" s="89"/>
      <c r="D236" s="83"/>
      <c r="E236" s="83"/>
      <c r="F236" s="43"/>
      <c r="G236" s="85"/>
      <c r="H236" s="41"/>
      <c r="I236" s="85"/>
      <c r="J236" s="41"/>
      <c r="K236" s="85"/>
      <c r="L236" s="86"/>
      <c r="M236" s="84"/>
      <c r="N236" s="87"/>
    </row>
    <row r="237" spans="1:14" ht="12.75" customHeight="1">
      <c r="A237" s="43"/>
      <c r="B237" s="82"/>
      <c r="C237" s="89"/>
      <c r="D237" s="83"/>
      <c r="E237" s="83"/>
      <c r="F237" s="43"/>
      <c r="G237" s="85"/>
      <c r="H237" s="68"/>
      <c r="I237" s="85"/>
      <c r="J237" s="68"/>
      <c r="K237" s="85"/>
      <c r="L237" s="86"/>
      <c r="M237" s="84"/>
      <c r="N237" s="87"/>
    </row>
    <row r="238" spans="1:14" ht="12.75" customHeight="1">
      <c r="A238" s="43"/>
      <c r="B238" s="82"/>
      <c r="C238" s="89"/>
      <c r="D238" s="83"/>
      <c r="E238" s="83"/>
      <c r="F238" s="43"/>
      <c r="G238" s="85"/>
      <c r="H238" s="68"/>
      <c r="I238" s="85"/>
      <c r="J238" s="68"/>
      <c r="K238" s="85"/>
      <c r="L238" s="86"/>
      <c r="M238" s="84"/>
      <c r="N238" s="87"/>
    </row>
    <row r="239" spans="1:14" ht="12.75" customHeight="1">
      <c r="A239" s="43"/>
      <c r="B239" s="82"/>
      <c r="C239" s="89"/>
      <c r="D239" s="83"/>
      <c r="E239" s="83"/>
      <c r="F239" s="43"/>
      <c r="G239" s="85"/>
      <c r="H239" s="41"/>
      <c r="I239" s="85"/>
      <c r="J239" s="41"/>
      <c r="K239" s="85"/>
      <c r="L239" s="86"/>
      <c r="M239" s="84"/>
      <c r="N239" s="87"/>
    </row>
    <row r="240" spans="1:14" ht="12.75" customHeight="1">
      <c r="A240" s="43"/>
      <c r="B240" s="82"/>
      <c r="C240" s="82"/>
      <c r="D240" s="83"/>
      <c r="E240" s="83"/>
      <c r="F240" s="43"/>
      <c r="G240" s="85"/>
      <c r="H240" s="41"/>
      <c r="I240" s="85"/>
      <c r="J240" s="68"/>
      <c r="K240" s="85"/>
      <c r="L240" s="86"/>
      <c r="M240" s="84"/>
      <c r="N240" s="87"/>
    </row>
    <row r="241" spans="1:14" ht="12.75" customHeight="1">
      <c r="A241" s="43"/>
      <c r="B241" s="82"/>
      <c r="C241" s="82"/>
      <c r="D241" s="83"/>
      <c r="E241" s="83"/>
      <c r="F241" s="43"/>
      <c r="G241" s="85"/>
      <c r="H241" s="41"/>
      <c r="I241" s="85"/>
      <c r="J241" s="68"/>
      <c r="K241" s="85"/>
      <c r="L241" s="86"/>
      <c r="M241" s="84"/>
      <c r="N241" s="87"/>
    </row>
    <row r="242" spans="1:14" ht="12.75" customHeight="1">
      <c r="A242" s="43"/>
      <c r="B242" s="82"/>
      <c r="C242" s="82"/>
      <c r="D242" s="83"/>
      <c r="E242" s="83"/>
      <c r="F242" s="43"/>
      <c r="G242" s="85"/>
      <c r="H242" s="68"/>
      <c r="I242" s="85"/>
      <c r="J242" s="68"/>
      <c r="K242" s="85"/>
      <c r="L242" s="86"/>
      <c r="M242" s="84"/>
      <c r="N242" s="87"/>
    </row>
    <row r="243" spans="1:14" ht="12.75" customHeight="1">
      <c r="A243" s="43"/>
      <c r="B243" s="82"/>
      <c r="C243" s="82"/>
      <c r="D243" s="83"/>
      <c r="E243" s="83"/>
      <c r="F243" s="43"/>
      <c r="G243" s="85"/>
      <c r="H243" s="68"/>
      <c r="I243" s="85"/>
      <c r="J243" s="41"/>
      <c r="K243" s="85"/>
      <c r="L243" s="86"/>
      <c r="M243" s="84"/>
      <c r="N243" s="87"/>
    </row>
    <row r="244" spans="1:17" ht="16.5" customHeight="1">
      <c r="A244" s="43"/>
      <c r="B244" s="82"/>
      <c r="C244" s="89"/>
      <c r="D244" s="83"/>
      <c r="E244" s="83"/>
      <c r="F244" s="43"/>
      <c r="G244" s="85"/>
      <c r="H244" s="68"/>
      <c r="I244" s="85"/>
      <c r="J244" s="41"/>
      <c r="K244" s="85"/>
      <c r="L244" s="86"/>
      <c r="M244" s="84"/>
      <c r="N244" s="87"/>
      <c r="P244" s="22"/>
      <c r="Q244" s="25"/>
    </row>
    <row r="245" spans="1:17" ht="16.5" customHeight="1">
      <c r="A245" s="43"/>
      <c r="B245" s="82"/>
      <c r="C245" s="89"/>
      <c r="D245" s="83"/>
      <c r="E245" s="83"/>
      <c r="F245" s="43"/>
      <c r="G245" s="85"/>
      <c r="H245" s="68"/>
      <c r="I245" s="85"/>
      <c r="J245" s="68"/>
      <c r="K245" s="85"/>
      <c r="L245" s="86"/>
      <c r="M245" s="84"/>
      <c r="N245" s="87"/>
      <c r="P245" s="26"/>
      <c r="Q245" s="25"/>
    </row>
    <row r="246" spans="1:17" ht="16.5" customHeight="1">
      <c r="A246" s="43"/>
      <c r="B246" s="82"/>
      <c r="C246" s="89"/>
      <c r="D246" s="83"/>
      <c r="E246" s="83"/>
      <c r="F246" s="43"/>
      <c r="G246" s="85"/>
      <c r="H246" s="68"/>
      <c r="I246" s="85"/>
      <c r="J246" s="68"/>
      <c r="K246" s="85"/>
      <c r="L246" s="86"/>
      <c r="M246" s="84"/>
      <c r="N246" s="87"/>
      <c r="P246" s="26"/>
      <c r="Q246" s="25"/>
    </row>
    <row r="247" spans="1:17" ht="16.5" customHeight="1">
      <c r="A247" s="43"/>
      <c r="B247" s="82"/>
      <c r="C247" s="89"/>
      <c r="D247" s="83"/>
      <c r="E247" s="83"/>
      <c r="F247" s="43"/>
      <c r="G247" s="85"/>
      <c r="H247" s="68"/>
      <c r="I247" s="85"/>
      <c r="J247" s="41"/>
      <c r="K247" s="85"/>
      <c r="L247" s="86"/>
      <c r="M247" s="84"/>
      <c r="N247" s="87"/>
      <c r="P247" s="22"/>
      <c r="Q247" s="25"/>
    </row>
    <row r="248" spans="1:17" ht="16.5" customHeight="1">
      <c r="A248" s="43"/>
      <c r="B248" s="82"/>
      <c r="C248" s="82"/>
      <c r="D248" s="83"/>
      <c r="E248" s="83"/>
      <c r="F248" s="43"/>
      <c r="G248" s="85"/>
      <c r="H248" s="68"/>
      <c r="I248" s="85"/>
      <c r="J248" s="68"/>
      <c r="K248" s="85"/>
      <c r="L248" s="86"/>
      <c r="M248" s="84"/>
      <c r="N248" s="88"/>
      <c r="P248" s="26"/>
      <c r="Q248" s="25"/>
    </row>
    <row r="249" spans="1:17" ht="16.5" customHeight="1">
      <c r="A249" s="43"/>
      <c r="B249" s="82"/>
      <c r="C249" s="82"/>
      <c r="D249" s="83"/>
      <c r="E249" s="83"/>
      <c r="F249" s="43"/>
      <c r="G249" s="85"/>
      <c r="H249" s="68"/>
      <c r="I249" s="85"/>
      <c r="J249" s="68"/>
      <c r="K249" s="85"/>
      <c r="L249" s="86"/>
      <c r="M249" s="84"/>
      <c r="N249" s="88"/>
      <c r="P249" s="26"/>
      <c r="Q249" s="25"/>
    </row>
    <row r="250" spans="1:17" ht="16.5" customHeight="1">
      <c r="A250" s="43"/>
      <c r="B250" s="82"/>
      <c r="C250" s="82"/>
      <c r="D250" s="83"/>
      <c r="E250" s="83"/>
      <c r="F250" s="43"/>
      <c r="G250" s="85"/>
      <c r="H250" s="68"/>
      <c r="I250" s="85"/>
      <c r="J250" s="68"/>
      <c r="K250" s="85"/>
      <c r="L250" s="86"/>
      <c r="M250" s="84"/>
      <c r="N250" s="88"/>
      <c r="P250" s="22"/>
      <c r="Q250" s="25"/>
    </row>
    <row r="251" spans="1:17" ht="16.5" customHeight="1">
      <c r="A251" s="43"/>
      <c r="B251" s="82"/>
      <c r="C251" s="82"/>
      <c r="D251" s="83"/>
      <c r="E251" s="83"/>
      <c r="F251" s="43"/>
      <c r="G251" s="85"/>
      <c r="H251" s="68"/>
      <c r="I251" s="85"/>
      <c r="J251" s="41"/>
      <c r="K251" s="85"/>
      <c r="L251" s="86"/>
      <c r="M251" s="84"/>
      <c r="N251" s="88"/>
      <c r="P251" s="26"/>
      <c r="Q251" s="25"/>
    </row>
    <row r="252" spans="1:17" ht="16.5" customHeight="1">
      <c r="A252" s="40"/>
      <c r="B252" s="65"/>
      <c r="C252" s="65"/>
      <c r="D252" s="66"/>
      <c r="E252" s="66"/>
      <c r="F252" s="40"/>
      <c r="G252" s="67"/>
      <c r="H252" s="68"/>
      <c r="I252" s="67"/>
      <c r="J252" s="36"/>
      <c r="K252" s="36"/>
      <c r="L252" s="36"/>
      <c r="M252" s="36"/>
      <c r="N252" s="36"/>
      <c r="P252" s="26"/>
      <c r="Q252" s="25"/>
    </row>
    <row r="253" spans="1:14" ht="12.75" customHeight="1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</row>
    <row r="254" spans="1:14" ht="21.75" customHeight="1">
      <c r="A254" s="36"/>
      <c r="B254" s="36"/>
      <c r="C254" s="36"/>
      <c r="D254" s="36"/>
      <c r="E254" s="36"/>
      <c r="F254" s="36"/>
      <c r="G254" s="36"/>
      <c r="H254" s="36"/>
      <c r="I254" s="36"/>
      <c r="J254" s="44"/>
      <c r="K254" s="71"/>
      <c r="L254" s="36"/>
      <c r="M254" s="71"/>
      <c r="N254" s="45"/>
    </row>
    <row r="255" spans="1:14" ht="12.75" customHeight="1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</row>
    <row r="256" spans="1:14" ht="12.75" customHeight="1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</row>
    <row r="257" spans="1:14" ht="12.75" customHeight="1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</row>
    <row r="258" spans="1:14" ht="12.75" customHeight="1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</row>
    <row r="259" spans="1:14" ht="12.75" customHeight="1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</row>
    <row r="260" spans="1:14" ht="12.75" customHeight="1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</row>
    <row r="261" spans="1:14" ht="12.75" customHeight="1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</row>
    <row r="262" spans="1:14" ht="12.75" customHeight="1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</row>
    <row r="263" spans="1:14" ht="12.75" customHeight="1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</row>
    <row r="264" spans="1:14" ht="12.75" customHeight="1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</row>
    <row r="265" spans="1:14" ht="12.7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</row>
    <row r="266" spans="1:14" ht="12.7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</row>
    <row r="283" spans="16:17" ht="12.75">
      <c r="P283" s="46"/>
      <c r="Q283" s="46"/>
    </row>
    <row r="284" spans="10:17" ht="15.75" customHeight="1">
      <c r="J284" s="44"/>
      <c r="K284" s="71"/>
      <c r="L284" s="36"/>
      <c r="M284" s="71"/>
      <c r="N284" s="72"/>
      <c r="P284" s="46"/>
      <c r="Q284" s="46"/>
    </row>
    <row r="285" spans="16:17" ht="12.75">
      <c r="P285" s="46"/>
      <c r="Q285" s="46"/>
    </row>
    <row r="286" spans="16:17" ht="12.75">
      <c r="P286" s="46"/>
      <c r="Q286" s="46"/>
    </row>
    <row r="287" spans="16:17" ht="12.75">
      <c r="P287" s="46"/>
      <c r="Q287" s="46"/>
    </row>
    <row r="288" spans="16:17" ht="12.75">
      <c r="P288" s="46"/>
      <c r="Q288" s="46"/>
    </row>
    <row r="289" spans="16:17" ht="12.75">
      <c r="P289" s="36"/>
      <c r="Q289" s="36"/>
    </row>
  </sheetData>
  <sheetProtection/>
  <mergeCells count="16">
    <mergeCell ref="A1:O1"/>
    <mergeCell ref="A7:A8"/>
    <mergeCell ref="F2:J2"/>
    <mergeCell ref="A4:B4"/>
    <mergeCell ref="B7:B8"/>
    <mergeCell ref="C7:C8"/>
    <mergeCell ref="D7:D8"/>
    <mergeCell ref="H7:I7"/>
    <mergeCell ref="A5:O5"/>
    <mergeCell ref="O7:O8"/>
    <mergeCell ref="E7:E8"/>
    <mergeCell ref="F7:G7"/>
    <mergeCell ref="L7:M7"/>
    <mergeCell ref="J7:K7"/>
    <mergeCell ref="F6:J6"/>
    <mergeCell ref="N7:N8"/>
  </mergeCells>
  <printOptions/>
  <pageMargins left="0.24" right="0.2" top="0.28" bottom="0.22" header="0.2" footer="0.28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42"/>
  <sheetViews>
    <sheetView tabSelected="1" zoomScalePageLayoutView="0" workbookViewId="0" topLeftCell="A12">
      <selection activeCell="P24" sqref="P24"/>
    </sheetView>
  </sheetViews>
  <sheetFormatPr defaultColWidth="9.140625" defaultRowHeight="12.75"/>
  <cols>
    <col min="1" max="1" width="5.8515625" style="32" customWidth="1"/>
    <col min="2" max="2" width="15.8515625" style="32" customWidth="1"/>
    <col min="3" max="3" width="15.57421875" style="32" customWidth="1"/>
    <col min="4" max="4" width="11.57421875" style="32" customWidth="1"/>
    <col min="5" max="5" width="19.421875" style="32" customWidth="1"/>
    <col min="6" max="6" width="7.8515625" style="32" customWidth="1"/>
    <col min="7" max="7" width="9.00390625" style="32" customWidth="1"/>
    <col min="8" max="8" width="7.421875" style="32" customWidth="1"/>
    <col min="9" max="9" width="8.00390625" style="32" customWidth="1"/>
    <col min="10" max="10" width="9.28125" style="32" customWidth="1"/>
    <col min="11" max="11" width="8.8515625" style="32" customWidth="1"/>
    <col min="12" max="12" width="7.8515625" style="32" customWidth="1"/>
    <col min="13" max="13" width="8.140625" style="32" customWidth="1"/>
    <col min="14" max="14" width="8.421875" style="32" customWidth="1"/>
    <col min="15" max="15" width="17.421875" style="32" customWidth="1"/>
    <col min="16" max="16" width="21.28125" style="32" customWidth="1"/>
    <col min="17" max="17" width="12.28125" style="32" customWidth="1"/>
    <col min="18" max="18" width="5.7109375" style="32" customWidth="1"/>
    <col min="19" max="16384" width="9.140625" style="32" customWidth="1"/>
  </cols>
  <sheetData>
    <row r="1" spans="1:15" ht="28.5" customHeight="1">
      <c r="A1" s="178" t="s">
        <v>338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3:10" ht="18.75">
      <c r="C2" s="33"/>
      <c r="D2" s="34"/>
      <c r="E2" s="34"/>
      <c r="F2" s="179"/>
      <c r="G2" s="179"/>
      <c r="H2" s="179"/>
      <c r="I2" s="179"/>
      <c r="J2" s="179"/>
    </row>
    <row r="3" spans="1:5" ht="18.75" customHeight="1">
      <c r="A3" s="233" t="s">
        <v>323</v>
      </c>
      <c r="B3" s="233"/>
      <c r="C3" s="35"/>
      <c r="D3" s="35"/>
      <c r="E3" s="35"/>
    </row>
    <row r="4" spans="1:2" ht="18.75" customHeight="1">
      <c r="A4" s="234" t="s">
        <v>322</v>
      </c>
      <c r="B4" s="234"/>
    </row>
    <row r="5" spans="1:15" ht="25.5">
      <c r="A5" s="180" t="s">
        <v>350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</row>
    <row r="6" spans="4:14" ht="20.25">
      <c r="D6" s="37"/>
      <c r="E6" s="37"/>
      <c r="F6" s="177"/>
      <c r="G6" s="177"/>
      <c r="H6" s="177"/>
      <c r="I6" s="177"/>
      <c r="J6" s="177"/>
      <c r="K6" s="37"/>
      <c r="L6" s="38"/>
      <c r="M6" s="38"/>
      <c r="N6" s="39"/>
    </row>
    <row r="7" spans="1:15" s="52" customFormat="1" ht="25.5" customHeight="1">
      <c r="A7" s="213" t="s">
        <v>317</v>
      </c>
      <c r="B7" s="229" t="s">
        <v>1</v>
      </c>
      <c r="C7" s="229" t="s">
        <v>2</v>
      </c>
      <c r="D7" s="229" t="s">
        <v>316</v>
      </c>
      <c r="E7" s="229" t="s">
        <v>327</v>
      </c>
      <c r="F7" s="230" t="s">
        <v>3</v>
      </c>
      <c r="G7" s="230"/>
      <c r="H7" s="230" t="s">
        <v>4</v>
      </c>
      <c r="I7" s="230"/>
      <c r="J7" s="230" t="s">
        <v>5</v>
      </c>
      <c r="K7" s="230"/>
      <c r="L7" s="229" t="s">
        <v>318</v>
      </c>
      <c r="M7" s="229"/>
      <c r="N7" s="213" t="s">
        <v>7</v>
      </c>
      <c r="O7" s="231" t="s">
        <v>328</v>
      </c>
    </row>
    <row r="8" spans="1:15" s="52" customFormat="1" ht="15.75">
      <c r="A8" s="213"/>
      <c r="B8" s="229"/>
      <c r="C8" s="229"/>
      <c r="D8" s="229"/>
      <c r="E8" s="229"/>
      <c r="F8" s="214" t="s">
        <v>321</v>
      </c>
      <c r="G8" s="214" t="s">
        <v>14</v>
      </c>
      <c r="H8" s="214" t="s">
        <v>321</v>
      </c>
      <c r="I8" s="214" t="s">
        <v>14</v>
      </c>
      <c r="J8" s="214" t="s">
        <v>321</v>
      </c>
      <c r="K8" s="214" t="s">
        <v>14</v>
      </c>
      <c r="L8" s="214" t="s">
        <v>321</v>
      </c>
      <c r="M8" s="214" t="s">
        <v>14</v>
      </c>
      <c r="N8" s="213"/>
      <c r="O8" s="232"/>
    </row>
    <row r="9" spans="1:15" s="50" customFormat="1" ht="14.25" customHeight="1">
      <c r="A9" s="215">
        <v>1</v>
      </c>
      <c r="B9" s="216" t="s">
        <v>358</v>
      </c>
      <c r="C9" s="217" t="s">
        <v>359</v>
      </c>
      <c r="D9" s="218" t="s">
        <v>360</v>
      </c>
      <c r="E9" s="219" t="s">
        <v>331</v>
      </c>
      <c r="F9" s="215"/>
      <c r="G9" s="220">
        <f>IF(ISNA(VLOOKUP(F9,'[2]P-ti'!K$2:M$151,3,FALSE)),IF(ISNA(VLOOKUP(F9,'[2]P-ti'!K$2:M$151,3,TRUE)),0,VLOOKUP(F9,'[2]P-ti'!K$2:M$151,3,TRUE)-1),VLOOKUP(F9,'[2]P-ti'!K$2:M$151,3,FALSE))</f>
        <v>0</v>
      </c>
      <c r="H9" s="221"/>
      <c r="I9" s="222">
        <f>IF(ISNA(VLOOKUP(H9,'[2]P-ti'!N$2:P$151,3,TRUE)),0,VLOOKUP(H9,'[2]P-ti'!N$2:P$151,3,TRUE))</f>
        <v>0</v>
      </c>
      <c r="J9" s="221"/>
      <c r="K9" s="222">
        <f>IF(ISNA(VLOOKUP(J9,'[2]P-ti'!O$2:P$151,2,TRUE)),0,VLOOKUP(J9,'[2]P-ti'!O$2:P$151,2,TRUE))</f>
        <v>0</v>
      </c>
      <c r="L9" s="223"/>
      <c r="M9" s="215"/>
      <c r="N9" s="222">
        <f aca="true" t="shared" si="0" ref="N9:N35">G9+I9+K9+M9</f>
        <v>0</v>
      </c>
      <c r="O9" s="224" t="s">
        <v>354</v>
      </c>
    </row>
    <row r="10" spans="1:21" s="50" customFormat="1" ht="14.25" customHeight="1">
      <c r="A10" s="215">
        <v>2</v>
      </c>
      <c r="B10" s="216" t="s">
        <v>446</v>
      </c>
      <c r="C10" s="225" t="s">
        <v>447</v>
      </c>
      <c r="D10" s="226" t="s">
        <v>357</v>
      </c>
      <c r="E10" s="219" t="s">
        <v>442</v>
      </c>
      <c r="F10" s="227"/>
      <c r="G10" s="220">
        <f>IF(ISNA(VLOOKUP(F10,'[2]P-ti'!K$2:M$151,3,FALSE)),IF(ISNA(VLOOKUP(F10,'[2]P-ti'!K$2:M$151,3,TRUE)),0,VLOOKUP(F10,'[2]P-ti'!K$2:M$151,3,TRUE)-1),VLOOKUP(F10,'[2]P-ti'!K$2:M$151,3,FALSE))</f>
        <v>0</v>
      </c>
      <c r="H10" s="221"/>
      <c r="I10" s="222">
        <f>IF(ISNA(VLOOKUP(H10,'[2]P-ti'!N$2:P$151,3,TRUE)),0,VLOOKUP(H10,'[2]P-ti'!N$2:P$151,3,TRUE))</f>
        <v>0</v>
      </c>
      <c r="J10" s="221"/>
      <c r="K10" s="222">
        <f>IF(ISNA(VLOOKUP(J10,'[2]P-ti'!O$2:P$151,2,TRUE)),0,VLOOKUP(J10,'[2]P-ti'!O$2:P$151,2,TRUE))</f>
        <v>0</v>
      </c>
      <c r="L10" s="215"/>
      <c r="M10" s="220"/>
      <c r="N10" s="222">
        <f t="shared" si="0"/>
        <v>0</v>
      </c>
      <c r="O10" s="224" t="s">
        <v>443</v>
      </c>
      <c r="T10" s="49"/>
      <c r="U10" s="49"/>
    </row>
    <row r="11" spans="1:15" s="50" customFormat="1" ht="14.25" customHeight="1">
      <c r="A11" s="215">
        <v>3</v>
      </c>
      <c r="B11" s="216" t="s">
        <v>371</v>
      </c>
      <c r="C11" s="217" t="s">
        <v>372</v>
      </c>
      <c r="D11" s="218" t="s">
        <v>373</v>
      </c>
      <c r="E11" s="219" t="s">
        <v>369</v>
      </c>
      <c r="F11" s="215"/>
      <c r="G11" s="220">
        <f>IF(ISNA(VLOOKUP(F11,'[2]P-ti'!K$2:M$151,3,FALSE)),IF(ISNA(VLOOKUP(F11,'[2]P-ti'!K$2:M$151,3,TRUE)),0,VLOOKUP(F11,'[2]P-ti'!K$2:M$151,3,TRUE)-1),VLOOKUP(F11,'[2]P-ti'!K$2:M$151,3,FALSE))</f>
        <v>0</v>
      </c>
      <c r="H11" s="227"/>
      <c r="I11" s="222">
        <f>IF(ISNA(VLOOKUP(H11,'[2]P-ti'!N$2:P$151,3,TRUE)),0,VLOOKUP(H11,'[2]P-ti'!N$2:P$151,3,TRUE))</f>
        <v>0</v>
      </c>
      <c r="J11" s="227"/>
      <c r="K11" s="222">
        <f>IF(ISNA(VLOOKUP(J11,'[2]P-ti'!O$2:P$151,2,TRUE)),0,VLOOKUP(J11,'[2]P-ti'!O$2:P$151,2,TRUE))</f>
        <v>0</v>
      </c>
      <c r="L11" s="223"/>
      <c r="M11" s="215"/>
      <c r="N11" s="222">
        <f t="shared" si="0"/>
        <v>0</v>
      </c>
      <c r="O11" s="224" t="s">
        <v>370</v>
      </c>
    </row>
    <row r="12" spans="1:15" s="50" customFormat="1" ht="14.25" customHeight="1">
      <c r="A12" s="215">
        <v>4</v>
      </c>
      <c r="B12" s="216" t="s">
        <v>430</v>
      </c>
      <c r="C12" s="225" t="s">
        <v>431</v>
      </c>
      <c r="D12" s="226" t="s">
        <v>432</v>
      </c>
      <c r="E12" s="219" t="s">
        <v>419</v>
      </c>
      <c r="F12" s="227"/>
      <c r="G12" s="220">
        <f>IF(ISNA(VLOOKUP(F12,'[2]P-ti'!K$2:M$151,3,FALSE)),IF(ISNA(VLOOKUP(F12,'[2]P-ti'!K$2:M$151,3,TRUE)),0,VLOOKUP(F12,'[2]P-ti'!K$2:M$151,3,TRUE)-1),VLOOKUP(F12,'[2]P-ti'!K$2:M$151,3,FALSE))</f>
        <v>0</v>
      </c>
      <c r="H12" s="221"/>
      <c r="I12" s="222">
        <f>IF(ISNA(VLOOKUP(H12,'[2]P-ti'!N$2:P$151,3,TRUE)),0,VLOOKUP(H12,'[2]P-ti'!N$2:P$151,3,TRUE))</f>
        <v>0</v>
      </c>
      <c r="J12" s="221"/>
      <c r="K12" s="222">
        <f>IF(ISNA(VLOOKUP(J12,'[2]P-ti'!O$2:P$151,2,TRUE)),0,VLOOKUP(J12,'[2]P-ti'!O$2:P$151,2,TRUE))</f>
        <v>0</v>
      </c>
      <c r="L12" s="215"/>
      <c r="M12" s="220"/>
      <c r="N12" s="222">
        <f t="shared" si="0"/>
        <v>0</v>
      </c>
      <c r="O12" s="224" t="s">
        <v>420</v>
      </c>
    </row>
    <row r="13" spans="1:15" s="50" customFormat="1" ht="14.25" customHeight="1">
      <c r="A13" s="215">
        <v>5</v>
      </c>
      <c r="B13" s="216" t="s">
        <v>466</v>
      </c>
      <c r="C13" s="225" t="s">
        <v>467</v>
      </c>
      <c r="D13" s="226" t="s">
        <v>468</v>
      </c>
      <c r="E13" s="219" t="s">
        <v>469</v>
      </c>
      <c r="F13" s="227"/>
      <c r="G13" s="220">
        <f>IF(ISNA(VLOOKUP(F13,'[2]P-ti'!K$2:M$151,3,FALSE)),IF(ISNA(VLOOKUP(F13,'[2]P-ti'!K$2:M$151,3,TRUE)),0,VLOOKUP(F13,'[2]P-ti'!K$2:M$151,3,TRUE)-1),VLOOKUP(F13,'[2]P-ti'!K$2:M$151,3,FALSE))</f>
        <v>0</v>
      </c>
      <c r="H13" s="221"/>
      <c r="I13" s="222">
        <f>IF(ISNA(VLOOKUP(H13,'[2]P-ti'!N$2:P$151,3,TRUE)),0,VLOOKUP(H13,'[2]P-ti'!N$2:P$151,3,TRUE))</f>
        <v>0</v>
      </c>
      <c r="J13" s="221"/>
      <c r="K13" s="222">
        <f>IF(ISNA(VLOOKUP(J13,'[2]P-ti'!O$2:P$151,2,TRUE)),0,VLOOKUP(J13,'[2]P-ti'!O$2:P$151,2,TRUE))</f>
        <v>0</v>
      </c>
      <c r="L13" s="215"/>
      <c r="M13" s="220"/>
      <c r="N13" s="222">
        <f t="shared" si="0"/>
        <v>0</v>
      </c>
      <c r="O13" s="224" t="s">
        <v>470</v>
      </c>
    </row>
    <row r="14" spans="1:15" s="50" customFormat="1" ht="14.25" customHeight="1">
      <c r="A14" s="215">
        <v>6</v>
      </c>
      <c r="B14" s="216" t="s">
        <v>448</v>
      </c>
      <c r="C14" s="225" t="s">
        <v>449</v>
      </c>
      <c r="D14" s="226" t="s">
        <v>450</v>
      </c>
      <c r="E14" s="219" t="s">
        <v>442</v>
      </c>
      <c r="F14" s="227"/>
      <c r="G14" s="220">
        <f>IF(ISNA(VLOOKUP(F14,'[2]P-ti'!K$2:M$151,3,FALSE)),IF(ISNA(VLOOKUP(F14,'[2]P-ti'!K$2:M$151,3,TRUE)),0,VLOOKUP(F14,'[2]P-ti'!K$2:M$151,3,TRUE)-1),VLOOKUP(F14,'[2]P-ti'!K$2:M$151,3,FALSE))</f>
        <v>0</v>
      </c>
      <c r="H14" s="221"/>
      <c r="I14" s="222">
        <f>IF(ISNA(VLOOKUP(H14,'[2]P-ti'!N$2:P$151,3,TRUE)),0,VLOOKUP(H14,'[2]P-ti'!N$2:P$151,3,TRUE))</f>
        <v>0</v>
      </c>
      <c r="J14" s="221"/>
      <c r="K14" s="222">
        <f>IF(ISNA(VLOOKUP(J14,'[2]P-ti'!O$2:P$151,2,TRUE)),0,VLOOKUP(J14,'[2]P-ti'!O$2:P$151,2,TRUE))</f>
        <v>0</v>
      </c>
      <c r="L14" s="215"/>
      <c r="M14" s="220"/>
      <c r="N14" s="222">
        <f t="shared" si="0"/>
        <v>0</v>
      </c>
      <c r="O14" s="224" t="s">
        <v>443</v>
      </c>
    </row>
    <row r="15" spans="1:15" s="50" customFormat="1" ht="14.25" customHeight="1">
      <c r="A15" s="215">
        <v>7</v>
      </c>
      <c r="B15" s="216" t="s">
        <v>389</v>
      </c>
      <c r="C15" s="224" t="s">
        <v>390</v>
      </c>
      <c r="D15" s="226" t="s">
        <v>391</v>
      </c>
      <c r="E15" s="219" t="s">
        <v>400</v>
      </c>
      <c r="F15" s="215"/>
      <c r="G15" s="220">
        <f>IF(ISNA(VLOOKUP(F15,'[2]P-ti'!K$2:M$151,3,FALSE)),IF(ISNA(VLOOKUP(F15,'[2]P-ti'!K$2:M$151,3,TRUE)),0,VLOOKUP(F15,'[2]P-ti'!K$2:M$151,3,TRUE)-1),VLOOKUP(F15,'[2]P-ti'!K$2:M$151,3,FALSE))</f>
        <v>0</v>
      </c>
      <c r="H15" s="221"/>
      <c r="I15" s="222">
        <f>IF(ISNA(VLOOKUP(H15,'[2]P-ti'!N$2:P$151,3,TRUE)),0,VLOOKUP(H15,'[2]P-ti'!N$2:P$151,3,TRUE))</f>
        <v>0</v>
      </c>
      <c r="J15" s="221"/>
      <c r="K15" s="222">
        <f>IF(ISNA(VLOOKUP(J15,'[2]P-ti'!O$2:P$151,2,TRUE)),0,VLOOKUP(J15,'[2]P-ti'!O$2:P$151,2,TRUE))</f>
        <v>0</v>
      </c>
      <c r="L15" s="223"/>
      <c r="M15" s="220"/>
      <c r="N15" s="222">
        <f t="shared" si="0"/>
        <v>0</v>
      </c>
      <c r="O15" s="224" t="s">
        <v>388</v>
      </c>
    </row>
    <row r="16" spans="1:15" s="50" customFormat="1" ht="14.25" customHeight="1">
      <c r="A16" s="215">
        <v>8</v>
      </c>
      <c r="B16" s="216" t="s">
        <v>471</v>
      </c>
      <c r="C16" s="225" t="s">
        <v>472</v>
      </c>
      <c r="D16" s="226" t="s">
        <v>473</v>
      </c>
      <c r="E16" s="219" t="s">
        <v>469</v>
      </c>
      <c r="F16" s="227"/>
      <c r="G16" s="220">
        <f>IF(ISNA(VLOOKUP(F16,'[2]P-ti'!K$2:M$151,3,FALSE)),IF(ISNA(VLOOKUP(F16,'[2]P-ti'!K$2:M$151,3,TRUE)),0,VLOOKUP(F16,'[2]P-ti'!K$2:M$151,3,TRUE)-1),VLOOKUP(F16,'[2]P-ti'!K$2:M$151,3,FALSE))</f>
        <v>0</v>
      </c>
      <c r="H16" s="221"/>
      <c r="I16" s="222">
        <f>IF(ISNA(VLOOKUP(H16,'[2]P-ti'!N$2:P$151,3,TRUE)),0,VLOOKUP(H16,'[2]P-ti'!N$2:P$151,3,TRUE))</f>
        <v>0</v>
      </c>
      <c r="J16" s="221"/>
      <c r="K16" s="222">
        <f>IF(ISNA(VLOOKUP(J16,'[2]P-ti'!O$2:P$151,2,TRUE)),0,VLOOKUP(J16,'[2]P-ti'!O$2:P$151,2,TRUE))</f>
        <v>0</v>
      </c>
      <c r="L16" s="215"/>
      <c r="M16" s="220"/>
      <c r="N16" s="222">
        <f t="shared" si="0"/>
        <v>0</v>
      </c>
      <c r="O16" s="224" t="s">
        <v>470</v>
      </c>
    </row>
    <row r="17" spans="1:15" s="50" customFormat="1" ht="14.25" customHeight="1">
      <c r="A17" s="215">
        <v>9</v>
      </c>
      <c r="B17" s="216" t="s">
        <v>397</v>
      </c>
      <c r="C17" s="225" t="s">
        <v>398</v>
      </c>
      <c r="D17" s="226" t="s">
        <v>399</v>
      </c>
      <c r="E17" s="219" t="s">
        <v>400</v>
      </c>
      <c r="F17" s="227"/>
      <c r="G17" s="220">
        <f>IF(ISNA(VLOOKUP(F17,'[2]P-ti'!K$2:M$151,3,FALSE)),IF(ISNA(VLOOKUP(F17,'[2]P-ti'!K$2:M$151,3,TRUE)),0,VLOOKUP(F17,'[2]P-ti'!K$2:M$151,3,TRUE)-1),VLOOKUP(F17,'[2]P-ti'!K$2:M$151,3,FALSE))</f>
        <v>0</v>
      </c>
      <c r="H17" s="221"/>
      <c r="I17" s="222">
        <f>IF(ISNA(VLOOKUP(H17,'[2]P-ti'!N$2:P$151,3,TRUE)),0,VLOOKUP(H17,'[2]P-ti'!N$2:P$151,3,TRUE))</f>
        <v>0</v>
      </c>
      <c r="J17" s="221"/>
      <c r="K17" s="222">
        <f>IF(ISNA(VLOOKUP(J17,'[2]P-ti'!O$2:P$151,2,TRUE)),0,VLOOKUP(J17,'[2]P-ti'!O$2:P$151,2,TRUE))</f>
        <v>0</v>
      </c>
      <c r="L17" s="215"/>
      <c r="M17" s="220"/>
      <c r="N17" s="222">
        <f t="shared" si="0"/>
        <v>0</v>
      </c>
      <c r="O17" s="224" t="s">
        <v>388</v>
      </c>
    </row>
    <row r="18" spans="1:15" s="50" customFormat="1" ht="14.25" customHeight="1">
      <c r="A18" s="215">
        <v>10</v>
      </c>
      <c r="B18" s="216" t="s">
        <v>427</v>
      </c>
      <c r="C18" s="225" t="s">
        <v>428</v>
      </c>
      <c r="D18" s="226" t="s">
        <v>429</v>
      </c>
      <c r="E18" s="219" t="s">
        <v>419</v>
      </c>
      <c r="F18" s="227"/>
      <c r="G18" s="220">
        <f>IF(ISNA(VLOOKUP(F18,'[2]P-ti'!K$2:M$151,3,FALSE)),IF(ISNA(VLOOKUP(F18,'[2]P-ti'!K$2:M$151,3,TRUE)),0,VLOOKUP(F18,'[2]P-ti'!K$2:M$151,3,TRUE)-1),VLOOKUP(F18,'[2]P-ti'!K$2:M$151,3,FALSE))</f>
        <v>0</v>
      </c>
      <c r="H18" s="221"/>
      <c r="I18" s="222">
        <f>IF(ISNA(VLOOKUP(H18,'[2]P-ti'!N$2:P$151,3,TRUE)),0,VLOOKUP(H18,'[2]P-ti'!N$2:P$151,3,TRUE))</f>
        <v>0</v>
      </c>
      <c r="J18" s="221"/>
      <c r="K18" s="222">
        <f>IF(ISNA(VLOOKUP(J18,'[2]P-ti'!O$2:P$151,2,TRUE)),0,VLOOKUP(J18,'[2]P-ti'!O$2:P$151,2,TRUE))</f>
        <v>0</v>
      </c>
      <c r="L18" s="215"/>
      <c r="M18" s="220"/>
      <c r="N18" s="222">
        <f t="shared" si="0"/>
        <v>0</v>
      </c>
      <c r="O18" s="224" t="s">
        <v>420</v>
      </c>
    </row>
    <row r="19" spans="1:15" s="50" customFormat="1" ht="14.25" customHeight="1">
      <c r="A19" s="215">
        <v>11</v>
      </c>
      <c r="B19" s="216" t="s">
        <v>427</v>
      </c>
      <c r="C19" s="225" t="s">
        <v>474</v>
      </c>
      <c r="D19" s="226" t="s">
        <v>475</v>
      </c>
      <c r="E19" s="219" t="s">
        <v>469</v>
      </c>
      <c r="F19" s="227"/>
      <c r="G19" s="220">
        <f>IF(ISNA(VLOOKUP(F19,'[2]P-ti'!K$2:M$151,3,FALSE)),IF(ISNA(VLOOKUP(F19,'[2]P-ti'!K$2:M$151,3,TRUE)),0,VLOOKUP(F19,'[2]P-ti'!K$2:M$151,3,TRUE)-1),VLOOKUP(F19,'[2]P-ti'!K$2:M$151,3,FALSE))</f>
        <v>0</v>
      </c>
      <c r="H19" s="221"/>
      <c r="I19" s="222">
        <f>IF(ISNA(VLOOKUP(H19,'[2]P-ti'!N$2:P$151,3,TRUE)),0,VLOOKUP(H19,'[2]P-ti'!N$2:P$151,3,TRUE))</f>
        <v>0</v>
      </c>
      <c r="J19" s="221"/>
      <c r="K19" s="222">
        <f>IF(ISNA(VLOOKUP(J19,'[2]P-ti'!O$2:P$151,2,TRUE)),0,VLOOKUP(J19,'[2]P-ti'!O$2:P$151,2,TRUE))</f>
        <v>0</v>
      </c>
      <c r="L19" s="215"/>
      <c r="M19" s="220"/>
      <c r="N19" s="222">
        <f t="shared" si="0"/>
        <v>0</v>
      </c>
      <c r="O19" s="224" t="s">
        <v>470</v>
      </c>
    </row>
    <row r="20" spans="1:15" s="50" customFormat="1" ht="14.25" customHeight="1">
      <c r="A20" s="215">
        <v>12</v>
      </c>
      <c r="B20" s="216" t="s">
        <v>476</v>
      </c>
      <c r="C20" s="225" t="s">
        <v>320</v>
      </c>
      <c r="D20" s="226" t="s">
        <v>475</v>
      </c>
      <c r="E20" s="219" t="s">
        <v>469</v>
      </c>
      <c r="F20" s="227"/>
      <c r="G20" s="220">
        <f>IF(ISNA(VLOOKUP(F20,'[2]P-ti'!K$2:M$151,3,FALSE)),IF(ISNA(VLOOKUP(F20,'[2]P-ti'!K$2:M$151,3,TRUE)),0,VLOOKUP(F20,'[2]P-ti'!K$2:M$151,3,TRUE)-1),VLOOKUP(F20,'[2]P-ti'!K$2:M$151,3,FALSE))</f>
        <v>0</v>
      </c>
      <c r="H20" s="221"/>
      <c r="I20" s="222">
        <f>IF(ISNA(VLOOKUP(H20,'[2]P-ti'!N$2:P$151,3,TRUE)),0,VLOOKUP(H20,'[2]P-ti'!N$2:P$151,3,TRUE))</f>
        <v>0</v>
      </c>
      <c r="J20" s="221"/>
      <c r="K20" s="222">
        <f>IF(ISNA(VLOOKUP(J20,'[2]P-ti'!O$2:P$151,2,TRUE)),0,VLOOKUP(J20,'[2]P-ti'!O$2:P$151,2,TRUE))</f>
        <v>0</v>
      </c>
      <c r="L20" s="215"/>
      <c r="M20" s="220"/>
      <c r="N20" s="222">
        <f t="shared" si="0"/>
        <v>0</v>
      </c>
      <c r="O20" s="224" t="s">
        <v>470</v>
      </c>
    </row>
    <row r="21" spans="1:15" s="50" customFormat="1" ht="14.25" customHeight="1">
      <c r="A21" s="215">
        <v>13</v>
      </c>
      <c r="B21" s="216" t="s">
        <v>477</v>
      </c>
      <c r="C21" s="225" t="s">
        <v>478</v>
      </c>
      <c r="D21" s="226" t="s">
        <v>479</v>
      </c>
      <c r="E21" s="219" t="s">
        <v>469</v>
      </c>
      <c r="F21" s="227"/>
      <c r="G21" s="220">
        <f>IF(ISNA(VLOOKUP(F21,'[2]P-ti'!K$2:M$151,3,FALSE)),IF(ISNA(VLOOKUP(F21,'[2]P-ti'!K$2:M$151,3,TRUE)),0,VLOOKUP(F21,'[2]P-ti'!K$2:M$151,3,TRUE)-1),VLOOKUP(F21,'[2]P-ti'!K$2:M$151,3,FALSE))</f>
        <v>0</v>
      </c>
      <c r="H21" s="221"/>
      <c r="I21" s="222">
        <f>IF(ISNA(VLOOKUP(H21,'[2]P-ti'!N$2:P$151,3,TRUE)),0,VLOOKUP(H21,'[2]P-ti'!N$2:P$151,3,TRUE))</f>
        <v>0</v>
      </c>
      <c r="J21" s="221"/>
      <c r="K21" s="222">
        <f>IF(ISNA(VLOOKUP(J21,'[2]P-ti'!O$2:P$151,2,TRUE)),0,VLOOKUP(J21,'[2]P-ti'!O$2:P$151,2,TRUE))</f>
        <v>0</v>
      </c>
      <c r="L21" s="215"/>
      <c r="M21" s="220"/>
      <c r="N21" s="222">
        <f t="shared" si="0"/>
        <v>0</v>
      </c>
      <c r="O21" s="224" t="s">
        <v>470</v>
      </c>
    </row>
    <row r="22" spans="1:15" s="50" customFormat="1" ht="14.25" customHeight="1">
      <c r="A22" s="215">
        <v>14</v>
      </c>
      <c r="B22" s="216" t="s">
        <v>424</v>
      </c>
      <c r="C22" s="225" t="s">
        <v>425</v>
      </c>
      <c r="D22" s="226" t="s">
        <v>426</v>
      </c>
      <c r="E22" s="219" t="s">
        <v>419</v>
      </c>
      <c r="F22" s="227"/>
      <c r="G22" s="220">
        <f>IF(ISNA(VLOOKUP(F22,'[2]P-ti'!K$2:M$151,3,FALSE)),IF(ISNA(VLOOKUP(F22,'[2]P-ti'!K$2:M$151,3,TRUE)),0,VLOOKUP(F22,'[2]P-ti'!K$2:M$151,3,TRUE)-1),VLOOKUP(F22,'[2]P-ti'!K$2:M$151,3,FALSE))</f>
        <v>0</v>
      </c>
      <c r="H22" s="221"/>
      <c r="I22" s="222">
        <f>IF(ISNA(VLOOKUP(H22,'[2]P-ti'!N$2:P$151,3,TRUE)),0,VLOOKUP(H22,'[2]P-ti'!N$2:P$151,3,TRUE))</f>
        <v>0</v>
      </c>
      <c r="J22" s="221"/>
      <c r="K22" s="222">
        <f>IF(ISNA(VLOOKUP(J22,'[2]P-ti'!O$2:P$151,2,TRUE)),0,VLOOKUP(J22,'[2]P-ti'!O$2:P$151,2,TRUE))</f>
        <v>0</v>
      </c>
      <c r="L22" s="215"/>
      <c r="M22" s="220"/>
      <c r="N22" s="222">
        <f t="shared" si="0"/>
        <v>0</v>
      </c>
      <c r="O22" s="224" t="s">
        <v>420</v>
      </c>
    </row>
    <row r="23" spans="1:15" s="50" customFormat="1" ht="14.25" customHeight="1">
      <c r="A23" s="215">
        <v>15</v>
      </c>
      <c r="B23" s="216" t="s">
        <v>421</v>
      </c>
      <c r="C23" s="225" t="s">
        <v>422</v>
      </c>
      <c r="D23" s="226" t="s">
        <v>423</v>
      </c>
      <c r="E23" s="219" t="s">
        <v>419</v>
      </c>
      <c r="F23" s="227"/>
      <c r="G23" s="220">
        <f>IF(ISNA(VLOOKUP(F23,'[2]P-ti'!K$2:M$151,3,FALSE)),IF(ISNA(VLOOKUP(F23,'[2]P-ti'!K$2:M$151,3,TRUE)),0,VLOOKUP(F23,'[2]P-ti'!K$2:M$151,3,TRUE)-1),VLOOKUP(F23,'[2]P-ti'!K$2:M$151,3,FALSE))</f>
        <v>0</v>
      </c>
      <c r="H23" s="221"/>
      <c r="I23" s="222">
        <f>IF(ISNA(VLOOKUP(H23,'[2]P-ti'!N$2:P$151,3,TRUE)),0,VLOOKUP(H23,'[2]P-ti'!N$2:P$151,3,TRUE))</f>
        <v>0</v>
      </c>
      <c r="J23" s="221"/>
      <c r="K23" s="222">
        <f>IF(ISNA(VLOOKUP(J23,'[2]P-ti'!O$2:P$151,2,TRUE)),0,VLOOKUP(J23,'[2]P-ti'!O$2:P$151,2,TRUE))</f>
        <v>0</v>
      </c>
      <c r="L23" s="215"/>
      <c r="M23" s="220"/>
      <c r="N23" s="222">
        <f t="shared" si="0"/>
        <v>0</v>
      </c>
      <c r="O23" s="224" t="s">
        <v>420</v>
      </c>
    </row>
    <row r="24" spans="1:15" s="50" customFormat="1" ht="14.25" customHeight="1">
      <c r="A24" s="215">
        <v>16</v>
      </c>
      <c r="B24" s="216" t="s">
        <v>481</v>
      </c>
      <c r="C24" s="225" t="s">
        <v>480</v>
      </c>
      <c r="D24" s="226" t="s">
        <v>482</v>
      </c>
      <c r="E24" s="219" t="s">
        <v>469</v>
      </c>
      <c r="F24" s="227"/>
      <c r="G24" s="220">
        <f>IF(ISNA(VLOOKUP(F24,'[2]P-ti'!K$2:M$151,3,FALSE)),IF(ISNA(VLOOKUP(F24,'[2]P-ti'!K$2:M$151,3,TRUE)),0,VLOOKUP(F24,'[2]P-ti'!K$2:M$151,3,TRUE)-1),VLOOKUP(F24,'[2]P-ti'!K$2:M$151,3,FALSE))</f>
        <v>0</v>
      </c>
      <c r="H24" s="221"/>
      <c r="I24" s="222">
        <f>IF(ISNA(VLOOKUP(H24,'[2]P-ti'!N$2:P$151,3,TRUE)),0,VLOOKUP(H24,'[2]P-ti'!N$2:P$151,3,TRUE))</f>
        <v>0</v>
      </c>
      <c r="J24" s="221"/>
      <c r="K24" s="222">
        <f>IF(ISNA(VLOOKUP(J24,'[2]P-ti'!O$2:P$151,2,TRUE)),0,VLOOKUP(J24,'[2]P-ti'!O$2:P$151,2,TRUE))</f>
        <v>0</v>
      </c>
      <c r="L24" s="215"/>
      <c r="M24" s="220"/>
      <c r="N24" s="222">
        <f t="shared" si="0"/>
        <v>0</v>
      </c>
      <c r="O24" s="224" t="s">
        <v>470</v>
      </c>
    </row>
    <row r="25" spans="1:20" s="50" customFormat="1" ht="14.25" customHeight="1">
      <c r="A25" s="215">
        <v>17</v>
      </c>
      <c r="B25" s="216" t="s">
        <v>351</v>
      </c>
      <c r="C25" s="217" t="s">
        <v>352</v>
      </c>
      <c r="D25" s="218" t="s">
        <v>353</v>
      </c>
      <c r="E25" s="219" t="s">
        <v>331</v>
      </c>
      <c r="F25" s="227"/>
      <c r="G25" s="220">
        <f>IF(ISNA(VLOOKUP(F25,'[2]P-ti'!K$2:M$151,3,FALSE)),IF(ISNA(VLOOKUP(F25,'[2]P-ti'!K$2:M$151,3,TRUE)),0,VLOOKUP(F25,'[2]P-ti'!K$2:M$151,3,TRUE)-1),VLOOKUP(F25,'[2]P-ti'!K$2:M$151,3,FALSE))</f>
        <v>0</v>
      </c>
      <c r="H25" s="221"/>
      <c r="I25" s="222">
        <f>IF(ISNA(VLOOKUP(H25,'[2]P-ti'!N$2:P$151,3,TRUE)),0,VLOOKUP(H25,'[2]P-ti'!N$2:P$151,3,TRUE))</f>
        <v>0</v>
      </c>
      <c r="J25" s="221"/>
      <c r="K25" s="222">
        <f>IF(ISNA(VLOOKUP(J25,'[2]P-ti'!O$2:P$151,2,TRUE)),0,VLOOKUP(J25,'[2]P-ti'!O$2:P$151,2,TRUE))</f>
        <v>0</v>
      </c>
      <c r="L25" s="215"/>
      <c r="M25" s="215"/>
      <c r="N25" s="222">
        <f t="shared" si="0"/>
        <v>0</v>
      </c>
      <c r="O25" s="224" t="s">
        <v>493</v>
      </c>
      <c r="P25" s="57"/>
      <c r="Q25" s="57"/>
      <c r="R25" s="57"/>
      <c r="S25" s="58"/>
      <c r="T25" s="59"/>
    </row>
    <row r="26" spans="1:20" s="50" customFormat="1" ht="14.25" customHeight="1">
      <c r="A26" s="215">
        <v>18</v>
      </c>
      <c r="B26" s="216" t="s">
        <v>355</v>
      </c>
      <c r="C26" s="217" t="s">
        <v>356</v>
      </c>
      <c r="D26" s="218" t="s">
        <v>357</v>
      </c>
      <c r="E26" s="219" t="s">
        <v>331</v>
      </c>
      <c r="F26" s="227"/>
      <c r="G26" s="220">
        <f>IF(ISNA(VLOOKUP(F26,'[2]P-ti'!K$2:M$151,3,FALSE)),IF(ISNA(VLOOKUP(F26,'[2]P-ti'!K$2:M$151,3,TRUE)),0,VLOOKUP(F26,'[2]P-ti'!K$2:M$151,3,TRUE)-1),VLOOKUP(F26,'[2]P-ti'!K$2:M$151,3,FALSE))</f>
        <v>0</v>
      </c>
      <c r="H26" s="221"/>
      <c r="I26" s="222">
        <f>IF(ISNA(VLOOKUP(H26,'[2]P-ti'!N$2:P$151,3,TRUE)),0,VLOOKUP(H26,'[2]P-ti'!N$2:P$151,3,TRUE))</f>
        <v>0</v>
      </c>
      <c r="J26" s="221"/>
      <c r="K26" s="222">
        <f>IF(ISNA(VLOOKUP(J26,'[2]P-ti'!O$2:P$151,2,TRUE)),0,VLOOKUP(J26,'[2]P-ti'!O$2:P$151,2,TRUE))</f>
        <v>0</v>
      </c>
      <c r="L26" s="215"/>
      <c r="M26" s="215"/>
      <c r="N26" s="222">
        <f t="shared" si="0"/>
        <v>0</v>
      </c>
      <c r="O26" s="224" t="s">
        <v>493</v>
      </c>
      <c r="P26" s="57"/>
      <c r="Q26" s="57"/>
      <c r="R26" s="57"/>
      <c r="T26" s="49"/>
    </row>
    <row r="27" spans="1:15" s="50" customFormat="1" ht="14.25" customHeight="1">
      <c r="A27" s="215">
        <v>19</v>
      </c>
      <c r="B27" s="216" t="s">
        <v>439</v>
      </c>
      <c r="C27" s="225" t="s">
        <v>440</v>
      </c>
      <c r="D27" s="226" t="s">
        <v>441</v>
      </c>
      <c r="E27" s="219" t="s">
        <v>442</v>
      </c>
      <c r="F27" s="227"/>
      <c r="G27" s="220">
        <f>IF(ISNA(VLOOKUP(F27,'[2]P-ti'!K$2:M$151,3,FALSE)),IF(ISNA(VLOOKUP(F27,'[2]P-ti'!K$2:M$151,3,TRUE)),0,VLOOKUP(F27,'[2]P-ti'!K$2:M$151,3,TRUE)-1),VLOOKUP(F27,'[2]P-ti'!K$2:M$151,3,FALSE))</f>
        <v>0</v>
      </c>
      <c r="H27" s="221"/>
      <c r="I27" s="222">
        <f>IF(ISNA(VLOOKUP(H27,'[2]P-ti'!N$2:P$151,3,TRUE)),0,VLOOKUP(H27,'[2]P-ti'!N$2:P$151,3,TRUE))</f>
        <v>0</v>
      </c>
      <c r="J27" s="221"/>
      <c r="K27" s="222">
        <f>IF(ISNA(VLOOKUP(J27,'[2]P-ti'!O$2:P$151,2,TRUE)),0,VLOOKUP(J27,'[2]P-ti'!O$2:P$151,2,TRUE))</f>
        <v>0</v>
      </c>
      <c r="L27" s="215"/>
      <c r="M27" s="220"/>
      <c r="N27" s="222">
        <f t="shared" si="0"/>
        <v>0</v>
      </c>
      <c r="O27" s="224" t="s">
        <v>443</v>
      </c>
    </row>
    <row r="28" spans="1:15" s="50" customFormat="1" ht="14.25" customHeight="1">
      <c r="A28" s="215">
        <v>20</v>
      </c>
      <c r="B28" s="216" t="s">
        <v>433</v>
      </c>
      <c r="C28" s="225" t="s">
        <v>434</v>
      </c>
      <c r="D28" s="226" t="s">
        <v>435</v>
      </c>
      <c r="E28" s="219" t="s">
        <v>419</v>
      </c>
      <c r="F28" s="227"/>
      <c r="G28" s="220">
        <f>IF(ISNA(VLOOKUP(F28,'[2]P-ti'!K$2:M$151,3,FALSE)),IF(ISNA(VLOOKUP(F28,'[2]P-ti'!K$2:M$151,3,TRUE)),0,VLOOKUP(F28,'[2]P-ti'!K$2:M$151,3,TRUE)-1),VLOOKUP(F28,'[2]P-ti'!K$2:M$151,3,FALSE))</f>
        <v>0</v>
      </c>
      <c r="H28" s="221"/>
      <c r="I28" s="222">
        <f>IF(ISNA(VLOOKUP(H28,'[2]P-ti'!N$2:P$151,3,TRUE)),0,VLOOKUP(H28,'[2]P-ti'!N$2:P$151,3,TRUE))</f>
        <v>0</v>
      </c>
      <c r="J28" s="221"/>
      <c r="K28" s="222">
        <f>IF(ISNA(VLOOKUP(J28,'[2]P-ti'!O$2:P$151,2,TRUE)),0,VLOOKUP(J28,'[2]P-ti'!O$2:P$151,2,TRUE))</f>
        <v>0</v>
      </c>
      <c r="L28" s="215"/>
      <c r="M28" s="220"/>
      <c r="N28" s="222">
        <f t="shared" si="0"/>
        <v>0</v>
      </c>
      <c r="O28" s="224" t="s">
        <v>420</v>
      </c>
    </row>
    <row r="29" spans="1:15" s="50" customFormat="1" ht="14.25" customHeight="1">
      <c r="A29" s="215">
        <v>21</v>
      </c>
      <c r="B29" s="216" t="s">
        <v>394</v>
      </c>
      <c r="C29" s="225" t="s">
        <v>395</v>
      </c>
      <c r="D29" s="226" t="s">
        <v>396</v>
      </c>
      <c r="E29" s="219" t="s">
        <v>400</v>
      </c>
      <c r="F29" s="227"/>
      <c r="G29" s="220">
        <f>IF(ISNA(VLOOKUP(F29,'[2]P-ti'!K$2:M$151,3,FALSE)),IF(ISNA(VLOOKUP(F29,'[2]P-ti'!K$2:M$151,3,TRUE)),0,VLOOKUP(F29,'[2]P-ti'!K$2:M$151,3,TRUE)-1),VLOOKUP(F29,'[2]P-ti'!K$2:M$151,3,FALSE))</f>
        <v>0</v>
      </c>
      <c r="H29" s="221"/>
      <c r="I29" s="222">
        <f>IF(ISNA(VLOOKUP(H29,'[2]P-ti'!N$2:P$151,3,TRUE)),0,VLOOKUP(H29,'[2]P-ti'!N$2:P$151,3,TRUE))</f>
        <v>0</v>
      </c>
      <c r="J29" s="221"/>
      <c r="K29" s="222">
        <f>IF(ISNA(VLOOKUP(J29,'[2]P-ti'!O$2:P$151,2,TRUE)),0,VLOOKUP(J29,'[2]P-ti'!O$2:P$151,2,TRUE))</f>
        <v>0</v>
      </c>
      <c r="L29" s="215"/>
      <c r="M29" s="220"/>
      <c r="N29" s="222">
        <f t="shared" si="0"/>
        <v>0</v>
      </c>
      <c r="O29" s="224" t="s">
        <v>388</v>
      </c>
    </row>
    <row r="30" spans="1:15" s="50" customFormat="1" ht="14.25" customHeight="1">
      <c r="A30" s="215">
        <v>22</v>
      </c>
      <c r="B30" s="216" t="s">
        <v>385</v>
      </c>
      <c r="C30" s="225" t="s">
        <v>386</v>
      </c>
      <c r="D30" s="226" t="s">
        <v>387</v>
      </c>
      <c r="E30" s="219" t="s">
        <v>400</v>
      </c>
      <c r="F30" s="215"/>
      <c r="G30" s="220">
        <f>IF(ISNA(VLOOKUP(F30,'[2]P-ti'!K$2:M$151,3,FALSE)),IF(ISNA(VLOOKUP(F30,'[2]P-ti'!K$2:M$151,3,TRUE)),0,VLOOKUP(F30,'[2]P-ti'!K$2:M$151,3,TRUE)-1),VLOOKUP(F30,'[2]P-ti'!K$2:M$151,3,FALSE))</f>
        <v>0</v>
      </c>
      <c r="H30" s="221"/>
      <c r="I30" s="222">
        <f>IF(ISNA(VLOOKUP(H30,'[2]P-ti'!N$2:P$151,3,TRUE)),0,VLOOKUP(H30,'[2]P-ti'!N$2:P$151,3,TRUE))</f>
        <v>0</v>
      </c>
      <c r="J30" s="221"/>
      <c r="K30" s="222">
        <f>IF(ISNA(VLOOKUP(J30,'[2]P-ti'!O$2:P$151,2,TRUE)),0,VLOOKUP(J30,'[2]P-ti'!O$2:P$151,2,TRUE))</f>
        <v>0</v>
      </c>
      <c r="L30" s="223"/>
      <c r="M30" s="220"/>
      <c r="N30" s="222">
        <f t="shared" si="0"/>
        <v>0</v>
      </c>
      <c r="O30" s="224" t="s">
        <v>388</v>
      </c>
    </row>
    <row r="31" spans="1:20" s="50" customFormat="1" ht="14.25" customHeight="1">
      <c r="A31" s="215">
        <v>23</v>
      </c>
      <c r="B31" s="216" t="s">
        <v>361</v>
      </c>
      <c r="C31" s="228" t="s">
        <v>336</v>
      </c>
      <c r="D31" s="226" t="s">
        <v>362</v>
      </c>
      <c r="E31" s="225" t="s">
        <v>331</v>
      </c>
      <c r="F31" s="227"/>
      <c r="G31" s="220">
        <f>IF(ISNA(VLOOKUP(F31,'[2]P-ti'!K$2:M$151,3,FALSE)),IF(ISNA(VLOOKUP(F31,'[2]P-ti'!K$2:M$151,3,TRUE)),0,VLOOKUP(F31,'[2]P-ti'!K$2:M$151,3,TRUE)-1),VLOOKUP(F31,'[2]P-ti'!K$2:M$151,3,FALSE))</f>
        <v>0</v>
      </c>
      <c r="H31" s="221"/>
      <c r="I31" s="222">
        <f>IF(ISNA(VLOOKUP(H31,'[2]P-ti'!N$2:P$151,3,TRUE)),0,VLOOKUP(H31,'[2]P-ti'!N$2:P$151,3,TRUE))</f>
        <v>0</v>
      </c>
      <c r="J31" s="221"/>
      <c r="K31" s="222">
        <f>IF(ISNA(VLOOKUP(J31,'[2]P-ti'!O$2:P$151,2,TRUE)),0,VLOOKUP(J31,'[2]P-ti'!O$2:P$151,2,TRUE))</f>
        <v>0</v>
      </c>
      <c r="L31" s="215"/>
      <c r="M31" s="215"/>
      <c r="N31" s="222">
        <f t="shared" si="0"/>
        <v>0</v>
      </c>
      <c r="O31" s="224" t="s">
        <v>354</v>
      </c>
      <c r="R31" s="61"/>
      <c r="S31" s="61"/>
      <c r="T31" s="59"/>
    </row>
    <row r="32" spans="1:15" s="50" customFormat="1" ht="14.25" customHeight="1">
      <c r="A32" s="215">
        <v>24</v>
      </c>
      <c r="B32" s="216" t="s">
        <v>392</v>
      </c>
      <c r="C32" s="224" t="s">
        <v>330</v>
      </c>
      <c r="D32" s="226" t="s">
        <v>393</v>
      </c>
      <c r="E32" s="219" t="s">
        <v>400</v>
      </c>
      <c r="F32" s="227"/>
      <c r="G32" s="220">
        <f>IF(ISNA(VLOOKUP(F32,'[2]P-ti'!K$2:M$151,3,FALSE)),IF(ISNA(VLOOKUP(F32,'[2]P-ti'!K$2:M$151,3,TRUE)),0,VLOOKUP(F32,'[2]P-ti'!K$2:M$151,3,TRUE)-1),VLOOKUP(F32,'[2]P-ti'!K$2:M$151,3,FALSE))</f>
        <v>0</v>
      </c>
      <c r="H32" s="221"/>
      <c r="I32" s="222">
        <f>IF(ISNA(VLOOKUP(H32,'[2]P-ti'!N$2:P$151,3,TRUE)),0,VLOOKUP(H32,'[2]P-ti'!N$2:P$151,3,TRUE))</f>
        <v>0</v>
      </c>
      <c r="J32" s="221"/>
      <c r="K32" s="222">
        <f>IF(ISNA(VLOOKUP(J32,'[2]P-ti'!O$2:P$151,2,TRUE)),0,VLOOKUP(J32,'[2]P-ti'!O$2:P$151,2,TRUE))</f>
        <v>0</v>
      </c>
      <c r="L32" s="215"/>
      <c r="M32" s="220"/>
      <c r="N32" s="222">
        <f t="shared" si="0"/>
        <v>0</v>
      </c>
      <c r="O32" s="224" t="s">
        <v>388</v>
      </c>
    </row>
    <row r="33" spans="1:15" s="50" customFormat="1" ht="14.25" customHeight="1">
      <c r="A33" s="215">
        <v>25</v>
      </c>
      <c r="B33" s="216" t="s">
        <v>436</v>
      </c>
      <c r="C33" s="225" t="s">
        <v>437</v>
      </c>
      <c r="D33" s="226" t="s">
        <v>438</v>
      </c>
      <c r="E33" s="219" t="s">
        <v>419</v>
      </c>
      <c r="F33" s="227"/>
      <c r="G33" s="220">
        <f>IF(ISNA(VLOOKUP(F33,'[2]P-ti'!K$2:M$151,3,FALSE)),IF(ISNA(VLOOKUP(F33,'[2]P-ti'!K$2:M$151,3,TRUE)),0,VLOOKUP(F33,'[2]P-ti'!K$2:M$151,3,TRUE)-1),VLOOKUP(F33,'[2]P-ti'!K$2:M$151,3,FALSE))</f>
        <v>0</v>
      </c>
      <c r="H33" s="221"/>
      <c r="I33" s="222">
        <f>IF(ISNA(VLOOKUP(H33,'[2]P-ti'!N$2:P$151,3,TRUE)),0,VLOOKUP(H33,'[2]P-ti'!N$2:P$151,3,TRUE))</f>
        <v>0</v>
      </c>
      <c r="J33" s="221"/>
      <c r="K33" s="222">
        <f>IF(ISNA(VLOOKUP(J33,'[2]P-ti'!O$2:P$151,2,TRUE)),0,VLOOKUP(J33,'[2]P-ti'!O$2:P$151,2,TRUE))</f>
        <v>0</v>
      </c>
      <c r="L33" s="215"/>
      <c r="M33" s="220"/>
      <c r="N33" s="222">
        <f t="shared" si="0"/>
        <v>0</v>
      </c>
      <c r="O33" s="224" t="s">
        <v>420</v>
      </c>
    </row>
    <row r="34" spans="1:15" s="50" customFormat="1" ht="14.25" customHeight="1">
      <c r="A34" s="215">
        <v>26</v>
      </c>
      <c r="B34" s="216" t="s">
        <v>374</v>
      </c>
      <c r="C34" s="228" t="s">
        <v>375</v>
      </c>
      <c r="D34" s="226" t="s">
        <v>376</v>
      </c>
      <c r="E34" s="225" t="s">
        <v>369</v>
      </c>
      <c r="F34" s="215"/>
      <c r="G34" s="220">
        <f>IF(ISNA(VLOOKUP(F34,'[2]P-ti'!K$2:M$151,3,FALSE)),IF(ISNA(VLOOKUP(F34,'[2]P-ti'!K$2:M$151,3,TRUE)),0,VLOOKUP(F34,'[2]P-ti'!K$2:M$151,3,TRUE)-1),VLOOKUP(F34,'[2]P-ti'!K$2:M$151,3,FALSE))</f>
        <v>0</v>
      </c>
      <c r="H34" s="221"/>
      <c r="I34" s="222">
        <f>IF(ISNA(VLOOKUP(H34,'[2]P-ti'!N$2:P$151,3,TRUE)),0,VLOOKUP(H34,'[2]P-ti'!N$2:P$151,3,TRUE))</f>
        <v>0</v>
      </c>
      <c r="J34" s="221"/>
      <c r="K34" s="222">
        <f>IF(ISNA(VLOOKUP(J34,'[2]P-ti'!O$2:P$151,2,TRUE)),0,VLOOKUP(J34,'[2]P-ti'!O$2:P$151,2,TRUE))</f>
        <v>0</v>
      </c>
      <c r="L34" s="223"/>
      <c r="M34" s="220"/>
      <c r="N34" s="222">
        <f t="shared" si="0"/>
        <v>0</v>
      </c>
      <c r="O34" s="224" t="s">
        <v>370</v>
      </c>
    </row>
    <row r="35" spans="1:15" s="50" customFormat="1" ht="14.25" customHeight="1">
      <c r="A35" s="215">
        <v>27</v>
      </c>
      <c r="B35" s="216" t="s">
        <v>444</v>
      </c>
      <c r="C35" s="225" t="s">
        <v>372</v>
      </c>
      <c r="D35" s="226" t="s">
        <v>445</v>
      </c>
      <c r="E35" s="219" t="s">
        <v>442</v>
      </c>
      <c r="F35" s="227"/>
      <c r="G35" s="220">
        <f>IF(ISNA(VLOOKUP(F35,'[2]P-ti'!K$2:M$151,3,FALSE)),IF(ISNA(VLOOKUP(F35,'[2]P-ti'!K$2:M$151,3,TRUE)),0,VLOOKUP(F35,'[2]P-ti'!K$2:M$151,3,TRUE)-1),VLOOKUP(F35,'[2]P-ti'!K$2:M$151,3,FALSE))</f>
        <v>0</v>
      </c>
      <c r="H35" s="221"/>
      <c r="I35" s="222">
        <f>IF(ISNA(VLOOKUP(H35,'[2]P-ti'!N$2:P$151,3,TRUE)),0,VLOOKUP(H35,'[2]P-ti'!N$2:P$151,3,TRUE))</f>
        <v>0</v>
      </c>
      <c r="J35" s="221"/>
      <c r="K35" s="222">
        <f>IF(ISNA(VLOOKUP(J35,'[2]P-ti'!O$2:P$151,2,TRUE)),0,VLOOKUP(J35,'[2]P-ti'!O$2:P$151,2,TRUE))</f>
        <v>0</v>
      </c>
      <c r="L35" s="215"/>
      <c r="M35" s="220"/>
      <c r="N35" s="222">
        <f t="shared" si="0"/>
        <v>0</v>
      </c>
      <c r="O35" s="224" t="s">
        <v>443</v>
      </c>
    </row>
    <row r="36" spans="1:15" s="50" customFormat="1" ht="12.75" customHeight="1">
      <c r="A36" s="27"/>
      <c r="B36" s="53"/>
      <c r="C36" s="53"/>
      <c r="D36" s="54"/>
      <c r="E36" s="54"/>
      <c r="F36" s="55"/>
      <c r="G36" s="62"/>
      <c r="H36" s="29"/>
      <c r="I36" s="56"/>
      <c r="J36" s="29"/>
      <c r="K36" s="56"/>
      <c r="L36" s="27"/>
      <c r="M36" s="62"/>
      <c r="N36" s="56"/>
      <c r="O36" s="49"/>
    </row>
    <row r="37" spans="1:15" s="50" customFormat="1" ht="12.75" customHeight="1">
      <c r="A37" s="27"/>
      <c r="B37" s="53"/>
      <c r="C37" s="53"/>
      <c r="D37" s="54"/>
      <c r="E37" s="54"/>
      <c r="F37" s="55"/>
      <c r="G37" s="62"/>
      <c r="H37" s="29"/>
      <c r="I37" s="56"/>
      <c r="J37" s="29"/>
      <c r="K37" s="56"/>
      <c r="L37" s="27"/>
      <c r="M37" s="62"/>
      <c r="N37" s="56"/>
      <c r="O37" s="49"/>
    </row>
    <row r="38" spans="1:15" s="50" customFormat="1" ht="12.75" customHeight="1">
      <c r="A38" s="27"/>
      <c r="B38" s="53"/>
      <c r="C38" s="53"/>
      <c r="D38" s="54"/>
      <c r="E38" s="54"/>
      <c r="F38" s="55"/>
      <c r="G38" s="62"/>
      <c r="H38" s="29"/>
      <c r="I38" s="56"/>
      <c r="J38" s="29"/>
      <c r="K38" s="56"/>
      <c r="L38" s="27"/>
      <c r="M38" s="62"/>
      <c r="N38" s="56"/>
      <c r="O38" s="49"/>
    </row>
    <row r="39" spans="7:14" ht="23.25">
      <c r="G39" s="63"/>
      <c r="J39" s="44"/>
      <c r="K39" s="64"/>
      <c r="L39" s="36"/>
      <c r="M39" s="36"/>
      <c r="N39" s="45"/>
    </row>
    <row r="40" spans="1:14" ht="23.25">
      <c r="A40" s="36"/>
      <c r="B40" s="36"/>
      <c r="C40" s="36"/>
      <c r="D40" s="36"/>
      <c r="E40" s="36"/>
      <c r="F40" s="36"/>
      <c r="G40" s="36"/>
      <c r="H40" s="36"/>
      <c r="I40" s="36"/>
      <c r="J40" s="44"/>
      <c r="K40" s="36"/>
      <c r="L40" s="36"/>
      <c r="M40" s="36"/>
      <c r="N40" s="45"/>
    </row>
    <row r="41" spans="4:14" s="188" customFormat="1" ht="20.25"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90"/>
    </row>
    <row r="42" spans="4:14" s="188" customFormat="1" ht="20.25">
      <c r="D42" s="191"/>
      <c r="E42" s="191"/>
      <c r="F42" s="202"/>
      <c r="G42" s="202"/>
      <c r="H42" s="202"/>
      <c r="I42" s="202"/>
      <c r="J42" s="202"/>
      <c r="K42" s="191"/>
      <c r="L42" s="189"/>
      <c r="M42" s="189"/>
      <c r="N42" s="190"/>
    </row>
    <row r="43" spans="1:14" s="188" customFormat="1" ht="20.25">
      <c r="A43" s="192"/>
      <c r="B43" s="203"/>
      <c r="C43" s="203"/>
      <c r="F43" s="191"/>
      <c r="G43" s="191"/>
      <c r="H43" s="191"/>
      <c r="I43" s="191"/>
      <c r="J43" s="191"/>
      <c r="K43" s="191"/>
      <c r="L43" s="189"/>
      <c r="M43" s="189"/>
      <c r="N43" s="190"/>
    </row>
    <row r="44" spans="1:14" s="188" customFormat="1" ht="12.75" customHeight="1">
      <c r="A44" s="204"/>
      <c r="B44" s="80"/>
      <c r="C44" s="80"/>
      <c r="D44" s="80"/>
      <c r="E44" s="81"/>
      <c r="F44" s="80"/>
      <c r="G44" s="80"/>
      <c r="H44" s="80"/>
      <c r="I44" s="80"/>
      <c r="J44" s="80"/>
      <c r="K44" s="80"/>
      <c r="L44" s="80"/>
      <c r="M44" s="80"/>
      <c r="N44" s="204"/>
    </row>
    <row r="45" spans="1:14" s="188" customFormat="1" ht="12.75">
      <c r="A45" s="204"/>
      <c r="B45" s="80"/>
      <c r="C45" s="80"/>
      <c r="D45" s="80"/>
      <c r="E45" s="81"/>
      <c r="F45" s="81"/>
      <c r="G45" s="81"/>
      <c r="H45" s="81"/>
      <c r="I45" s="81"/>
      <c r="J45" s="81"/>
      <c r="K45" s="81"/>
      <c r="L45" s="81"/>
      <c r="M45" s="81"/>
      <c r="N45" s="204"/>
    </row>
    <row r="46" spans="1:14" s="188" customFormat="1" ht="12.75" customHeight="1">
      <c r="A46" s="80"/>
      <c r="B46" s="205"/>
      <c r="C46" s="205"/>
      <c r="D46" s="206"/>
      <c r="E46" s="193"/>
      <c r="F46" s="207"/>
      <c r="G46" s="208"/>
      <c r="H46" s="194"/>
      <c r="I46" s="209"/>
      <c r="J46" s="194"/>
      <c r="K46" s="209"/>
      <c r="L46" s="80"/>
      <c r="M46" s="208"/>
      <c r="N46" s="210"/>
    </row>
    <row r="47" spans="1:17" s="188" customFormat="1" ht="12.75" customHeight="1">
      <c r="A47" s="80"/>
      <c r="B47" s="205"/>
      <c r="C47" s="205"/>
      <c r="D47" s="206"/>
      <c r="E47" s="193"/>
      <c r="F47" s="207"/>
      <c r="G47" s="208"/>
      <c r="H47" s="195"/>
      <c r="I47" s="209"/>
      <c r="J47" s="194"/>
      <c r="K47" s="209"/>
      <c r="L47" s="80"/>
      <c r="M47" s="208"/>
      <c r="N47" s="210"/>
      <c r="P47" s="196"/>
      <c r="Q47" s="196"/>
    </row>
    <row r="48" spans="1:17" s="188" customFormat="1" ht="12.75" customHeight="1">
      <c r="A48" s="80"/>
      <c r="B48" s="205"/>
      <c r="C48" s="205"/>
      <c r="D48" s="206"/>
      <c r="E48" s="193"/>
      <c r="F48" s="207"/>
      <c r="G48" s="208"/>
      <c r="H48" s="194"/>
      <c r="I48" s="209"/>
      <c r="J48" s="194"/>
      <c r="K48" s="209"/>
      <c r="L48" s="80"/>
      <c r="M48" s="208"/>
      <c r="N48" s="210"/>
      <c r="P48" s="196"/>
      <c r="Q48" s="196"/>
    </row>
    <row r="49" spans="1:17" s="188" customFormat="1" ht="12.75" customHeight="1">
      <c r="A49" s="80"/>
      <c r="B49" s="205"/>
      <c r="C49" s="205"/>
      <c r="D49" s="206"/>
      <c r="E49" s="193"/>
      <c r="F49" s="207"/>
      <c r="G49" s="208"/>
      <c r="H49" s="194"/>
      <c r="I49" s="209"/>
      <c r="J49" s="194"/>
      <c r="K49" s="209"/>
      <c r="L49" s="80"/>
      <c r="M49" s="208"/>
      <c r="N49" s="210"/>
      <c r="P49" s="196"/>
      <c r="Q49" s="196"/>
    </row>
    <row r="50" spans="1:17" s="188" customFormat="1" ht="12.75" customHeight="1">
      <c r="A50" s="80"/>
      <c r="B50" s="205"/>
      <c r="C50" s="205"/>
      <c r="D50" s="211"/>
      <c r="E50" s="197"/>
      <c r="F50" s="207"/>
      <c r="G50" s="208"/>
      <c r="H50" s="195"/>
      <c r="I50" s="209"/>
      <c r="J50" s="195"/>
      <c r="K50" s="209"/>
      <c r="L50" s="80"/>
      <c r="M50" s="208"/>
      <c r="N50" s="210"/>
      <c r="P50" s="196"/>
      <c r="Q50" s="196"/>
    </row>
    <row r="51" spans="1:17" s="188" customFormat="1" ht="12.75" customHeight="1">
      <c r="A51" s="80"/>
      <c r="B51" s="205"/>
      <c r="C51" s="205"/>
      <c r="D51" s="211"/>
      <c r="E51" s="197"/>
      <c r="F51" s="207"/>
      <c r="G51" s="208"/>
      <c r="H51" s="195"/>
      <c r="I51" s="209"/>
      <c r="J51" s="195"/>
      <c r="K51" s="209"/>
      <c r="L51" s="80"/>
      <c r="M51" s="208"/>
      <c r="N51" s="210"/>
      <c r="P51" s="196"/>
      <c r="Q51" s="196"/>
    </row>
    <row r="52" spans="1:17" s="188" customFormat="1" ht="12.75" customHeight="1">
      <c r="A52" s="80"/>
      <c r="B52" s="205"/>
      <c r="C52" s="205"/>
      <c r="D52" s="211"/>
      <c r="E52" s="197"/>
      <c r="F52" s="207"/>
      <c r="G52" s="208"/>
      <c r="H52" s="195"/>
      <c r="I52" s="209"/>
      <c r="J52" s="195"/>
      <c r="K52" s="209"/>
      <c r="L52" s="80"/>
      <c r="M52" s="208"/>
      <c r="N52" s="210"/>
      <c r="P52" s="196"/>
      <c r="Q52" s="196"/>
    </row>
    <row r="53" spans="1:14" s="188" customFormat="1" ht="12.75" customHeight="1">
      <c r="A53" s="80"/>
      <c r="B53" s="205"/>
      <c r="C53" s="205"/>
      <c r="D53" s="211"/>
      <c r="E53" s="197"/>
      <c r="F53" s="207"/>
      <c r="G53" s="208"/>
      <c r="H53" s="194"/>
      <c r="I53" s="209"/>
      <c r="J53" s="194"/>
      <c r="K53" s="209"/>
      <c r="L53" s="80"/>
      <c r="M53" s="208"/>
      <c r="N53" s="210"/>
    </row>
    <row r="54" spans="1:14" s="188" customFormat="1" ht="12.75" customHeight="1">
      <c r="A54" s="80"/>
      <c r="B54" s="205"/>
      <c r="C54" s="205"/>
      <c r="D54" s="211"/>
      <c r="E54" s="197"/>
      <c r="F54" s="207"/>
      <c r="G54" s="208"/>
      <c r="H54" s="195"/>
      <c r="I54" s="209"/>
      <c r="J54" s="195"/>
      <c r="K54" s="209"/>
      <c r="L54" s="80"/>
      <c r="M54" s="208"/>
      <c r="N54" s="210"/>
    </row>
    <row r="55" spans="1:14" s="188" customFormat="1" ht="12.75" customHeight="1">
      <c r="A55" s="80"/>
      <c r="B55" s="205"/>
      <c r="C55" s="205"/>
      <c r="D55" s="211"/>
      <c r="E55" s="197"/>
      <c r="F55" s="207"/>
      <c r="G55" s="208"/>
      <c r="H55" s="195"/>
      <c r="I55" s="209"/>
      <c r="J55" s="195"/>
      <c r="K55" s="209"/>
      <c r="L55" s="80"/>
      <c r="M55" s="208"/>
      <c r="N55" s="210"/>
    </row>
    <row r="56" spans="1:14" s="188" customFormat="1" ht="12.75" customHeight="1">
      <c r="A56" s="80"/>
      <c r="B56" s="205"/>
      <c r="C56" s="205"/>
      <c r="D56" s="211"/>
      <c r="E56" s="197"/>
      <c r="F56" s="207"/>
      <c r="G56" s="208"/>
      <c r="H56" s="195"/>
      <c r="I56" s="209"/>
      <c r="J56" s="195"/>
      <c r="K56" s="209"/>
      <c r="L56" s="80"/>
      <c r="M56" s="208"/>
      <c r="N56" s="210"/>
    </row>
    <row r="57" spans="1:14" s="188" customFormat="1" ht="12.75" customHeight="1">
      <c r="A57" s="80"/>
      <c r="B57" s="205"/>
      <c r="C57" s="205"/>
      <c r="D57" s="211"/>
      <c r="E57" s="197"/>
      <c r="F57" s="207"/>
      <c r="G57" s="208"/>
      <c r="H57" s="194"/>
      <c r="I57" s="209"/>
      <c r="J57" s="194"/>
      <c r="K57" s="209"/>
      <c r="L57" s="80"/>
      <c r="M57" s="208"/>
      <c r="N57" s="210"/>
    </row>
    <row r="58" spans="1:14" s="188" customFormat="1" ht="12.75" customHeight="1">
      <c r="A58" s="80"/>
      <c r="B58" s="205"/>
      <c r="C58" s="205"/>
      <c r="D58" s="211"/>
      <c r="E58" s="197"/>
      <c r="F58" s="80"/>
      <c r="G58" s="208"/>
      <c r="H58" s="195"/>
      <c r="I58" s="209"/>
      <c r="J58" s="195"/>
      <c r="K58" s="209"/>
      <c r="L58" s="80"/>
      <c r="M58" s="208"/>
      <c r="N58" s="210"/>
    </row>
    <row r="59" spans="1:14" s="188" customFormat="1" ht="12.75" customHeight="1">
      <c r="A59" s="80"/>
      <c r="B59" s="205"/>
      <c r="C59" s="205"/>
      <c r="D59" s="211"/>
      <c r="E59" s="197"/>
      <c r="F59" s="80"/>
      <c r="G59" s="208"/>
      <c r="H59" s="195"/>
      <c r="I59" s="209"/>
      <c r="J59" s="195"/>
      <c r="K59" s="209"/>
      <c r="L59" s="80"/>
      <c r="M59" s="208"/>
      <c r="N59" s="210"/>
    </row>
    <row r="60" spans="1:14" s="188" customFormat="1" ht="12.75" customHeight="1">
      <c r="A60" s="80"/>
      <c r="B60" s="205"/>
      <c r="C60" s="205"/>
      <c r="D60" s="211"/>
      <c r="E60" s="197"/>
      <c r="F60" s="80"/>
      <c r="G60" s="208"/>
      <c r="H60" s="195"/>
      <c r="I60" s="209"/>
      <c r="J60" s="195"/>
      <c r="K60" s="209"/>
      <c r="L60" s="80"/>
      <c r="M60" s="208"/>
      <c r="N60" s="210"/>
    </row>
    <row r="61" spans="1:14" s="188" customFormat="1" ht="12.75" customHeight="1">
      <c r="A61" s="80"/>
      <c r="B61" s="205"/>
      <c r="C61" s="205"/>
      <c r="D61" s="211"/>
      <c r="E61" s="197"/>
      <c r="F61" s="80"/>
      <c r="G61" s="208"/>
      <c r="H61" s="194"/>
      <c r="I61" s="209"/>
      <c r="J61" s="194"/>
      <c r="K61" s="209"/>
      <c r="L61" s="80"/>
      <c r="M61" s="208"/>
      <c r="N61" s="210"/>
    </row>
    <row r="62" spans="1:14" s="188" customFormat="1" ht="12.75" customHeight="1">
      <c r="A62" s="80"/>
      <c r="B62" s="205"/>
      <c r="C62" s="205"/>
      <c r="D62" s="211"/>
      <c r="E62" s="197"/>
      <c r="F62" s="80"/>
      <c r="G62" s="208"/>
      <c r="H62" s="195"/>
      <c r="I62" s="209"/>
      <c r="J62" s="195"/>
      <c r="K62" s="209"/>
      <c r="L62" s="80"/>
      <c r="M62" s="208"/>
      <c r="N62" s="203"/>
    </row>
    <row r="63" spans="1:14" s="188" customFormat="1" ht="12.75" customHeight="1">
      <c r="A63" s="80"/>
      <c r="B63" s="205"/>
      <c r="C63" s="205"/>
      <c r="D63" s="211"/>
      <c r="E63" s="197"/>
      <c r="F63" s="80"/>
      <c r="G63" s="208"/>
      <c r="H63" s="195"/>
      <c r="I63" s="209"/>
      <c r="J63" s="195"/>
      <c r="K63" s="209"/>
      <c r="L63" s="80"/>
      <c r="M63" s="208"/>
      <c r="N63" s="203"/>
    </row>
    <row r="64" spans="1:14" s="188" customFormat="1" ht="12.75" customHeight="1">
      <c r="A64" s="80"/>
      <c r="B64" s="205"/>
      <c r="C64" s="205"/>
      <c r="D64" s="211"/>
      <c r="E64" s="197"/>
      <c r="F64" s="80"/>
      <c r="G64" s="208"/>
      <c r="H64" s="195"/>
      <c r="I64" s="209"/>
      <c r="J64" s="195"/>
      <c r="K64" s="209"/>
      <c r="L64" s="80"/>
      <c r="M64" s="208"/>
      <c r="N64" s="203"/>
    </row>
    <row r="65" spans="1:14" s="188" customFormat="1" ht="12.75" customHeight="1">
      <c r="A65" s="80"/>
      <c r="B65" s="205"/>
      <c r="C65" s="205"/>
      <c r="D65" s="211"/>
      <c r="E65" s="197"/>
      <c r="F65" s="80"/>
      <c r="G65" s="208"/>
      <c r="H65" s="194"/>
      <c r="I65" s="209"/>
      <c r="J65" s="194"/>
      <c r="K65" s="209"/>
      <c r="L65" s="80"/>
      <c r="M65" s="208"/>
      <c r="N65" s="203"/>
    </row>
    <row r="66" spans="1:14" s="188" customFormat="1" ht="12.75" customHeight="1">
      <c r="A66" s="80"/>
      <c r="B66" s="205"/>
      <c r="C66" s="205"/>
      <c r="D66" s="211"/>
      <c r="E66" s="197"/>
      <c r="F66" s="207"/>
      <c r="G66" s="208"/>
      <c r="H66" s="195"/>
      <c r="I66" s="209"/>
      <c r="J66" s="195"/>
      <c r="K66" s="209"/>
      <c r="L66" s="80"/>
      <c r="M66" s="208"/>
      <c r="N66" s="210"/>
    </row>
    <row r="67" spans="1:14" s="188" customFormat="1" ht="12.75" customHeight="1">
      <c r="A67" s="80"/>
      <c r="B67" s="205"/>
      <c r="C67" s="205"/>
      <c r="D67" s="211"/>
      <c r="E67" s="197"/>
      <c r="F67" s="207"/>
      <c r="G67" s="209"/>
      <c r="H67" s="195"/>
      <c r="I67" s="209"/>
      <c r="J67" s="195"/>
      <c r="K67" s="209"/>
      <c r="L67" s="80"/>
      <c r="M67" s="209"/>
      <c r="N67" s="210"/>
    </row>
    <row r="68" spans="1:14" s="188" customFormat="1" ht="12.75" customHeight="1">
      <c r="A68" s="80"/>
      <c r="B68" s="205"/>
      <c r="C68" s="205"/>
      <c r="D68" s="211"/>
      <c r="E68" s="197"/>
      <c r="F68" s="207"/>
      <c r="G68" s="209"/>
      <c r="H68" s="195"/>
      <c r="I68" s="209"/>
      <c r="J68" s="195"/>
      <c r="K68" s="209"/>
      <c r="L68" s="80"/>
      <c r="M68" s="209"/>
      <c r="N68" s="210"/>
    </row>
    <row r="69" spans="1:14" s="188" customFormat="1" ht="12.75" customHeight="1">
      <c r="A69" s="80"/>
      <c r="B69" s="205"/>
      <c r="C69" s="205"/>
      <c r="D69" s="211"/>
      <c r="E69" s="197"/>
      <c r="F69" s="207"/>
      <c r="G69" s="209"/>
      <c r="H69" s="194"/>
      <c r="I69" s="209"/>
      <c r="J69" s="194"/>
      <c r="K69" s="209"/>
      <c r="L69" s="80"/>
      <c r="M69" s="209"/>
      <c r="N69" s="210"/>
    </row>
    <row r="70" s="188" customFormat="1" ht="12.75"/>
    <row r="71" spans="10:14" s="188" customFormat="1" ht="23.25">
      <c r="J71" s="190"/>
      <c r="N71" s="198"/>
    </row>
    <row r="72" spans="10:14" s="188" customFormat="1" ht="23.25">
      <c r="J72" s="190"/>
      <c r="N72" s="198"/>
    </row>
    <row r="73" spans="4:14" s="188" customFormat="1" ht="20.25"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90"/>
    </row>
    <row r="74" spans="4:14" s="188" customFormat="1" ht="20.25">
      <c r="D74" s="191"/>
      <c r="E74" s="191"/>
      <c r="F74" s="202"/>
      <c r="G74" s="202"/>
      <c r="H74" s="202"/>
      <c r="I74" s="202"/>
      <c r="J74" s="202"/>
      <c r="K74" s="191"/>
      <c r="L74" s="189"/>
      <c r="M74" s="189"/>
      <c r="N74" s="190"/>
    </row>
    <row r="75" spans="4:14" s="188" customFormat="1" ht="20.25"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90"/>
    </row>
    <row r="76" spans="4:14" s="188" customFormat="1" ht="20.25">
      <c r="D76" s="191"/>
      <c r="E76" s="191"/>
      <c r="F76" s="202"/>
      <c r="G76" s="202"/>
      <c r="H76" s="202"/>
      <c r="I76" s="202"/>
      <c r="J76" s="202"/>
      <c r="K76" s="191"/>
      <c r="L76" s="189"/>
      <c r="M76" s="189"/>
      <c r="N76" s="190"/>
    </row>
    <row r="77" spans="1:14" s="188" customFormat="1" ht="20.25">
      <c r="A77" s="192"/>
      <c r="B77" s="203"/>
      <c r="C77" s="203"/>
      <c r="F77" s="191"/>
      <c r="G77" s="191"/>
      <c r="H77" s="191"/>
      <c r="I77" s="191"/>
      <c r="J77" s="191"/>
      <c r="K77" s="191"/>
      <c r="L77" s="189"/>
      <c r="M77" s="189"/>
      <c r="N77" s="190"/>
    </row>
    <row r="78" spans="1:14" s="188" customFormat="1" ht="12.75" customHeight="1">
      <c r="A78" s="204"/>
      <c r="B78" s="80"/>
      <c r="C78" s="80"/>
      <c r="D78" s="80"/>
      <c r="E78" s="81"/>
      <c r="F78" s="80"/>
      <c r="G78" s="80"/>
      <c r="H78" s="80"/>
      <c r="I78" s="80"/>
      <c r="J78" s="80"/>
      <c r="K78" s="80"/>
      <c r="L78" s="80"/>
      <c r="M78" s="80"/>
      <c r="N78" s="204"/>
    </row>
    <row r="79" spans="1:14" s="188" customFormat="1" ht="12.75" customHeight="1">
      <c r="A79" s="204"/>
      <c r="B79" s="80"/>
      <c r="C79" s="80"/>
      <c r="D79" s="80"/>
      <c r="E79" s="81"/>
      <c r="F79" s="81"/>
      <c r="G79" s="81"/>
      <c r="H79" s="81"/>
      <c r="I79" s="81"/>
      <c r="J79" s="81"/>
      <c r="K79" s="81"/>
      <c r="L79" s="81"/>
      <c r="M79" s="81"/>
      <c r="N79" s="204"/>
    </row>
    <row r="80" spans="1:14" s="188" customFormat="1" ht="12.75" customHeight="1">
      <c r="A80" s="80"/>
      <c r="B80" s="205"/>
      <c r="C80" s="205"/>
      <c r="D80" s="206"/>
      <c r="E80" s="193"/>
      <c r="F80" s="207"/>
      <c r="G80" s="208"/>
      <c r="H80" s="194"/>
      <c r="I80" s="209"/>
      <c r="J80" s="194"/>
      <c r="K80" s="209"/>
      <c r="L80" s="80"/>
      <c r="M80" s="208"/>
      <c r="N80" s="210"/>
    </row>
    <row r="81" spans="1:17" s="188" customFormat="1" ht="12.75" customHeight="1">
      <c r="A81" s="80"/>
      <c r="B81" s="205"/>
      <c r="C81" s="205"/>
      <c r="D81" s="206"/>
      <c r="E81" s="193"/>
      <c r="F81" s="207"/>
      <c r="G81" s="208"/>
      <c r="H81" s="195"/>
      <c r="I81" s="209"/>
      <c r="J81" s="194"/>
      <c r="K81" s="209"/>
      <c r="L81" s="80"/>
      <c r="M81" s="208"/>
      <c r="N81" s="210"/>
      <c r="P81" s="196"/>
      <c r="Q81" s="196"/>
    </row>
    <row r="82" spans="1:17" s="188" customFormat="1" ht="12.75" customHeight="1">
      <c r="A82" s="80"/>
      <c r="B82" s="205"/>
      <c r="C82" s="205"/>
      <c r="D82" s="206"/>
      <c r="E82" s="193"/>
      <c r="F82" s="207"/>
      <c r="G82" s="208"/>
      <c r="H82" s="194"/>
      <c r="I82" s="209"/>
      <c r="J82" s="194"/>
      <c r="K82" s="209"/>
      <c r="L82" s="80"/>
      <c r="M82" s="208"/>
      <c r="N82" s="210"/>
      <c r="P82" s="196"/>
      <c r="Q82" s="196"/>
    </row>
    <row r="83" spans="1:17" s="188" customFormat="1" ht="12.75" customHeight="1">
      <c r="A83" s="80"/>
      <c r="B83" s="205"/>
      <c r="C83" s="205"/>
      <c r="D83" s="206"/>
      <c r="E83" s="193"/>
      <c r="F83" s="207"/>
      <c r="G83" s="208"/>
      <c r="H83" s="194"/>
      <c r="I83" s="209"/>
      <c r="J83" s="194"/>
      <c r="K83" s="209"/>
      <c r="L83" s="80"/>
      <c r="M83" s="208"/>
      <c r="N83" s="210"/>
      <c r="P83" s="196"/>
      <c r="Q83" s="196"/>
    </row>
    <row r="84" spans="1:17" s="188" customFormat="1" ht="12.75" customHeight="1">
      <c r="A84" s="80"/>
      <c r="B84" s="205"/>
      <c r="C84" s="205"/>
      <c r="D84" s="211"/>
      <c r="E84" s="197"/>
      <c r="F84" s="207"/>
      <c r="G84" s="208"/>
      <c r="H84" s="195"/>
      <c r="I84" s="209"/>
      <c r="J84" s="195"/>
      <c r="K84" s="209"/>
      <c r="L84" s="80"/>
      <c r="M84" s="208"/>
      <c r="N84" s="210"/>
      <c r="P84" s="196"/>
      <c r="Q84" s="196"/>
    </row>
    <row r="85" spans="1:17" s="188" customFormat="1" ht="12.75" customHeight="1">
      <c r="A85" s="80"/>
      <c r="B85" s="205"/>
      <c r="C85" s="205"/>
      <c r="D85" s="211"/>
      <c r="E85" s="197"/>
      <c r="F85" s="207"/>
      <c r="G85" s="208"/>
      <c r="H85" s="195"/>
      <c r="I85" s="209"/>
      <c r="J85" s="195"/>
      <c r="K85" s="209"/>
      <c r="L85" s="80"/>
      <c r="M85" s="208"/>
      <c r="N85" s="210"/>
      <c r="P85" s="196"/>
      <c r="Q85" s="196"/>
    </row>
    <row r="86" spans="1:18" s="188" customFormat="1" ht="12.75" customHeight="1">
      <c r="A86" s="80"/>
      <c r="B86" s="205"/>
      <c r="C86" s="205"/>
      <c r="D86" s="211"/>
      <c r="E86" s="197"/>
      <c r="F86" s="207"/>
      <c r="G86" s="208"/>
      <c r="H86" s="195"/>
      <c r="I86" s="209"/>
      <c r="J86" s="195"/>
      <c r="K86" s="209"/>
      <c r="L86" s="80"/>
      <c r="M86" s="208"/>
      <c r="N86" s="210"/>
      <c r="P86" s="196"/>
      <c r="Q86" s="196"/>
      <c r="R86" s="199"/>
    </row>
    <row r="87" spans="1:18" s="188" customFormat="1" ht="12.75" customHeight="1">
      <c r="A87" s="80"/>
      <c r="B87" s="205"/>
      <c r="C87" s="205"/>
      <c r="D87" s="211"/>
      <c r="E87" s="197"/>
      <c r="F87" s="207"/>
      <c r="G87" s="208"/>
      <c r="H87" s="194"/>
      <c r="I87" s="209"/>
      <c r="J87" s="194"/>
      <c r="K87" s="209"/>
      <c r="L87" s="80"/>
      <c r="M87" s="208"/>
      <c r="N87" s="210"/>
      <c r="P87" s="196"/>
      <c r="Q87" s="196"/>
      <c r="R87" s="199"/>
    </row>
    <row r="88" spans="1:18" s="188" customFormat="1" ht="12.75" customHeight="1">
      <c r="A88" s="80"/>
      <c r="B88" s="205"/>
      <c r="C88" s="205"/>
      <c r="D88" s="211"/>
      <c r="E88" s="197"/>
      <c r="F88" s="207"/>
      <c r="G88" s="208"/>
      <c r="H88" s="195"/>
      <c r="I88" s="209"/>
      <c r="J88" s="195"/>
      <c r="K88" s="209"/>
      <c r="L88" s="80"/>
      <c r="M88" s="208"/>
      <c r="N88" s="210"/>
      <c r="Q88" s="199"/>
      <c r="R88" s="199"/>
    </row>
    <row r="89" spans="1:18" s="188" customFormat="1" ht="12.75" customHeight="1">
      <c r="A89" s="80"/>
      <c r="B89" s="205"/>
      <c r="C89" s="205"/>
      <c r="D89" s="211"/>
      <c r="E89" s="197"/>
      <c r="F89" s="207"/>
      <c r="G89" s="208"/>
      <c r="H89" s="195"/>
      <c r="I89" s="209"/>
      <c r="J89" s="195"/>
      <c r="K89" s="209"/>
      <c r="L89" s="80"/>
      <c r="M89" s="208"/>
      <c r="N89" s="210"/>
      <c r="Q89" s="199"/>
      <c r="R89" s="199"/>
    </row>
    <row r="90" spans="1:18" s="188" customFormat="1" ht="12.75" customHeight="1">
      <c r="A90" s="80"/>
      <c r="B90" s="205"/>
      <c r="C90" s="205"/>
      <c r="D90" s="211"/>
      <c r="E90" s="197"/>
      <c r="F90" s="207"/>
      <c r="G90" s="208"/>
      <c r="H90" s="195"/>
      <c r="I90" s="209"/>
      <c r="J90" s="195"/>
      <c r="K90" s="209"/>
      <c r="L90" s="80"/>
      <c r="M90" s="208"/>
      <c r="N90" s="210"/>
      <c r="Q90" s="199"/>
      <c r="R90" s="199"/>
    </row>
    <row r="91" spans="1:18" s="188" customFormat="1" ht="12.75" customHeight="1">
      <c r="A91" s="80"/>
      <c r="B91" s="205"/>
      <c r="C91" s="205"/>
      <c r="D91" s="211"/>
      <c r="E91" s="197"/>
      <c r="F91" s="207"/>
      <c r="G91" s="208"/>
      <c r="H91" s="194"/>
      <c r="I91" s="209"/>
      <c r="J91" s="194"/>
      <c r="K91" s="209"/>
      <c r="L91" s="80"/>
      <c r="M91" s="208"/>
      <c r="N91" s="210"/>
      <c r="Q91" s="199"/>
      <c r="R91" s="199"/>
    </row>
    <row r="92" spans="1:18" s="188" customFormat="1" ht="12.75" customHeight="1">
      <c r="A92" s="80"/>
      <c r="B92" s="205"/>
      <c r="C92" s="205"/>
      <c r="D92" s="211"/>
      <c r="E92" s="197"/>
      <c r="F92" s="80"/>
      <c r="G92" s="208"/>
      <c r="H92" s="195"/>
      <c r="I92" s="209"/>
      <c r="J92" s="195"/>
      <c r="K92" s="209"/>
      <c r="L92" s="80"/>
      <c r="M92" s="208"/>
      <c r="N92" s="210"/>
      <c r="Q92" s="199"/>
      <c r="R92" s="199"/>
    </row>
    <row r="93" spans="1:18" s="188" customFormat="1" ht="12.75" customHeight="1">
      <c r="A93" s="80"/>
      <c r="B93" s="205"/>
      <c r="C93" s="205"/>
      <c r="D93" s="211"/>
      <c r="E93" s="197"/>
      <c r="F93" s="80"/>
      <c r="G93" s="208"/>
      <c r="H93" s="195"/>
      <c r="I93" s="209"/>
      <c r="J93" s="195"/>
      <c r="K93" s="209"/>
      <c r="L93" s="80"/>
      <c r="M93" s="208"/>
      <c r="N93" s="210"/>
      <c r="Q93" s="199"/>
      <c r="R93" s="199"/>
    </row>
    <row r="94" spans="1:14" s="188" customFormat="1" ht="12.75" customHeight="1">
      <c r="A94" s="80"/>
      <c r="B94" s="205"/>
      <c r="C94" s="205"/>
      <c r="D94" s="211"/>
      <c r="E94" s="197"/>
      <c r="F94" s="80"/>
      <c r="G94" s="208"/>
      <c r="H94" s="195"/>
      <c r="I94" s="209"/>
      <c r="J94" s="195"/>
      <c r="K94" s="209"/>
      <c r="L94" s="80"/>
      <c r="M94" s="208"/>
      <c r="N94" s="210"/>
    </row>
    <row r="95" spans="1:14" s="188" customFormat="1" ht="12.75" customHeight="1">
      <c r="A95" s="80"/>
      <c r="B95" s="205"/>
      <c r="C95" s="205"/>
      <c r="D95" s="211"/>
      <c r="E95" s="197"/>
      <c r="F95" s="80"/>
      <c r="G95" s="208"/>
      <c r="H95" s="194"/>
      <c r="I95" s="209"/>
      <c r="J95" s="194"/>
      <c r="K95" s="209"/>
      <c r="L95" s="80"/>
      <c r="M95" s="208"/>
      <c r="N95" s="210"/>
    </row>
    <row r="96" spans="1:14" s="188" customFormat="1" ht="12.75" customHeight="1">
      <c r="A96" s="80"/>
      <c r="B96" s="205"/>
      <c r="C96" s="205"/>
      <c r="D96" s="211"/>
      <c r="E96" s="197"/>
      <c r="F96" s="80"/>
      <c r="G96" s="208"/>
      <c r="H96" s="195"/>
      <c r="I96" s="209"/>
      <c r="J96" s="195"/>
      <c r="K96" s="209"/>
      <c r="L96" s="212"/>
      <c r="M96" s="208"/>
      <c r="N96" s="203"/>
    </row>
    <row r="97" spans="1:14" s="188" customFormat="1" ht="12.75" customHeight="1">
      <c r="A97" s="80"/>
      <c r="B97" s="205"/>
      <c r="C97" s="205"/>
      <c r="D97" s="211"/>
      <c r="E97" s="197"/>
      <c r="F97" s="80"/>
      <c r="G97" s="208"/>
      <c r="H97" s="195"/>
      <c r="I97" s="209"/>
      <c r="J97" s="195"/>
      <c r="K97" s="209"/>
      <c r="L97" s="80"/>
      <c r="M97" s="208"/>
      <c r="N97" s="203"/>
    </row>
    <row r="98" spans="1:14" s="188" customFormat="1" ht="12.75" customHeight="1">
      <c r="A98" s="80"/>
      <c r="B98" s="205"/>
      <c r="C98" s="205"/>
      <c r="D98" s="211"/>
      <c r="E98" s="197"/>
      <c r="F98" s="80"/>
      <c r="G98" s="208"/>
      <c r="H98" s="195"/>
      <c r="I98" s="209"/>
      <c r="J98" s="195"/>
      <c r="K98" s="209"/>
      <c r="L98" s="80"/>
      <c r="M98" s="208"/>
      <c r="N98" s="203"/>
    </row>
    <row r="99" spans="1:14" s="188" customFormat="1" ht="12.75" customHeight="1">
      <c r="A99" s="80"/>
      <c r="B99" s="205"/>
      <c r="C99" s="205"/>
      <c r="D99" s="211"/>
      <c r="E99" s="197"/>
      <c r="F99" s="80"/>
      <c r="G99" s="208"/>
      <c r="H99" s="194"/>
      <c r="I99" s="209"/>
      <c r="J99" s="194"/>
      <c r="K99" s="209"/>
      <c r="L99" s="80"/>
      <c r="M99" s="208"/>
      <c r="N99" s="203"/>
    </row>
    <row r="100" spans="1:14" s="188" customFormat="1" ht="12.75" customHeight="1">
      <c r="A100" s="80"/>
      <c r="B100" s="205"/>
      <c r="C100" s="205"/>
      <c r="D100" s="211"/>
      <c r="E100" s="197"/>
      <c r="F100" s="207"/>
      <c r="G100" s="208"/>
      <c r="H100" s="195"/>
      <c r="I100" s="209"/>
      <c r="J100" s="195"/>
      <c r="K100" s="209"/>
      <c r="L100" s="80"/>
      <c r="M100" s="208"/>
      <c r="N100" s="210"/>
    </row>
    <row r="101" spans="1:14" s="188" customFormat="1" ht="12.75" customHeight="1">
      <c r="A101" s="80"/>
      <c r="B101" s="205"/>
      <c r="C101" s="205"/>
      <c r="D101" s="211"/>
      <c r="E101" s="197"/>
      <c r="F101" s="207"/>
      <c r="G101" s="209"/>
      <c r="H101" s="195"/>
      <c r="I101" s="209"/>
      <c r="J101" s="195"/>
      <c r="K101" s="209"/>
      <c r="L101" s="80"/>
      <c r="M101" s="209"/>
      <c r="N101" s="210"/>
    </row>
    <row r="102" spans="1:14" s="188" customFormat="1" ht="12.75" customHeight="1">
      <c r="A102" s="80"/>
      <c r="B102" s="205"/>
      <c r="C102" s="205"/>
      <c r="D102" s="211"/>
      <c r="E102" s="197"/>
      <c r="F102" s="207"/>
      <c r="G102" s="209"/>
      <c r="H102" s="195"/>
      <c r="I102" s="209"/>
      <c r="J102" s="195"/>
      <c r="K102" s="209"/>
      <c r="L102" s="80"/>
      <c r="M102" s="209"/>
      <c r="N102" s="210"/>
    </row>
    <row r="103" spans="1:14" s="188" customFormat="1" ht="12.75" customHeight="1">
      <c r="A103" s="80"/>
      <c r="B103" s="205"/>
      <c r="C103" s="205"/>
      <c r="D103" s="211"/>
      <c r="E103" s="197"/>
      <c r="F103" s="207"/>
      <c r="G103" s="209"/>
      <c r="H103" s="194"/>
      <c r="I103" s="209"/>
      <c r="J103" s="194"/>
      <c r="K103" s="209"/>
      <c r="L103" s="80"/>
      <c r="M103" s="209"/>
      <c r="N103" s="210"/>
    </row>
    <row r="104" spans="2:5" s="188" customFormat="1" ht="12.75" customHeight="1">
      <c r="B104" s="196"/>
      <c r="D104" s="196"/>
      <c r="E104" s="196"/>
    </row>
    <row r="105" spans="2:14" s="188" customFormat="1" ht="12.75" customHeight="1">
      <c r="B105" s="200"/>
      <c r="J105" s="190"/>
      <c r="N105" s="198"/>
    </row>
    <row r="106" spans="10:14" s="188" customFormat="1" ht="23.25">
      <c r="J106" s="190"/>
      <c r="N106" s="198"/>
    </row>
    <row r="107" spans="10:14" s="188" customFormat="1" ht="23.25">
      <c r="J107" s="190"/>
      <c r="N107" s="198"/>
    </row>
    <row r="108" spans="10:14" s="188" customFormat="1" ht="23.25">
      <c r="J108" s="190"/>
      <c r="N108" s="198"/>
    </row>
    <row r="109" spans="10:14" s="188" customFormat="1" ht="23.25">
      <c r="J109" s="190"/>
      <c r="N109" s="198"/>
    </row>
    <row r="110" spans="10:14" s="188" customFormat="1" ht="23.25">
      <c r="J110" s="190"/>
      <c r="N110" s="198"/>
    </row>
    <row r="111" spans="4:14" s="188" customFormat="1" ht="20.25"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90"/>
    </row>
    <row r="112" spans="4:14" s="188" customFormat="1" ht="20.25">
      <c r="D112" s="191"/>
      <c r="E112" s="191"/>
      <c r="F112" s="202"/>
      <c r="G112" s="202"/>
      <c r="H112" s="202"/>
      <c r="I112" s="202"/>
      <c r="J112" s="202"/>
      <c r="K112" s="191"/>
      <c r="L112" s="189"/>
      <c r="M112" s="189"/>
      <c r="N112" s="190"/>
    </row>
    <row r="113" spans="1:14" s="188" customFormat="1" ht="20.25">
      <c r="A113" s="192"/>
      <c r="B113" s="203"/>
      <c r="C113" s="203"/>
      <c r="F113" s="191"/>
      <c r="G113" s="191"/>
      <c r="H113" s="191"/>
      <c r="I113" s="191"/>
      <c r="J113" s="191"/>
      <c r="K113" s="191"/>
      <c r="L113" s="189"/>
      <c r="M113" s="189"/>
      <c r="N113" s="190"/>
    </row>
    <row r="114" spans="1:14" s="188" customFormat="1" ht="12.75">
      <c r="A114" s="204"/>
      <c r="B114" s="80"/>
      <c r="C114" s="80"/>
      <c r="D114" s="80"/>
      <c r="E114" s="81"/>
      <c r="F114" s="80"/>
      <c r="G114" s="80"/>
      <c r="H114" s="80"/>
      <c r="I114" s="80"/>
      <c r="J114" s="80"/>
      <c r="K114" s="80"/>
      <c r="L114" s="80"/>
      <c r="M114" s="80"/>
      <c r="N114" s="204"/>
    </row>
    <row r="115" spans="1:17" s="188" customFormat="1" ht="12.75">
      <c r="A115" s="204"/>
      <c r="B115" s="80"/>
      <c r="C115" s="80"/>
      <c r="D115" s="80"/>
      <c r="E115" s="81"/>
      <c r="F115" s="81"/>
      <c r="G115" s="81"/>
      <c r="H115" s="81"/>
      <c r="I115" s="81"/>
      <c r="J115" s="81"/>
      <c r="K115" s="81"/>
      <c r="L115" s="81"/>
      <c r="M115" s="81"/>
      <c r="N115" s="204"/>
      <c r="P115" s="196"/>
      <c r="Q115" s="201"/>
    </row>
    <row r="116" spans="1:17" s="188" customFormat="1" ht="13.5" customHeight="1">
      <c r="A116" s="80"/>
      <c r="B116" s="205"/>
      <c r="C116" s="205"/>
      <c r="D116" s="206"/>
      <c r="E116" s="193"/>
      <c r="F116" s="207"/>
      <c r="G116" s="208"/>
      <c r="H116" s="194"/>
      <c r="I116" s="209"/>
      <c r="J116" s="194"/>
      <c r="K116" s="209"/>
      <c r="L116" s="80"/>
      <c r="M116" s="208"/>
      <c r="N116" s="210"/>
      <c r="P116" s="196"/>
      <c r="Q116" s="201"/>
    </row>
    <row r="117" spans="1:17" s="188" customFormat="1" ht="13.5" customHeight="1">
      <c r="A117" s="80"/>
      <c r="B117" s="205"/>
      <c r="C117" s="205"/>
      <c r="D117" s="206"/>
      <c r="E117" s="193"/>
      <c r="F117" s="207"/>
      <c r="G117" s="208"/>
      <c r="H117" s="195"/>
      <c r="I117" s="209"/>
      <c r="J117" s="194"/>
      <c r="K117" s="209"/>
      <c r="L117" s="80"/>
      <c r="M117" s="208"/>
      <c r="N117" s="210"/>
      <c r="P117" s="196"/>
      <c r="Q117" s="201"/>
    </row>
    <row r="118" spans="1:17" s="188" customFormat="1" ht="13.5" customHeight="1">
      <c r="A118" s="80"/>
      <c r="B118" s="205"/>
      <c r="C118" s="205"/>
      <c r="D118" s="206"/>
      <c r="E118" s="193"/>
      <c r="F118" s="207"/>
      <c r="G118" s="208"/>
      <c r="H118" s="194"/>
      <c r="I118" s="209"/>
      <c r="J118" s="194"/>
      <c r="K118" s="209"/>
      <c r="L118" s="80"/>
      <c r="M118" s="208"/>
      <c r="N118" s="210"/>
      <c r="P118" s="196"/>
      <c r="Q118" s="201"/>
    </row>
    <row r="119" spans="1:17" s="188" customFormat="1" ht="13.5" customHeight="1">
      <c r="A119" s="80"/>
      <c r="B119" s="205"/>
      <c r="C119" s="205"/>
      <c r="D119" s="206"/>
      <c r="E119" s="193"/>
      <c r="F119" s="207"/>
      <c r="G119" s="208"/>
      <c r="H119" s="194"/>
      <c r="I119" s="209"/>
      <c r="J119" s="194"/>
      <c r="K119" s="209"/>
      <c r="L119" s="80"/>
      <c r="M119" s="208"/>
      <c r="N119" s="210"/>
      <c r="P119" s="196"/>
      <c r="Q119" s="201"/>
    </row>
    <row r="120" spans="1:17" s="188" customFormat="1" ht="13.5" customHeight="1">
      <c r="A120" s="80"/>
      <c r="B120" s="205"/>
      <c r="C120" s="205"/>
      <c r="D120" s="211"/>
      <c r="E120" s="197"/>
      <c r="F120" s="207"/>
      <c r="G120" s="208"/>
      <c r="H120" s="195"/>
      <c r="I120" s="209"/>
      <c r="J120" s="195"/>
      <c r="K120" s="209"/>
      <c r="L120" s="80"/>
      <c r="M120" s="208"/>
      <c r="N120" s="210"/>
      <c r="P120" s="196"/>
      <c r="Q120" s="201"/>
    </row>
    <row r="121" spans="1:14" s="188" customFormat="1" ht="12.75" customHeight="1">
      <c r="A121" s="80"/>
      <c r="B121" s="205"/>
      <c r="C121" s="205"/>
      <c r="D121" s="211"/>
      <c r="E121" s="197"/>
      <c r="F121" s="207"/>
      <c r="G121" s="208"/>
      <c r="H121" s="195"/>
      <c r="I121" s="209"/>
      <c r="J121" s="195"/>
      <c r="K121" s="209"/>
      <c r="L121" s="80"/>
      <c r="M121" s="208"/>
      <c r="N121" s="210"/>
    </row>
    <row r="122" spans="1:14" s="188" customFormat="1" ht="12.75" customHeight="1">
      <c r="A122" s="80"/>
      <c r="B122" s="205"/>
      <c r="C122" s="205"/>
      <c r="D122" s="211"/>
      <c r="E122" s="197"/>
      <c r="F122" s="207"/>
      <c r="G122" s="208"/>
      <c r="H122" s="195"/>
      <c r="I122" s="209"/>
      <c r="J122" s="195"/>
      <c r="K122" s="209"/>
      <c r="L122" s="80"/>
      <c r="M122" s="208"/>
      <c r="N122" s="210"/>
    </row>
    <row r="123" spans="1:14" s="188" customFormat="1" ht="12.75" customHeight="1">
      <c r="A123" s="80"/>
      <c r="B123" s="205"/>
      <c r="C123" s="205"/>
      <c r="D123" s="211"/>
      <c r="E123" s="197"/>
      <c r="F123" s="207"/>
      <c r="G123" s="208"/>
      <c r="H123" s="194"/>
      <c r="I123" s="209"/>
      <c r="J123" s="194"/>
      <c r="K123" s="209"/>
      <c r="L123" s="80"/>
      <c r="M123" s="208"/>
      <c r="N123" s="210"/>
    </row>
    <row r="124" spans="1:14" s="188" customFormat="1" ht="12.75" customHeight="1">
      <c r="A124" s="80"/>
      <c r="B124" s="205"/>
      <c r="C124" s="205"/>
      <c r="D124" s="211"/>
      <c r="E124" s="197"/>
      <c r="F124" s="207"/>
      <c r="G124" s="208"/>
      <c r="H124" s="195"/>
      <c r="I124" s="209"/>
      <c r="J124" s="195"/>
      <c r="K124" s="209"/>
      <c r="L124" s="80"/>
      <c r="M124" s="208"/>
      <c r="N124" s="210"/>
    </row>
    <row r="125" spans="1:14" s="188" customFormat="1" ht="12.75" customHeight="1">
      <c r="A125" s="80"/>
      <c r="B125" s="205"/>
      <c r="C125" s="205"/>
      <c r="D125" s="211"/>
      <c r="E125" s="197"/>
      <c r="F125" s="207"/>
      <c r="G125" s="208"/>
      <c r="H125" s="195"/>
      <c r="I125" s="209"/>
      <c r="J125" s="195"/>
      <c r="K125" s="209"/>
      <c r="L125" s="80"/>
      <c r="M125" s="208"/>
      <c r="N125" s="210"/>
    </row>
    <row r="126" spans="1:14" s="188" customFormat="1" ht="12.75" customHeight="1">
      <c r="A126" s="80"/>
      <c r="B126" s="205"/>
      <c r="C126" s="205"/>
      <c r="D126" s="211"/>
      <c r="E126" s="197"/>
      <c r="F126" s="207"/>
      <c r="G126" s="208"/>
      <c r="H126" s="195"/>
      <c r="I126" s="209"/>
      <c r="J126" s="195"/>
      <c r="K126" s="209"/>
      <c r="L126" s="80"/>
      <c r="M126" s="208"/>
      <c r="N126" s="210"/>
    </row>
    <row r="127" spans="1:14" s="188" customFormat="1" ht="12.75" customHeight="1">
      <c r="A127" s="80"/>
      <c r="B127" s="205"/>
      <c r="C127" s="205"/>
      <c r="D127" s="211"/>
      <c r="E127" s="197"/>
      <c r="F127" s="207"/>
      <c r="G127" s="208"/>
      <c r="H127" s="194"/>
      <c r="I127" s="209"/>
      <c r="J127" s="194"/>
      <c r="K127" s="209"/>
      <c r="L127" s="80"/>
      <c r="M127" s="208"/>
      <c r="N127" s="210"/>
    </row>
    <row r="128" spans="1:14" s="188" customFormat="1" ht="12.75" customHeight="1">
      <c r="A128" s="80"/>
      <c r="B128" s="205"/>
      <c r="C128" s="205"/>
      <c r="D128" s="211"/>
      <c r="E128" s="197"/>
      <c r="F128" s="80"/>
      <c r="G128" s="208"/>
      <c r="H128" s="195"/>
      <c r="I128" s="209"/>
      <c r="J128" s="195"/>
      <c r="K128" s="209"/>
      <c r="L128" s="80"/>
      <c r="M128" s="208"/>
      <c r="N128" s="210"/>
    </row>
    <row r="129" spans="1:14" s="188" customFormat="1" ht="12.75" customHeight="1">
      <c r="A129" s="80"/>
      <c r="B129" s="205"/>
      <c r="C129" s="205"/>
      <c r="D129" s="211"/>
      <c r="E129" s="197"/>
      <c r="F129" s="80"/>
      <c r="G129" s="208"/>
      <c r="H129" s="195"/>
      <c r="I129" s="209"/>
      <c r="J129" s="195"/>
      <c r="K129" s="209"/>
      <c r="L129" s="80"/>
      <c r="M129" s="208"/>
      <c r="N129" s="210"/>
    </row>
    <row r="130" spans="1:14" s="188" customFormat="1" ht="12.75" customHeight="1">
      <c r="A130" s="80"/>
      <c r="B130" s="205"/>
      <c r="C130" s="205"/>
      <c r="D130" s="211"/>
      <c r="E130" s="197"/>
      <c r="F130" s="80"/>
      <c r="G130" s="208"/>
      <c r="H130" s="195"/>
      <c r="I130" s="209"/>
      <c r="J130" s="195"/>
      <c r="K130" s="209"/>
      <c r="L130" s="80"/>
      <c r="M130" s="208"/>
      <c r="N130" s="210"/>
    </row>
    <row r="131" spans="1:14" s="188" customFormat="1" ht="12.75" customHeight="1">
      <c r="A131" s="80"/>
      <c r="B131" s="205"/>
      <c r="C131" s="205"/>
      <c r="D131" s="211"/>
      <c r="E131" s="197"/>
      <c r="F131" s="80"/>
      <c r="G131" s="208"/>
      <c r="H131" s="194"/>
      <c r="I131" s="209"/>
      <c r="J131" s="194"/>
      <c r="K131" s="209"/>
      <c r="L131" s="80"/>
      <c r="M131" s="208"/>
      <c r="N131" s="210"/>
    </row>
    <row r="132" spans="1:14" s="188" customFormat="1" ht="12.75" customHeight="1">
      <c r="A132" s="80"/>
      <c r="B132" s="205"/>
      <c r="C132" s="205"/>
      <c r="D132" s="211"/>
      <c r="E132" s="197"/>
      <c r="F132" s="80"/>
      <c r="G132" s="208"/>
      <c r="H132" s="195"/>
      <c r="I132" s="209"/>
      <c r="J132" s="195"/>
      <c r="K132" s="209"/>
      <c r="L132" s="80"/>
      <c r="M132" s="208"/>
      <c r="N132" s="203"/>
    </row>
    <row r="133" spans="1:14" s="188" customFormat="1" ht="12.75" customHeight="1">
      <c r="A133" s="80"/>
      <c r="B133" s="205"/>
      <c r="C133" s="205"/>
      <c r="D133" s="211"/>
      <c r="E133" s="197"/>
      <c r="F133" s="80"/>
      <c r="G133" s="208"/>
      <c r="H133" s="195"/>
      <c r="I133" s="209"/>
      <c r="J133" s="195"/>
      <c r="K133" s="209"/>
      <c r="L133" s="80"/>
      <c r="M133" s="208"/>
      <c r="N133" s="203"/>
    </row>
    <row r="134" spans="1:14" s="188" customFormat="1" ht="12.75" customHeight="1">
      <c r="A134" s="80"/>
      <c r="B134" s="205"/>
      <c r="C134" s="205"/>
      <c r="D134" s="211"/>
      <c r="E134" s="197"/>
      <c r="F134" s="80"/>
      <c r="G134" s="208"/>
      <c r="H134" s="195"/>
      <c r="I134" s="209"/>
      <c r="J134" s="195"/>
      <c r="K134" s="209"/>
      <c r="L134" s="80"/>
      <c r="M134" s="208"/>
      <c r="N134" s="203"/>
    </row>
    <row r="135" spans="1:14" s="188" customFormat="1" ht="12.75" customHeight="1">
      <c r="A135" s="80"/>
      <c r="B135" s="205"/>
      <c r="C135" s="205"/>
      <c r="D135" s="211"/>
      <c r="E135" s="197"/>
      <c r="F135" s="80"/>
      <c r="G135" s="208"/>
      <c r="H135" s="194"/>
      <c r="I135" s="209"/>
      <c r="J135" s="194"/>
      <c r="K135" s="209"/>
      <c r="L135" s="80"/>
      <c r="M135" s="208"/>
      <c r="N135" s="203"/>
    </row>
    <row r="136" spans="1:14" s="188" customFormat="1" ht="12.75" customHeight="1">
      <c r="A136" s="80"/>
      <c r="B136" s="205"/>
      <c r="C136" s="205"/>
      <c r="D136" s="211"/>
      <c r="E136" s="197"/>
      <c r="F136" s="207"/>
      <c r="G136" s="208"/>
      <c r="H136" s="195"/>
      <c r="I136" s="209"/>
      <c r="J136" s="195"/>
      <c r="K136" s="209"/>
      <c r="L136" s="80"/>
      <c r="M136" s="208"/>
      <c r="N136" s="210"/>
    </row>
    <row r="137" spans="1:14" s="188" customFormat="1" ht="12.75" customHeight="1">
      <c r="A137" s="80"/>
      <c r="B137" s="205"/>
      <c r="C137" s="205"/>
      <c r="D137" s="211"/>
      <c r="E137" s="197"/>
      <c r="F137" s="207"/>
      <c r="G137" s="209"/>
      <c r="H137" s="195"/>
      <c r="I137" s="209"/>
      <c r="J137" s="195"/>
      <c r="K137" s="209"/>
      <c r="L137" s="80"/>
      <c r="M137" s="209"/>
      <c r="N137" s="210"/>
    </row>
    <row r="138" spans="1:14" s="188" customFormat="1" ht="12.75" customHeight="1">
      <c r="A138" s="80"/>
      <c r="B138" s="205"/>
      <c r="C138" s="205"/>
      <c r="D138" s="211"/>
      <c r="E138" s="197"/>
      <c r="F138" s="207"/>
      <c r="G138" s="209"/>
      <c r="H138" s="195"/>
      <c r="I138" s="209"/>
      <c r="J138" s="195"/>
      <c r="K138" s="209"/>
      <c r="L138" s="80"/>
      <c r="M138" s="209"/>
      <c r="N138" s="210"/>
    </row>
    <row r="139" spans="1:14" s="188" customFormat="1" ht="12.75" customHeight="1">
      <c r="A139" s="80"/>
      <c r="B139" s="205"/>
      <c r="C139" s="205"/>
      <c r="D139" s="211"/>
      <c r="E139" s="197"/>
      <c r="F139" s="207"/>
      <c r="G139" s="209"/>
      <c r="H139" s="194"/>
      <c r="I139" s="209"/>
      <c r="J139" s="194"/>
      <c r="K139" s="209"/>
      <c r="L139" s="80"/>
      <c r="M139" s="209"/>
      <c r="N139" s="210"/>
    </row>
    <row r="140" s="188" customFormat="1" ht="12.75"/>
    <row r="141" spans="10:14" s="188" customFormat="1" ht="23.25">
      <c r="J141" s="190"/>
      <c r="N141" s="198"/>
    </row>
    <row r="142" spans="10:14" s="188" customFormat="1" ht="23.25">
      <c r="J142" s="190"/>
      <c r="N142" s="198"/>
    </row>
  </sheetData>
  <sheetProtection/>
  <mergeCells count="16">
    <mergeCell ref="O7:O8"/>
    <mergeCell ref="A1:O1"/>
    <mergeCell ref="N7:N8"/>
    <mergeCell ref="A4:B4"/>
    <mergeCell ref="A7:A8"/>
    <mergeCell ref="B7:B8"/>
    <mergeCell ref="F2:J2"/>
    <mergeCell ref="F6:J6"/>
    <mergeCell ref="A5:O5"/>
    <mergeCell ref="L7:M7"/>
    <mergeCell ref="F7:G7"/>
    <mergeCell ref="H7:I7"/>
    <mergeCell ref="J7:K7"/>
    <mergeCell ref="C7:C8"/>
    <mergeCell ref="D7:D8"/>
    <mergeCell ref="E7:E8"/>
  </mergeCells>
  <printOptions/>
  <pageMargins left="0.31496062992125984" right="0.1968503937007874" top="0.2362204724409449" bottom="0.31496062992125984" header="0.2362204724409449" footer="0.31496062992125984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6">
      <selection activeCell="O11" sqref="O11"/>
    </sheetView>
  </sheetViews>
  <sheetFormatPr defaultColWidth="4.8515625" defaultRowHeight="12.75"/>
  <cols>
    <col min="1" max="1" width="4.8515625" style="126" customWidth="1"/>
    <col min="2" max="2" width="6.28125" style="126" customWidth="1"/>
    <col min="3" max="3" width="12.421875" style="127" customWidth="1"/>
    <col min="4" max="4" width="13.8515625" style="126" customWidth="1"/>
    <col min="5" max="5" width="11.28125" style="128" customWidth="1"/>
    <col min="6" max="6" width="21.28125" style="127" customWidth="1"/>
    <col min="7" max="7" width="10.57421875" style="129" customWidth="1"/>
    <col min="8" max="253" width="9.140625" style="2" customWidth="1"/>
    <col min="254" max="16384" width="4.8515625" style="2" customWidth="1"/>
  </cols>
  <sheetData>
    <row r="1" spans="1:12" ht="27" customHeight="1">
      <c r="A1" s="178" t="s">
        <v>338</v>
      </c>
      <c r="B1" s="178"/>
      <c r="C1" s="178"/>
      <c r="D1" s="178"/>
      <c r="E1" s="178"/>
      <c r="F1" s="178"/>
      <c r="G1" s="178"/>
      <c r="H1" s="176"/>
      <c r="I1" s="176"/>
      <c r="J1" s="176"/>
      <c r="K1" s="176"/>
      <c r="L1" s="176"/>
    </row>
    <row r="2" spans="1:9" ht="22.5">
      <c r="A2" s="93"/>
      <c r="B2" s="93"/>
      <c r="C2" s="94"/>
      <c r="D2" s="95"/>
      <c r="E2" s="96"/>
      <c r="F2" s="95"/>
      <c r="G2" s="95"/>
      <c r="H2" s="68"/>
      <c r="I2" s="68"/>
    </row>
    <row r="3" spans="1:9" ht="20.25">
      <c r="A3" s="183" t="s">
        <v>322</v>
      </c>
      <c r="B3" s="183"/>
      <c r="C3" s="97"/>
      <c r="D3" s="98"/>
      <c r="E3" s="99"/>
      <c r="F3" s="100"/>
      <c r="G3" s="101"/>
      <c r="H3" s="68"/>
      <c r="I3" s="68"/>
    </row>
    <row r="4" spans="1:9" ht="15.75">
      <c r="A4" s="184" t="s">
        <v>337</v>
      </c>
      <c r="B4" s="184"/>
      <c r="C4" s="184"/>
      <c r="D4" s="184"/>
      <c r="E4" s="102"/>
      <c r="F4" s="103"/>
      <c r="G4" s="101"/>
      <c r="H4" s="68"/>
      <c r="I4" s="68"/>
    </row>
    <row r="5" spans="1:9" ht="12.75">
      <c r="A5" s="104"/>
      <c r="B5" s="105"/>
      <c r="C5" s="105"/>
      <c r="D5" s="105"/>
      <c r="E5" s="102"/>
      <c r="F5" s="103"/>
      <c r="G5" s="101"/>
      <c r="H5" s="68"/>
      <c r="I5" s="36"/>
    </row>
    <row r="6" spans="1:7" ht="19.5">
      <c r="A6" s="185" t="s">
        <v>340</v>
      </c>
      <c r="B6" s="185"/>
      <c r="C6" s="185"/>
      <c r="D6" s="185"/>
      <c r="E6" s="185"/>
      <c r="F6" s="185"/>
      <c r="G6" s="185"/>
    </row>
    <row r="7" spans="1:7" s="108" customFormat="1" ht="17.25" customHeight="1">
      <c r="A7" s="98"/>
      <c r="B7" s="98"/>
      <c r="C7" s="106"/>
      <c r="D7" s="98"/>
      <c r="E7" s="107"/>
      <c r="F7" s="106"/>
      <c r="G7" s="101"/>
    </row>
    <row r="8" spans="1:7" s="108" customFormat="1" ht="31.5">
      <c r="A8" s="109" t="s">
        <v>324</v>
      </c>
      <c r="B8" s="109" t="s">
        <v>325</v>
      </c>
      <c r="C8" s="109" t="s">
        <v>339</v>
      </c>
      <c r="D8" s="109" t="s">
        <v>326</v>
      </c>
      <c r="E8" s="110" t="s">
        <v>316</v>
      </c>
      <c r="F8" s="109" t="s">
        <v>327</v>
      </c>
      <c r="G8" s="110" t="s">
        <v>315</v>
      </c>
    </row>
    <row r="9" spans="1:7" s="108" customFormat="1" ht="15.75" customHeight="1">
      <c r="A9" s="181" t="s">
        <v>329</v>
      </c>
      <c r="B9" s="181"/>
      <c r="C9" s="181"/>
      <c r="D9" s="181"/>
      <c r="E9" s="181"/>
      <c r="F9" s="182"/>
      <c r="G9" s="182"/>
    </row>
    <row r="10" spans="1:8" s="51" customFormat="1" ht="15.75" customHeight="1">
      <c r="A10" s="111">
        <v>1</v>
      </c>
      <c r="B10" s="31">
        <v>79</v>
      </c>
      <c r="C10" s="112" t="s">
        <v>463</v>
      </c>
      <c r="D10" s="119" t="s">
        <v>464</v>
      </c>
      <c r="E10" s="118" t="s">
        <v>465</v>
      </c>
      <c r="F10" s="115" t="s">
        <v>442</v>
      </c>
      <c r="G10" s="120"/>
      <c r="H10" s="51" t="s">
        <v>443</v>
      </c>
    </row>
    <row r="11" spans="1:8" s="51" customFormat="1" ht="15.75">
      <c r="A11" s="111">
        <v>2</v>
      </c>
      <c r="B11" s="31">
        <v>44</v>
      </c>
      <c r="C11" s="112" t="s">
        <v>413</v>
      </c>
      <c r="D11" s="119" t="s">
        <v>414</v>
      </c>
      <c r="E11" s="118" t="s">
        <v>415</v>
      </c>
      <c r="F11" s="115" t="s">
        <v>419</v>
      </c>
      <c r="G11" s="120"/>
      <c r="H11" s="51" t="s">
        <v>420</v>
      </c>
    </row>
    <row r="12" spans="1:8" s="51" customFormat="1" ht="15.75">
      <c r="A12" s="111">
        <v>3</v>
      </c>
      <c r="B12" s="31">
        <v>33</v>
      </c>
      <c r="C12" s="112" t="s">
        <v>379</v>
      </c>
      <c r="D12" s="117" t="s">
        <v>380</v>
      </c>
      <c r="E12" s="118" t="s">
        <v>381</v>
      </c>
      <c r="F12" s="119" t="s">
        <v>369</v>
      </c>
      <c r="G12" s="121"/>
      <c r="H12" s="51" t="s">
        <v>370</v>
      </c>
    </row>
    <row r="13" spans="1:8" s="51" customFormat="1" ht="15.75">
      <c r="A13" s="111">
        <v>4</v>
      </c>
      <c r="B13" s="31">
        <v>76</v>
      </c>
      <c r="C13" s="112" t="s">
        <v>454</v>
      </c>
      <c r="D13" s="119" t="s">
        <v>455</v>
      </c>
      <c r="E13" s="118" t="s">
        <v>456</v>
      </c>
      <c r="F13" s="115" t="s">
        <v>442</v>
      </c>
      <c r="G13" s="120"/>
      <c r="H13" s="51" t="s">
        <v>443</v>
      </c>
    </row>
    <row r="14" spans="1:8" s="51" customFormat="1" ht="15.75">
      <c r="A14" s="111">
        <v>5</v>
      </c>
      <c r="B14" s="31">
        <v>41</v>
      </c>
      <c r="C14" s="112" t="s">
        <v>404</v>
      </c>
      <c r="D14" s="119" t="s">
        <v>405</v>
      </c>
      <c r="E14" s="118" t="s">
        <v>406</v>
      </c>
      <c r="F14" s="115" t="s">
        <v>419</v>
      </c>
      <c r="G14" s="120"/>
      <c r="H14" s="51" t="s">
        <v>420</v>
      </c>
    </row>
    <row r="15" spans="1:8" s="51" customFormat="1" ht="15.75" customHeight="1">
      <c r="A15" s="111">
        <v>6</v>
      </c>
      <c r="B15" s="31">
        <v>74</v>
      </c>
      <c r="C15" s="112" t="s">
        <v>451</v>
      </c>
      <c r="D15" s="119" t="s">
        <v>405</v>
      </c>
      <c r="E15" s="118" t="s">
        <v>452</v>
      </c>
      <c r="F15" s="115" t="s">
        <v>442</v>
      </c>
      <c r="G15" s="120"/>
      <c r="H15" s="51" t="s">
        <v>443</v>
      </c>
    </row>
    <row r="16" spans="1:7" s="51" customFormat="1" ht="15.75" customHeight="1">
      <c r="A16" s="181" t="s">
        <v>488</v>
      </c>
      <c r="B16" s="181"/>
      <c r="C16" s="181"/>
      <c r="D16" s="181"/>
      <c r="E16" s="181"/>
      <c r="F16" s="115"/>
      <c r="G16" s="120"/>
    </row>
    <row r="17" spans="1:8" s="51" customFormat="1" ht="15.75">
      <c r="A17" s="111">
        <v>1</v>
      </c>
      <c r="B17" s="31">
        <v>42</v>
      </c>
      <c r="C17" s="112" t="s">
        <v>407</v>
      </c>
      <c r="D17" s="122" t="s">
        <v>408</v>
      </c>
      <c r="E17" s="118" t="s">
        <v>409</v>
      </c>
      <c r="F17" s="115" t="s">
        <v>419</v>
      </c>
      <c r="G17" s="120"/>
      <c r="H17" s="51" t="s">
        <v>420</v>
      </c>
    </row>
    <row r="18" spans="1:8" s="51" customFormat="1" ht="15.75">
      <c r="A18" s="111">
        <v>2</v>
      </c>
      <c r="B18" s="31">
        <v>77</v>
      </c>
      <c r="C18" s="112" t="s">
        <v>457</v>
      </c>
      <c r="D18" s="119" t="s">
        <v>458</v>
      </c>
      <c r="E18" s="118" t="s">
        <v>459</v>
      </c>
      <c r="F18" s="115" t="s">
        <v>442</v>
      </c>
      <c r="G18" s="120"/>
      <c r="H18" s="51" t="s">
        <v>443</v>
      </c>
    </row>
    <row r="19" spans="1:8" s="51" customFormat="1" ht="15.75">
      <c r="A19" s="111">
        <v>3</v>
      </c>
      <c r="B19" s="31">
        <v>45</v>
      </c>
      <c r="C19" s="112" t="s">
        <v>416</v>
      </c>
      <c r="D19" s="119" t="s">
        <v>417</v>
      </c>
      <c r="E19" s="118" t="s">
        <v>418</v>
      </c>
      <c r="F19" s="115" t="s">
        <v>419</v>
      </c>
      <c r="G19" s="120"/>
      <c r="H19" s="51" t="s">
        <v>420</v>
      </c>
    </row>
    <row r="20" spans="1:8" s="51" customFormat="1" ht="15.75">
      <c r="A20" s="111">
        <v>4</v>
      </c>
      <c r="B20" s="31">
        <v>112</v>
      </c>
      <c r="C20" s="112" t="s">
        <v>483</v>
      </c>
      <c r="D20" s="119" t="s">
        <v>484</v>
      </c>
      <c r="E20" s="118" t="s">
        <v>485</v>
      </c>
      <c r="F20" s="115" t="s">
        <v>469</v>
      </c>
      <c r="G20" s="120"/>
      <c r="H20" s="51" t="s">
        <v>470</v>
      </c>
    </row>
    <row r="21" spans="1:8" s="51" customFormat="1" ht="15.75">
      <c r="A21" s="111">
        <v>5</v>
      </c>
      <c r="B21" s="31">
        <v>13</v>
      </c>
      <c r="C21" s="112" t="s">
        <v>366</v>
      </c>
      <c r="D21" s="113" t="s">
        <v>367</v>
      </c>
      <c r="E21" s="114" t="s">
        <v>368</v>
      </c>
      <c r="F21" s="115" t="s">
        <v>331</v>
      </c>
      <c r="G21" s="116"/>
      <c r="H21" s="51" t="s">
        <v>354</v>
      </c>
    </row>
    <row r="22" spans="1:8" s="51" customFormat="1" ht="15.75">
      <c r="A22" s="111">
        <v>6</v>
      </c>
      <c r="B22" s="31">
        <v>32</v>
      </c>
      <c r="C22" s="112" t="s">
        <v>377</v>
      </c>
      <c r="D22" s="113" t="s">
        <v>378</v>
      </c>
      <c r="E22" s="114" t="s">
        <v>353</v>
      </c>
      <c r="F22" s="115" t="s">
        <v>369</v>
      </c>
      <c r="G22" s="116"/>
      <c r="H22" s="51" t="s">
        <v>370</v>
      </c>
    </row>
    <row r="23" spans="1:7" s="51" customFormat="1" ht="15.75">
      <c r="A23" s="181" t="s">
        <v>489</v>
      </c>
      <c r="B23" s="181"/>
      <c r="C23" s="181"/>
      <c r="D23" s="181"/>
      <c r="E23" s="181"/>
      <c r="F23" s="115"/>
      <c r="G23" s="116"/>
    </row>
    <row r="24" spans="1:7" s="51" customFormat="1" ht="15.75">
      <c r="A24" s="111">
        <v>1</v>
      </c>
      <c r="B24" s="122"/>
      <c r="C24" s="122"/>
      <c r="D24" s="122"/>
      <c r="E24" s="122"/>
      <c r="F24" s="122"/>
      <c r="G24" s="122"/>
    </row>
    <row r="25" spans="1:8" s="51" customFormat="1" ht="15.75">
      <c r="A25" s="111">
        <v>2</v>
      </c>
      <c r="B25" s="31">
        <v>43</v>
      </c>
      <c r="C25" s="112" t="s">
        <v>410</v>
      </c>
      <c r="D25" s="122" t="s">
        <v>411</v>
      </c>
      <c r="E25" s="118" t="s">
        <v>412</v>
      </c>
      <c r="F25" s="115" t="s">
        <v>419</v>
      </c>
      <c r="G25" s="120"/>
      <c r="H25" s="51" t="s">
        <v>420</v>
      </c>
    </row>
    <row r="26" spans="1:8" s="51" customFormat="1" ht="15.75">
      <c r="A26" s="111">
        <v>3</v>
      </c>
      <c r="B26" s="31">
        <v>12</v>
      </c>
      <c r="C26" s="112" t="s">
        <v>363</v>
      </c>
      <c r="D26" s="113" t="s">
        <v>364</v>
      </c>
      <c r="E26" s="114" t="s">
        <v>365</v>
      </c>
      <c r="F26" s="115" t="s">
        <v>331</v>
      </c>
      <c r="G26" s="116"/>
      <c r="H26" s="51" t="s">
        <v>354</v>
      </c>
    </row>
    <row r="27" spans="1:8" s="51" customFormat="1" ht="15.75">
      <c r="A27" s="111">
        <v>4</v>
      </c>
      <c r="B27" s="31">
        <v>78</v>
      </c>
      <c r="C27" s="112" t="s">
        <v>460</v>
      </c>
      <c r="D27" s="119" t="s">
        <v>461</v>
      </c>
      <c r="E27" s="118" t="s">
        <v>462</v>
      </c>
      <c r="F27" s="115" t="s">
        <v>442</v>
      </c>
      <c r="G27" s="120"/>
      <c r="H27" s="51" t="s">
        <v>443</v>
      </c>
    </row>
    <row r="28" spans="1:8" s="51" customFormat="1" ht="15.75">
      <c r="A28" s="111">
        <v>5</v>
      </c>
      <c r="B28" s="31">
        <v>40</v>
      </c>
      <c r="C28" s="112" t="s">
        <v>401</v>
      </c>
      <c r="D28" s="119" t="s">
        <v>402</v>
      </c>
      <c r="E28" s="118" t="s">
        <v>403</v>
      </c>
      <c r="F28" s="115" t="s">
        <v>419</v>
      </c>
      <c r="G28" s="120"/>
      <c r="H28" s="51" t="s">
        <v>420</v>
      </c>
    </row>
    <row r="29" spans="1:7" s="51" customFormat="1" ht="15.75">
      <c r="A29" s="111">
        <v>6</v>
      </c>
      <c r="B29" s="31"/>
      <c r="C29" s="112"/>
      <c r="D29" s="119"/>
      <c r="E29" s="118"/>
      <c r="F29" s="115"/>
      <c r="G29" s="120"/>
    </row>
    <row r="30" spans="1:7" s="51" customFormat="1" ht="15.75">
      <c r="A30" s="181" t="s">
        <v>490</v>
      </c>
      <c r="B30" s="181"/>
      <c r="C30" s="181"/>
      <c r="D30" s="181"/>
      <c r="E30" s="181"/>
      <c r="F30" s="115"/>
      <c r="G30" s="120"/>
    </row>
    <row r="31" spans="1:7" s="51" customFormat="1" ht="15.75">
      <c r="A31" s="111">
        <v>1</v>
      </c>
      <c r="B31" s="122"/>
      <c r="C31" s="122"/>
      <c r="D31" s="122"/>
      <c r="E31" s="122"/>
      <c r="F31" s="122"/>
      <c r="G31" s="122"/>
    </row>
    <row r="32" spans="1:8" s="51" customFormat="1" ht="15.75" customHeight="1">
      <c r="A32" s="111">
        <v>2</v>
      </c>
      <c r="B32" s="31">
        <v>113</v>
      </c>
      <c r="C32" s="112" t="s">
        <v>486</v>
      </c>
      <c r="D32" s="119" t="s">
        <v>487</v>
      </c>
      <c r="E32" s="118" t="s">
        <v>468</v>
      </c>
      <c r="F32" s="115" t="s">
        <v>469</v>
      </c>
      <c r="G32" s="120"/>
      <c r="H32" s="51" t="s">
        <v>470</v>
      </c>
    </row>
    <row r="33" spans="1:8" s="51" customFormat="1" ht="15.75" customHeight="1">
      <c r="A33" s="111">
        <v>3</v>
      </c>
      <c r="B33" s="31">
        <v>34</v>
      </c>
      <c r="C33" s="112" t="s">
        <v>382</v>
      </c>
      <c r="D33" s="122" t="s">
        <v>383</v>
      </c>
      <c r="E33" s="123" t="s">
        <v>384</v>
      </c>
      <c r="F33" s="115" t="s">
        <v>369</v>
      </c>
      <c r="G33" s="123"/>
      <c r="H33" s="51" t="s">
        <v>370</v>
      </c>
    </row>
    <row r="34" spans="1:8" s="51" customFormat="1" ht="15.75">
      <c r="A34" s="111">
        <v>4</v>
      </c>
      <c r="B34" s="31">
        <v>75</v>
      </c>
      <c r="C34" s="112" t="s">
        <v>451</v>
      </c>
      <c r="D34" s="119" t="s">
        <v>453</v>
      </c>
      <c r="E34" s="118" t="s">
        <v>452</v>
      </c>
      <c r="F34" s="115" t="s">
        <v>442</v>
      </c>
      <c r="G34" s="120"/>
      <c r="H34" s="51" t="s">
        <v>443</v>
      </c>
    </row>
    <row r="35" spans="1:7" s="51" customFormat="1" ht="15.75">
      <c r="A35" s="111">
        <v>5</v>
      </c>
      <c r="B35" s="31"/>
      <c r="C35" s="112"/>
      <c r="D35" s="119"/>
      <c r="E35" s="118"/>
      <c r="F35" s="115"/>
      <c r="G35" s="120"/>
    </row>
    <row r="36" spans="1:7" s="51" customFormat="1" ht="15.75">
      <c r="A36" s="111">
        <v>6</v>
      </c>
      <c r="B36" s="31"/>
      <c r="C36" s="112"/>
      <c r="D36" s="119"/>
      <c r="E36" s="118"/>
      <c r="F36" s="115"/>
      <c r="G36" s="120"/>
    </row>
    <row r="37" spans="1:7" s="51" customFormat="1" ht="15.75">
      <c r="A37" s="111"/>
      <c r="B37" s="31"/>
      <c r="C37" s="112"/>
      <c r="D37" s="119"/>
      <c r="E37" s="118"/>
      <c r="F37" s="115"/>
      <c r="G37" s="120"/>
    </row>
    <row r="38" spans="1:7" s="51" customFormat="1" ht="15.75">
      <c r="A38" s="111"/>
      <c r="B38" s="31"/>
      <c r="C38" s="112"/>
      <c r="D38" s="119"/>
      <c r="E38" s="118"/>
      <c r="F38" s="115"/>
      <c r="G38" s="120"/>
    </row>
    <row r="39" spans="1:7" s="51" customFormat="1" ht="15.75">
      <c r="A39" s="111"/>
      <c r="B39" s="31"/>
      <c r="C39" s="112"/>
      <c r="D39" s="119"/>
      <c r="E39" s="118"/>
      <c r="F39" s="115"/>
      <c r="G39" s="120"/>
    </row>
    <row r="40" spans="1:7" s="51" customFormat="1" ht="15.75">
      <c r="A40" s="111"/>
      <c r="B40" s="31"/>
      <c r="C40" s="112"/>
      <c r="D40" s="119"/>
      <c r="E40" s="118"/>
      <c r="F40" s="115"/>
      <c r="G40" s="120"/>
    </row>
    <row r="41" spans="1:7" s="51" customFormat="1" ht="15.75">
      <c r="A41" s="111"/>
      <c r="B41" s="31"/>
      <c r="C41" s="112"/>
      <c r="D41" s="119"/>
      <c r="E41" s="118"/>
      <c r="F41" s="115"/>
      <c r="G41" s="120"/>
    </row>
  </sheetData>
  <sheetProtection/>
  <mergeCells count="9">
    <mergeCell ref="A16:E16"/>
    <mergeCell ref="A23:E23"/>
    <mergeCell ref="A30:E30"/>
    <mergeCell ref="A9:E9"/>
    <mergeCell ref="F9:G9"/>
    <mergeCell ref="A1:G1"/>
    <mergeCell ref="A3:B3"/>
    <mergeCell ref="A4:D4"/>
    <mergeCell ref="A6:G6"/>
  </mergeCells>
  <printOptions/>
  <pageMargins left="0.32" right="0.29" top="0.39" bottom="0.28" header="0.2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F9" sqref="F9:G9"/>
    </sheetView>
  </sheetViews>
  <sheetFormatPr defaultColWidth="4.8515625" defaultRowHeight="12.75"/>
  <cols>
    <col min="1" max="1" width="4.8515625" style="126" customWidth="1"/>
    <col min="2" max="2" width="6.28125" style="126" customWidth="1"/>
    <col min="3" max="3" width="14.7109375" style="127" customWidth="1"/>
    <col min="4" max="4" width="16.57421875" style="126" customWidth="1"/>
    <col min="5" max="5" width="11.28125" style="128" customWidth="1"/>
    <col min="6" max="6" width="23.7109375" style="127" customWidth="1"/>
    <col min="7" max="7" width="10.57421875" style="129" customWidth="1"/>
    <col min="8" max="8" width="18.28125" style="2" customWidth="1"/>
    <col min="9" max="253" width="9.140625" style="2" customWidth="1"/>
    <col min="254" max="16384" width="4.8515625" style="2" customWidth="1"/>
  </cols>
  <sheetData>
    <row r="1" spans="1:12" ht="27" customHeight="1">
      <c r="A1" s="178" t="s">
        <v>338</v>
      </c>
      <c r="B1" s="178"/>
      <c r="C1" s="178"/>
      <c r="D1" s="178"/>
      <c r="E1" s="178"/>
      <c r="F1" s="178"/>
      <c r="G1" s="178"/>
      <c r="H1" s="176"/>
      <c r="I1" s="176"/>
      <c r="J1" s="176"/>
      <c r="K1" s="176"/>
      <c r="L1" s="176"/>
    </row>
    <row r="2" spans="1:9" ht="22.5">
      <c r="A2" s="93"/>
      <c r="B2" s="93"/>
      <c r="C2" s="94"/>
      <c r="D2" s="95"/>
      <c r="E2" s="96"/>
      <c r="F2" s="95"/>
      <c r="G2" s="95"/>
      <c r="H2" s="68"/>
      <c r="I2" s="68"/>
    </row>
    <row r="3" spans="1:9" ht="20.25">
      <c r="A3" s="183" t="s">
        <v>322</v>
      </c>
      <c r="B3" s="183"/>
      <c r="C3" s="97"/>
      <c r="D3" s="98"/>
      <c r="E3" s="99"/>
      <c r="F3" s="100"/>
      <c r="G3" s="101"/>
      <c r="H3" s="68"/>
      <c r="I3" s="68"/>
    </row>
    <row r="4" spans="1:9" ht="15.75">
      <c r="A4" s="184" t="s">
        <v>337</v>
      </c>
      <c r="B4" s="184"/>
      <c r="C4" s="184"/>
      <c r="D4" s="184"/>
      <c r="E4" s="102"/>
      <c r="F4" s="103"/>
      <c r="G4" s="101"/>
      <c r="H4" s="68"/>
      <c r="I4" s="68"/>
    </row>
    <row r="5" spans="1:9" ht="12.75">
      <c r="A5" s="104"/>
      <c r="B5" s="105"/>
      <c r="C5" s="105"/>
      <c r="D5" s="105"/>
      <c r="E5" s="102"/>
      <c r="F5" s="103"/>
      <c r="G5" s="101"/>
      <c r="H5" s="68"/>
      <c r="I5" s="36"/>
    </row>
    <row r="6" spans="1:7" ht="19.5">
      <c r="A6" s="185" t="s">
        <v>341</v>
      </c>
      <c r="B6" s="185"/>
      <c r="C6" s="185"/>
      <c r="D6" s="185"/>
      <c r="E6" s="185"/>
      <c r="F6" s="185"/>
      <c r="G6" s="185"/>
    </row>
    <row r="7" spans="1:7" s="108" customFormat="1" ht="17.25" customHeight="1">
      <c r="A7" s="98"/>
      <c r="B7" s="98"/>
      <c r="C7" s="106"/>
      <c r="D7" s="98"/>
      <c r="E7" s="107"/>
      <c r="F7" s="106"/>
      <c r="G7" s="101"/>
    </row>
    <row r="8" spans="1:7" s="108" customFormat="1" ht="31.5">
      <c r="A8" s="109" t="s">
        <v>324</v>
      </c>
      <c r="B8" s="109" t="s">
        <v>325</v>
      </c>
      <c r="C8" s="109" t="s">
        <v>339</v>
      </c>
      <c r="D8" s="109" t="s">
        <v>326</v>
      </c>
      <c r="E8" s="110" t="s">
        <v>316</v>
      </c>
      <c r="F8" s="109" t="s">
        <v>327</v>
      </c>
      <c r="G8" s="110" t="s">
        <v>315</v>
      </c>
    </row>
    <row r="9" spans="1:7" s="108" customFormat="1" ht="15.75" customHeight="1">
      <c r="A9" s="181" t="s">
        <v>329</v>
      </c>
      <c r="B9" s="181"/>
      <c r="C9" s="181"/>
      <c r="D9" s="181"/>
      <c r="E9" s="181"/>
      <c r="F9" s="182"/>
      <c r="G9" s="182"/>
    </row>
    <row r="10" spans="1:8" s="51" customFormat="1" ht="15.75" customHeight="1">
      <c r="A10" s="111">
        <v>1</v>
      </c>
      <c r="B10" s="31">
        <v>10</v>
      </c>
      <c r="C10" s="112" t="s">
        <v>358</v>
      </c>
      <c r="D10" s="113" t="s">
        <v>359</v>
      </c>
      <c r="E10" s="114" t="s">
        <v>360</v>
      </c>
      <c r="F10" s="115" t="s">
        <v>331</v>
      </c>
      <c r="G10" s="116"/>
      <c r="H10" s="51" t="s">
        <v>354</v>
      </c>
    </row>
    <row r="11" spans="1:8" s="51" customFormat="1" ht="15.75" customHeight="1">
      <c r="A11" s="111">
        <v>2</v>
      </c>
      <c r="B11" s="31">
        <v>72</v>
      </c>
      <c r="C11" s="112" t="s">
        <v>446</v>
      </c>
      <c r="D11" s="119" t="s">
        <v>447</v>
      </c>
      <c r="E11" s="118" t="s">
        <v>357</v>
      </c>
      <c r="F11" s="115" t="s">
        <v>442</v>
      </c>
      <c r="G11" s="120"/>
      <c r="H11" s="51" t="s">
        <v>443</v>
      </c>
    </row>
    <row r="12" spans="1:8" s="51" customFormat="1" ht="15.75" customHeight="1">
      <c r="A12" s="111">
        <v>3</v>
      </c>
      <c r="B12" s="31">
        <v>30</v>
      </c>
      <c r="C12" s="112" t="s">
        <v>371</v>
      </c>
      <c r="D12" s="113" t="s">
        <v>372</v>
      </c>
      <c r="E12" s="114" t="s">
        <v>373</v>
      </c>
      <c r="F12" s="115" t="s">
        <v>369</v>
      </c>
      <c r="G12" s="116"/>
      <c r="H12" s="51" t="s">
        <v>370</v>
      </c>
    </row>
    <row r="13" spans="1:8" s="51" customFormat="1" ht="15.75">
      <c r="A13" s="111">
        <v>4</v>
      </c>
      <c r="B13" s="31">
        <v>67</v>
      </c>
      <c r="C13" s="112" t="s">
        <v>430</v>
      </c>
      <c r="D13" s="119" t="s">
        <v>431</v>
      </c>
      <c r="E13" s="118" t="s">
        <v>432</v>
      </c>
      <c r="F13" s="115" t="s">
        <v>419</v>
      </c>
      <c r="G13" s="120"/>
      <c r="H13" s="51" t="s">
        <v>420</v>
      </c>
    </row>
    <row r="14" spans="1:8" s="51" customFormat="1" ht="15.75" customHeight="1">
      <c r="A14" s="111">
        <v>5</v>
      </c>
      <c r="B14" s="31">
        <v>102</v>
      </c>
      <c r="C14" s="112" t="s">
        <v>466</v>
      </c>
      <c r="D14" s="119" t="s">
        <v>467</v>
      </c>
      <c r="E14" s="118" t="s">
        <v>468</v>
      </c>
      <c r="F14" s="115" t="s">
        <v>469</v>
      </c>
      <c r="G14" s="120"/>
      <c r="H14" s="51" t="s">
        <v>470</v>
      </c>
    </row>
    <row r="15" spans="1:8" s="51" customFormat="1" ht="15.75">
      <c r="A15" s="111">
        <v>6</v>
      </c>
      <c r="B15" s="31">
        <v>73</v>
      </c>
      <c r="C15" s="112" t="s">
        <v>448</v>
      </c>
      <c r="D15" s="119" t="s">
        <v>449</v>
      </c>
      <c r="E15" s="118" t="s">
        <v>450</v>
      </c>
      <c r="F15" s="115" t="s">
        <v>442</v>
      </c>
      <c r="G15" s="120"/>
      <c r="H15" s="51" t="s">
        <v>443</v>
      </c>
    </row>
    <row r="16" spans="1:7" s="51" customFormat="1" ht="15.75">
      <c r="A16" s="181" t="s">
        <v>488</v>
      </c>
      <c r="B16" s="181"/>
      <c r="C16" s="181"/>
      <c r="D16" s="181"/>
      <c r="E16" s="181"/>
      <c r="F16" s="115"/>
      <c r="G16" s="120"/>
    </row>
    <row r="17" spans="1:8" s="51" customFormat="1" ht="15.75">
      <c r="A17" s="111">
        <v>1</v>
      </c>
      <c r="B17" s="31">
        <v>36</v>
      </c>
      <c r="C17" s="112" t="s">
        <v>389</v>
      </c>
      <c r="D17" s="122" t="s">
        <v>390</v>
      </c>
      <c r="E17" s="118" t="s">
        <v>391</v>
      </c>
      <c r="F17" s="115" t="s">
        <v>400</v>
      </c>
      <c r="G17" s="120"/>
      <c r="H17" s="51" t="s">
        <v>388</v>
      </c>
    </row>
    <row r="18" spans="1:8" s="51" customFormat="1" ht="15.75">
      <c r="A18" s="111">
        <v>2</v>
      </c>
      <c r="B18" s="31">
        <v>103</v>
      </c>
      <c r="C18" s="112" t="s">
        <v>471</v>
      </c>
      <c r="D18" s="119" t="s">
        <v>472</v>
      </c>
      <c r="E18" s="118" t="s">
        <v>473</v>
      </c>
      <c r="F18" s="115" t="s">
        <v>469</v>
      </c>
      <c r="G18" s="120"/>
      <c r="H18" s="51" t="s">
        <v>470</v>
      </c>
    </row>
    <row r="19" spans="1:8" s="51" customFormat="1" ht="15.75">
      <c r="A19" s="111">
        <v>3</v>
      </c>
      <c r="B19" s="31">
        <v>39</v>
      </c>
      <c r="C19" s="112" t="s">
        <v>397</v>
      </c>
      <c r="D19" s="119" t="s">
        <v>398</v>
      </c>
      <c r="E19" s="118" t="s">
        <v>399</v>
      </c>
      <c r="F19" s="115" t="s">
        <v>400</v>
      </c>
      <c r="G19" s="120"/>
      <c r="H19" s="51" t="s">
        <v>388</v>
      </c>
    </row>
    <row r="20" spans="1:8" s="51" customFormat="1" ht="15.75">
      <c r="A20" s="111">
        <v>4</v>
      </c>
      <c r="B20" s="31">
        <v>66</v>
      </c>
      <c r="C20" s="112" t="s">
        <v>427</v>
      </c>
      <c r="D20" s="119" t="s">
        <v>428</v>
      </c>
      <c r="E20" s="118" t="s">
        <v>429</v>
      </c>
      <c r="F20" s="115" t="s">
        <v>419</v>
      </c>
      <c r="G20" s="120"/>
      <c r="H20" s="51" t="s">
        <v>420</v>
      </c>
    </row>
    <row r="21" spans="1:8" s="51" customFormat="1" ht="15.75">
      <c r="A21" s="111">
        <v>5</v>
      </c>
      <c r="B21" s="31">
        <v>104</v>
      </c>
      <c r="C21" s="112" t="s">
        <v>427</v>
      </c>
      <c r="D21" s="119" t="s">
        <v>474</v>
      </c>
      <c r="E21" s="118" t="s">
        <v>475</v>
      </c>
      <c r="F21" s="115" t="s">
        <v>469</v>
      </c>
      <c r="G21" s="120"/>
      <c r="H21" s="51" t="s">
        <v>470</v>
      </c>
    </row>
    <row r="22" spans="1:8" s="51" customFormat="1" ht="15.75">
      <c r="A22" s="111">
        <v>6</v>
      </c>
      <c r="B22" s="31">
        <v>65</v>
      </c>
      <c r="C22" s="112" t="s">
        <v>424</v>
      </c>
      <c r="D22" s="119" t="s">
        <v>425</v>
      </c>
      <c r="E22" s="118" t="s">
        <v>426</v>
      </c>
      <c r="F22" s="115" t="s">
        <v>419</v>
      </c>
      <c r="G22" s="120"/>
      <c r="H22" s="51" t="s">
        <v>420</v>
      </c>
    </row>
    <row r="23" spans="1:7" s="51" customFormat="1" ht="15.75">
      <c r="A23" s="181" t="s">
        <v>489</v>
      </c>
      <c r="B23" s="181"/>
      <c r="C23" s="181"/>
      <c r="D23" s="181"/>
      <c r="E23" s="181"/>
      <c r="F23" s="115"/>
      <c r="G23" s="120"/>
    </row>
    <row r="24" spans="1:8" s="51" customFormat="1" ht="15.75">
      <c r="A24" s="111">
        <v>1</v>
      </c>
      <c r="B24" s="31">
        <v>107</v>
      </c>
      <c r="C24" s="112" t="s">
        <v>481</v>
      </c>
      <c r="D24" s="119" t="s">
        <v>480</v>
      </c>
      <c r="E24" s="118" t="s">
        <v>482</v>
      </c>
      <c r="F24" s="115" t="s">
        <v>469</v>
      </c>
      <c r="G24" s="120"/>
      <c r="H24" s="51" t="s">
        <v>470</v>
      </c>
    </row>
    <row r="25" spans="1:8" s="51" customFormat="1" ht="15.75">
      <c r="A25" s="111">
        <v>2</v>
      </c>
      <c r="B25" s="31">
        <v>8</v>
      </c>
      <c r="C25" s="112" t="s">
        <v>351</v>
      </c>
      <c r="D25" s="113" t="s">
        <v>352</v>
      </c>
      <c r="E25" s="114" t="s">
        <v>353</v>
      </c>
      <c r="F25" s="115" t="s">
        <v>331</v>
      </c>
      <c r="G25" s="116"/>
      <c r="H25" s="51" t="s">
        <v>354</v>
      </c>
    </row>
    <row r="26" spans="1:8" s="51" customFormat="1" ht="15.75">
      <c r="A26" s="111">
        <v>3</v>
      </c>
      <c r="B26" s="31">
        <v>106</v>
      </c>
      <c r="C26" s="112" t="s">
        <v>477</v>
      </c>
      <c r="D26" s="119" t="s">
        <v>478</v>
      </c>
      <c r="E26" s="118" t="s">
        <v>479</v>
      </c>
      <c r="F26" s="115" t="s">
        <v>469</v>
      </c>
      <c r="G26" s="120"/>
      <c r="H26" s="51" t="s">
        <v>470</v>
      </c>
    </row>
    <row r="27" spans="1:8" s="51" customFormat="1" ht="15.75">
      <c r="A27" s="111">
        <v>4</v>
      </c>
      <c r="B27" s="31">
        <v>70</v>
      </c>
      <c r="C27" s="112" t="s">
        <v>439</v>
      </c>
      <c r="D27" s="119" t="s">
        <v>440</v>
      </c>
      <c r="E27" s="118" t="s">
        <v>441</v>
      </c>
      <c r="F27" s="115" t="s">
        <v>442</v>
      </c>
      <c r="G27" s="120"/>
      <c r="H27" s="51" t="s">
        <v>443</v>
      </c>
    </row>
    <row r="28" spans="1:8" s="51" customFormat="1" ht="15.75">
      <c r="A28" s="111">
        <v>5</v>
      </c>
      <c r="B28" s="31">
        <v>68</v>
      </c>
      <c r="C28" s="112" t="s">
        <v>433</v>
      </c>
      <c r="D28" s="119" t="s">
        <v>434</v>
      </c>
      <c r="E28" s="118" t="s">
        <v>435</v>
      </c>
      <c r="F28" s="115" t="s">
        <v>419</v>
      </c>
      <c r="G28" s="120"/>
      <c r="H28" s="51" t="s">
        <v>420</v>
      </c>
    </row>
    <row r="29" spans="1:8" s="51" customFormat="1" ht="15.75">
      <c r="A29" s="111">
        <v>6</v>
      </c>
      <c r="B29" s="31">
        <v>38</v>
      </c>
      <c r="C29" s="112" t="s">
        <v>394</v>
      </c>
      <c r="D29" s="119" t="s">
        <v>395</v>
      </c>
      <c r="E29" s="118" t="s">
        <v>396</v>
      </c>
      <c r="F29" s="115" t="s">
        <v>400</v>
      </c>
      <c r="G29" s="120"/>
      <c r="H29" s="51" t="s">
        <v>388</v>
      </c>
    </row>
    <row r="30" spans="1:7" s="51" customFormat="1" ht="15.75">
      <c r="A30" s="181" t="s">
        <v>490</v>
      </c>
      <c r="B30" s="181"/>
      <c r="C30" s="181"/>
      <c r="D30" s="181"/>
      <c r="E30" s="181"/>
      <c r="F30" s="115"/>
      <c r="G30" s="120"/>
    </row>
    <row r="31" spans="1:7" s="51" customFormat="1" ht="15.75">
      <c r="A31" s="111">
        <v>1</v>
      </c>
      <c r="B31" s="31"/>
      <c r="C31" s="112"/>
      <c r="D31" s="119"/>
      <c r="E31" s="118"/>
      <c r="F31" s="115"/>
      <c r="G31" s="120"/>
    </row>
    <row r="32" spans="1:8" s="51" customFormat="1" ht="15.75">
      <c r="A32" s="111">
        <v>2</v>
      </c>
      <c r="B32" s="31">
        <v>64</v>
      </c>
      <c r="C32" s="112" t="s">
        <v>421</v>
      </c>
      <c r="D32" s="119" t="s">
        <v>422</v>
      </c>
      <c r="E32" s="118" t="s">
        <v>423</v>
      </c>
      <c r="F32" s="115" t="s">
        <v>419</v>
      </c>
      <c r="G32" s="120"/>
      <c r="H32" s="51" t="s">
        <v>420</v>
      </c>
    </row>
    <row r="33" spans="1:8" s="51" customFormat="1" ht="15.75">
      <c r="A33" s="111">
        <v>3</v>
      </c>
      <c r="B33" s="31">
        <v>11</v>
      </c>
      <c r="C33" s="112" t="s">
        <v>361</v>
      </c>
      <c r="D33" s="117" t="s">
        <v>336</v>
      </c>
      <c r="E33" s="118" t="s">
        <v>362</v>
      </c>
      <c r="F33" s="119" t="s">
        <v>331</v>
      </c>
      <c r="G33" s="121"/>
      <c r="H33" s="51" t="s">
        <v>354</v>
      </c>
    </row>
    <row r="34" spans="1:8" s="51" customFormat="1" ht="15.75">
      <c r="A34" s="111">
        <v>4</v>
      </c>
      <c r="B34" s="31">
        <v>37</v>
      </c>
      <c r="C34" s="112" t="s">
        <v>392</v>
      </c>
      <c r="D34" s="122" t="s">
        <v>330</v>
      </c>
      <c r="E34" s="118" t="s">
        <v>393</v>
      </c>
      <c r="F34" s="115" t="s">
        <v>400</v>
      </c>
      <c r="G34" s="120"/>
      <c r="H34" s="51" t="s">
        <v>388</v>
      </c>
    </row>
    <row r="35" spans="1:8" s="51" customFormat="1" ht="15.75">
      <c r="A35" s="111">
        <v>5</v>
      </c>
      <c r="B35" s="31">
        <v>69</v>
      </c>
      <c r="C35" s="112" t="s">
        <v>436</v>
      </c>
      <c r="D35" s="119" t="s">
        <v>437</v>
      </c>
      <c r="E35" s="118" t="s">
        <v>438</v>
      </c>
      <c r="F35" s="115" t="s">
        <v>419</v>
      </c>
      <c r="G35" s="120"/>
      <c r="H35" s="51" t="s">
        <v>420</v>
      </c>
    </row>
    <row r="36" spans="1:8" s="51" customFormat="1" ht="15.75">
      <c r="A36" s="111">
        <v>6</v>
      </c>
      <c r="B36" s="31">
        <v>31</v>
      </c>
      <c r="C36" s="112" t="s">
        <v>374</v>
      </c>
      <c r="D36" s="117" t="s">
        <v>375</v>
      </c>
      <c r="E36" s="118" t="s">
        <v>376</v>
      </c>
      <c r="F36" s="119" t="s">
        <v>369</v>
      </c>
      <c r="G36" s="121"/>
      <c r="H36" s="51" t="s">
        <v>370</v>
      </c>
    </row>
    <row r="37" spans="1:7" s="51" customFormat="1" ht="15.75">
      <c r="A37" s="181" t="s">
        <v>491</v>
      </c>
      <c r="B37" s="181"/>
      <c r="C37" s="181"/>
      <c r="D37" s="181"/>
      <c r="E37" s="181"/>
      <c r="F37" s="119"/>
      <c r="G37" s="121"/>
    </row>
    <row r="38" spans="1:7" s="51" customFormat="1" ht="15.75">
      <c r="A38" s="111">
        <v>1</v>
      </c>
      <c r="B38" s="31"/>
      <c r="C38" s="112"/>
      <c r="D38" s="117"/>
      <c r="E38" s="118"/>
      <c r="F38" s="119"/>
      <c r="G38" s="121"/>
    </row>
    <row r="39" spans="1:8" s="51" customFormat="1" ht="15.75">
      <c r="A39" s="111">
        <v>2</v>
      </c>
      <c r="B39" s="31">
        <v>71</v>
      </c>
      <c r="C39" s="112" t="s">
        <v>444</v>
      </c>
      <c r="D39" s="119" t="s">
        <v>372</v>
      </c>
      <c r="E39" s="118" t="s">
        <v>445</v>
      </c>
      <c r="F39" s="115" t="s">
        <v>442</v>
      </c>
      <c r="G39" s="120"/>
      <c r="H39" s="51" t="s">
        <v>443</v>
      </c>
    </row>
    <row r="40" spans="1:8" s="51" customFormat="1" ht="15.75">
      <c r="A40" s="111">
        <v>3</v>
      </c>
      <c r="B40" s="31">
        <v>35</v>
      </c>
      <c r="C40" s="112" t="s">
        <v>385</v>
      </c>
      <c r="D40" s="119" t="s">
        <v>386</v>
      </c>
      <c r="E40" s="118" t="s">
        <v>387</v>
      </c>
      <c r="F40" s="115" t="s">
        <v>400</v>
      </c>
      <c r="G40" s="120"/>
      <c r="H40" s="51" t="s">
        <v>388</v>
      </c>
    </row>
    <row r="41" spans="1:8" s="51" customFormat="1" ht="15.75">
      <c r="A41" s="111">
        <v>4</v>
      </c>
      <c r="B41" s="31">
        <v>9</v>
      </c>
      <c r="C41" s="112" t="s">
        <v>355</v>
      </c>
      <c r="D41" s="113" t="s">
        <v>356</v>
      </c>
      <c r="E41" s="114" t="s">
        <v>357</v>
      </c>
      <c r="F41" s="115" t="s">
        <v>331</v>
      </c>
      <c r="G41" s="116"/>
      <c r="H41" s="51" t="s">
        <v>354</v>
      </c>
    </row>
    <row r="42" spans="1:8" s="51" customFormat="1" ht="15.75">
      <c r="A42" s="111">
        <v>5</v>
      </c>
      <c r="B42" s="31">
        <v>105</v>
      </c>
      <c r="C42" s="112" t="s">
        <v>476</v>
      </c>
      <c r="D42" s="119" t="s">
        <v>320</v>
      </c>
      <c r="E42" s="118" t="s">
        <v>475</v>
      </c>
      <c r="F42" s="115" t="s">
        <v>469</v>
      </c>
      <c r="G42" s="120"/>
      <c r="H42" s="51" t="s">
        <v>470</v>
      </c>
    </row>
    <row r="43" spans="1:7" s="51" customFormat="1" ht="15.75">
      <c r="A43" s="111">
        <v>6</v>
      </c>
      <c r="B43" s="31"/>
      <c r="C43" s="112"/>
      <c r="D43" s="119"/>
      <c r="E43" s="118"/>
      <c r="F43" s="115"/>
      <c r="G43" s="120"/>
    </row>
  </sheetData>
  <sheetProtection/>
  <mergeCells count="10">
    <mergeCell ref="A16:E16"/>
    <mergeCell ref="A23:E23"/>
    <mergeCell ref="A30:E30"/>
    <mergeCell ref="A37:E37"/>
    <mergeCell ref="A1:G1"/>
    <mergeCell ref="A3:B3"/>
    <mergeCell ref="A4:D4"/>
    <mergeCell ref="A6:G6"/>
    <mergeCell ref="A9:E9"/>
    <mergeCell ref="F9:G9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5.00390625" style="133" customWidth="1"/>
    <col min="2" max="2" width="5.8515625" style="132" customWidth="1"/>
    <col min="3" max="3" width="12.00390625" style="132" customWidth="1"/>
    <col min="4" max="4" width="16.00390625" style="132" customWidth="1"/>
    <col min="5" max="5" width="11.7109375" style="147" customWidth="1"/>
    <col min="6" max="6" width="23.8515625" style="133" customWidth="1"/>
    <col min="7" max="7" width="10.7109375" style="133" customWidth="1"/>
    <col min="8" max="8" width="8.57421875" style="132" customWidth="1"/>
    <col min="9" max="16384" width="9.140625" style="132" customWidth="1"/>
  </cols>
  <sheetData>
    <row r="1" spans="1:16" ht="22.5" customHeight="1">
      <c r="A1" s="178" t="s">
        <v>338</v>
      </c>
      <c r="B1" s="178"/>
      <c r="C1" s="178"/>
      <c r="D1" s="178"/>
      <c r="E1" s="178"/>
      <c r="F1" s="178"/>
      <c r="G1" s="178"/>
      <c r="H1" s="178"/>
      <c r="I1" s="237"/>
      <c r="J1" s="237"/>
      <c r="K1" s="176"/>
      <c r="L1" s="130"/>
      <c r="M1" s="130"/>
      <c r="N1" s="130"/>
      <c r="O1" s="131"/>
      <c r="P1" s="131"/>
    </row>
    <row r="2" spans="1:16" ht="13.5" customHeight="1">
      <c r="A2" s="175"/>
      <c r="B2" s="175"/>
      <c r="C2" s="175"/>
      <c r="D2" s="175"/>
      <c r="E2" s="175"/>
      <c r="F2" s="175"/>
      <c r="G2" s="175"/>
      <c r="H2" s="175"/>
      <c r="I2" s="130"/>
      <c r="J2" s="130"/>
      <c r="K2" s="130"/>
      <c r="L2" s="130"/>
      <c r="M2" s="130"/>
      <c r="N2" s="130"/>
      <c r="O2" s="131"/>
      <c r="P2" s="131"/>
    </row>
    <row r="3" spans="1:8" ht="15.75">
      <c r="A3" s="183" t="s">
        <v>322</v>
      </c>
      <c r="B3" s="183"/>
      <c r="C3" s="97"/>
      <c r="D3" s="98"/>
      <c r="E3" s="135"/>
      <c r="H3" s="133"/>
    </row>
    <row r="4" spans="1:8" ht="15.75">
      <c r="A4" s="184" t="s">
        <v>337</v>
      </c>
      <c r="B4" s="184"/>
      <c r="C4" s="184"/>
      <c r="D4" s="184"/>
      <c r="E4" s="135"/>
      <c r="H4" s="133"/>
    </row>
    <row r="5" spans="1:8" ht="19.5">
      <c r="A5" s="186" t="s">
        <v>347</v>
      </c>
      <c r="B5" s="186"/>
      <c r="C5" s="186"/>
      <c r="D5" s="186"/>
      <c r="E5" s="186"/>
      <c r="F5" s="186"/>
      <c r="G5" s="186"/>
      <c r="H5" s="186"/>
    </row>
    <row r="6" spans="1:8" ht="12.75" customHeight="1">
      <c r="A6" s="136"/>
      <c r="B6" s="136"/>
      <c r="C6" s="136"/>
      <c r="D6" s="136"/>
      <c r="E6" s="136"/>
      <c r="F6" s="136"/>
      <c r="G6" s="136"/>
      <c r="H6" s="136"/>
    </row>
    <row r="7" spans="2:8" ht="14.25" customHeight="1">
      <c r="B7" s="137"/>
      <c r="C7" s="137"/>
      <c r="D7" s="137"/>
      <c r="E7" s="135"/>
      <c r="H7" s="133"/>
    </row>
    <row r="8" spans="1:8" s="142" customFormat="1" ht="32.25" customHeight="1">
      <c r="A8" s="138" t="s">
        <v>332</v>
      </c>
      <c r="B8" s="139" t="s">
        <v>325</v>
      </c>
      <c r="C8" s="109" t="s">
        <v>339</v>
      </c>
      <c r="D8" s="109" t="s">
        <v>326</v>
      </c>
      <c r="E8" s="140" t="s">
        <v>316</v>
      </c>
      <c r="F8" s="139" t="s">
        <v>327</v>
      </c>
      <c r="G8" s="141" t="s">
        <v>492</v>
      </c>
      <c r="H8" s="138" t="s">
        <v>321</v>
      </c>
    </row>
    <row r="9" spans="1:8" ht="15.75">
      <c r="A9" s="111">
        <v>1</v>
      </c>
      <c r="B9" s="31">
        <v>112</v>
      </c>
      <c r="C9" s="112" t="s">
        <v>483</v>
      </c>
      <c r="D9" s="119" t="s">
        <v>484</v>
      </c>
      <c r="E9" s="118" t="s">
        <v>485</v>
      </c>
      <c r="F9" s="115" t="s">
        <v>469</v>
      </c>
      <c r="G9" s="143"/>
      <c r="H9" s="144">
        <f>MAX(G9:G9)</f>
        <v>0</v>
      </c>
    </row>
    <row r="10" spans="1:8" ht="15.75">
      <c r="A10" s="111">
        <v>2</v>
      </c>
      <c r="B10" s="31">
        <v>13</v>
      </c>
      <c r="C10" s="112" t="s">
        <v>366</v>
      </c>
      <c r="D10" s="113" t="s">
        <v>367</v>
      </c>
      <c r="E10" s="114" t="s">
        <v>368</v>
      </c>
      <c r="F10" s="115" t="s">
        <v>331</v>
      </c>
      <c r="G10" s="145"/>
      <c r="H10" s="144">
        <f>MAX(G10:G10)</f>
        <v>0</v>
      </c>
    </row>
    <row r="11" spans="1:8" ht="15.75" customHeight="1">
      <c r="A11" s="111">
        <v>3</v>
      </c>
      <c r="B11" s="31">
        <v>32</v>
      </c>
      <c r="C11" s="112" t="s">
        <v>377</v>
      </c>
      <c r="D11" s="113" t="s">
        <v>378</v>
      </c>
      <c r="E11" s="114" t="s">
        <v>353</v>
      </c>
      <c r="F11" s="115" t="s">
        <v>369</v>
      </c>
      <c r="G11" s="30"/>
      <c r="H11" s="144">
        <f>MAX(G11:G11)</f>
        <v>0</v>
      </c>
    </row>
    <row r="12" spans="1:8" ht="15.75">
      <c r="A12" s="111">
        <v>4</v>
      </c>
      <c r="B12" s="31">
        <v>43</v>
      </c>
      <c r="C12" s="112" t="s">
        <v>410</v>
      </c>
      <c r="D12" s="122" t="s">
        <v>411</v>
      </c>
      <c r="E12" s="118" t="s">
        <v>412</v>
      </c>
      <c r="F12" s="115" t="s">
        <v>419</v>
      </c>
      <c r="G12" s="145"/>
      <c r="H12" s="144">
        <f>MAX(G12:G12)</f>
        <v>0</v>
      </c>
    </row>
    <row r="13" spans="1:8" ht="15.75">
      <c r="A13" s="111">
        <v>5</v>
      </c>
      <c r="B13" s="31">
        <v>45</v>
      </c>
      <c r="C13" s="112" t="s">
        <v>416</v>
      </c>
      <c r="D13" s="119" t="s">
        <v>417</v>
      </c>
      <c r="E13" s="118" t="s">
        <v>418</v>
      </c>
      <c r="F13" s="115" t="s">
        <v>419</v>
      </c>
      <c r="G13" s="31"/>
      <c r="H13" s="144">
        <f>MAX(G13:G13)</f>
        <v>0</v>
      </c>
    </row>
    <row r="14" spans="1:8" ht="15.75">
      <c r="A14" s="111">
        <v>6</v>
      </c>
      <c r="B14" s="31">
        <v>78</v>
      </c>
      <c r="C14" s="112" t="s">
        <v>460</v>
      </c>
      <c r="D14" s="119" t="s">
        <v>461</v>
      </c>
      <c r="E14" s="118" t="s">
        <v>462</v>
      </c>
      <c r="F14" s="115" t="s">
        <v>442</v>
      </c>
      <c r="G14" s="30"/>
      <c r="H14" s="144">
        <f>MAX(G14:G14)</f>
        <v>0</v>
      </c>
    </row>
    <row r="15" spans="1:8" ht="15.75">
      <c r="A15" s="111">
        <v>7</v>
      </c>
      <c r="B15" s="31">
        <v>40</v>
      </c>
      <c r="C15" s="112" t="s">
        <v>401</v>
      </c>
      <c r="D15" s="119" t="s">
        <v>402</v>
      </c>
      <c r="E15" s="118" t="s">
        <v>403</v>
      </c>
      <c r="F15" s="115" t="s">
        <v>419</v>
      </c>
      <c r="G15" s="145"/>
      <c r="H15" s="144">
        <f>MAX(G15:G15)</f>
        <v>0</v>
      </c>
    </row>
    <row r="16" spans="1:8" ht="15.75">
      <c r="A16" s="111">
        <v>8</v>
      </c>
      <c r="B16" s="31">
        <v>113</v>
      </c>
      <c r="C16" s="112" t="s">
        <v>486</v>
      </c>
      <c r="D16" s="119" t="s">
        <v>487</v>
      </c>
      <c r="E16" s="118" t="s">
        <v>468</v>
      </c>
      <c r="F16" s="115" t="s">
        <v>469</v>
      </c>
      <c r="G16" s="124"/>
      <c r="H16" s="144">
        <f>MAX(G16:G16)</f>
        <v>0</v>
      </c>
    </row>
    <row r="17" spans="1:8" ht="15.75">
      <c r="A17" s="111">
        <v>9</v>
      </c>
      <c r="B17" s="31">
        <v>41</v>
      </c>
      <c r="C17" s="112" t="s">
        <v>404</v>
      </c>
      <c r="D17" s="119" t="s">
        <v>405</v>
      </c>
      <c r="E17" s="118" t="s">
        <v>406</v>
      </c>
      <c r="F17" s="115" t="s">
        <v>419</v>
      </c>
      <c r="G17" s="146"/>
      <c r="H17" s="144">
        <f>MAX(G17:G17)</f>
        <v>0</v>
      </c>
    </row>
    <row r="18" spans="1:8" ht="15.75">
      <c r="A18" s="111">
        <v>10</v>
      </c>
      <c r="B18" s="31">
        <v>75</v>
      </c>
      <c r="C18" s="112" t="s">
        <v>451</v>
      </c>
      <c r="D18" s="119" t="s">
        <v>453</v>
      </c>
      <c r="E18" s="118" t="s">
        <v>452</v>
      </c>
      <c r="F18" s="115" t="s">
        <v>442</v>
      </c>
      <c r="G18" s="145"/>
      <c r="H18" s="144">
        <f>MAX(G18:G18)</f>
        <v>0</v>
      </c>
    </row>
    <row r="19" spans="1:8" ht="15.75">
      <c r="A19" s="111">
        <v>11</v>
      </c>
      <c r="B19" s="31">
        <v>79</v>
      </c>
      <c r="C19" s="112" t="s">
        <v>463</v>
      </c>
      <c r="D19" s="119" t="s">
        <v>464</v>
      </c>
      <c r="E19" s="118" t="s">
        <v>465</v>
      </c>
      <c r="F19" s="115" t="s">
        <v>442</v>
      </c>
      <c r="G19" s="31"/>
      <c r="H19" s="144">
        <f>MAX(G19:G19)</f>
        <v>0</v>
      </c>
    </row>
    <row r="20" spans="1:8" ht="15.75">
      <c r="A20" s="111">
        <v>12</v>
      </c>
      <c r="B20" s="31">
        <v>44</v>
      </c>
      <c r="C20" s="112" t="s">
        <v>413</v>
      </c>
      <c r="D20" s="119" t="s">
        <v>414</v>
      </c>
      <c r="E20" s="118" t="s">
        <v>415</v>
      </c>
      <c r="F20" s="115" t="s">
        <v>419</v>
      </c>
      <c r="G20" s="31"/>
      <c r="H20" s="144">
        <f>MAX(G20:G20)</f>
        <v>0</v>
      </c>
    </row>
    <row r="21" spans="1:8" ht="15.75">
      <c r="A21" s="111">
        <v>13</v>
      </c>
      <c r="B21" s="31">
        <v>33</v>
      </c>
      <c r="C21" s="112" t="s">
        <v>379</v>
      </c>
      <c r="D21" s="117" t="s">
        <v>380</v>
      </c>
      <c r="E21" s="118" t="s">
        <v>381</v>
      </c>
      <c r="F21" s="119" t="s">
        <v>369</v>
      </c>
      <c r="G21" s="144"/>
      <c r="H21" s="144">
        <f>MAX(G21:G21)</f>
        <v>0</v>
      </c>
    </row>
    <row r="22" spans="1:8" ht="15.75">
      <c r="A22" s="111">
        <v>14</v>
      </c>
      <c r="B22" s="31">
        <v>76</v>
      </c>
      <c r="C22" s="112" t="s">
        <v>454</v>
      </c>
      <c r="D22" s="119" t="s">
        <v>455</v>
      </c>
      <c r="E22" s="118" t="s">
        <v>456</v>
      </c>
      <c r="F22" s="115" t="s">
        <v>442</v>
      </c>
      <c r="G22" s="144"/>
      <c r="H22" s="144">
        <f>MAX(G22:G22)</f>
        <v>0</v>
      </c>
    </row>
    <row r="23" spans="1:8" ht="15.75">
      <c r="A23" s="111">
        <v>15</v>
      </c>
      <c r="B23" s="31">
        <v>34</v>
      </c>
      <c r="C23" s="112" t="s">
        <v>382</v>
      </c>
      <c r="D23" s="122" t="s">
        <v>383</v>
      </c>
      <c r="E23" s="123" t="s">
        <v>384</v>
      </c>
      <c r="F23" s="115" t="s">
        <v>369</v>
      </c>
      <c r="G23" s="30"/>
      <c r="H23" s="144">
        <f>MAX(G23:G23)</f>
        <v>0</v>
      </c>
    </row>
    <row r="24" spans="1:8" ht="15.75">
      <c r="A24" s="111">
        <v>16</v>
      </c>
      <c r="B24" s="31">
        <v>74</v>
      </c>
      <c r="C24" s="112" t="s">
        <v>451</v>
      </c>
      <c r="D24" s="119" t="s">
        <v>405</v>
      </c>
      <c r="E24" s="118" t="s">
        <v>452</v>
      </c>
      <c r="F24" s="115" t="s">
        <v>442</v>
      </c>
      <c r="G24" s="31"/>
      <c r="H24" s="144">
        <f>MAX(G24:G24)</f>
        <v>0</v>
      </c>
    </row>
    <row r="25" spans="1:8" ht="15.75">
      <c r="A25" s="111">
        <v>17</v>
      </c>
      <c r="B25" s="31">
        <v>42</v>
      </c>
      <c r="C25" s="112" t="s">
        <v>407</v>
      </c>
      <c r="D25" s="122" t="s">
        <v>408</v>
      </c>
      <c r="E25" s="118" t="s">
        <v>409</v>
      </c>
      <c r="F25" s="115" t="s">
        <v>419</v>
      </c>
      <c r="G25" s="31"/>
      <c r="H25" s="144">
        <f>MAX(G25:G25)</f>
        <v>0</v>
      </c>
    </row>
    <row r="26" spans="1:8" ht="15.75">
      <c r="A26" s="111">
        <v>18</v>
      </c>
      <c r="B26" s="31">
        <v>77</v>
      </c>
      <c r="C26" s="112" t="s">
        <v>457</v>
      </c>
      <c r="D26" s="119" t="s">
        <v>458</v>
      </c>
      <c r="E26" s="118" t="s">
        <v>459</v>
      </c>
      <c r="F26" s="115" t="s">
        <v>442</v>
      </c>
      <c r="G26" s="144"/>
      <c r="H26" s="144">
        <f>MAX(G26:G26)</f>
        <v>0</v>
      </c>
    </row>
    <row r="27" spans="1:8" ht="15.75">
      <c r="A27" s="111">
        <v>19</v>
      </c>
      <c r="B27" s="31">
        <v>12</v>
      </c>
      <c r="C27" s="112" t="s">
        <v>363</v>
      </c>
      <c r="D27" s="119" t="s">
        <v>364</v>
      </c>
      <c r="E27" s="118" t="s">
        <v>365</v>
      </c>
      <c r="F27" s="115" t="s">
        <v>331</v>
      </c>
      <c r="G27" s="144"/>
      <c r="H27" s="144">
        <f>MAX(G27:G27)</f>
        <v>0</v>
      </c>
    </row>
    <row r="34" spans="1:8" s="150" customFormat="1" ht="22.5">
      <c r="A34" s="148"/>
      <c r="B34" s="148"/>
      <c r="C34" s="148"/>
      <c r="D34" s="148"/>
      <c r="E34" s="149"/>
      <c r="F34" s="148"/>
      <c r="G34" s="148"/>
      <c r="H34" s="148"/>
    </row>
    <row r="35" spans="1:8" s="150" customFormat="1" ht="15.75" customHeight="1">
      <c r="A35" s="148"/>
      <c r="B35" s="148"/>
      <c r="C35" s="148"/>
      <c r="D35" s="148"/>
      <c r="E35" s="149"/>
      <c r="F35" s="148"/>
      <c r="G35" s="148"/>
      <c r="H35" s="148"/>
    </row>
    <row r="36" spans="1:8" s="150" customFormat="1" ht="20.25">
      <c r="A36" s="151"/>
      <c r="B36" s="151"/>
      <c r="C36" s="151"/>
      <c r="D36" s="151"/>
      <c r="E36" s="152"/>
      <c r="F36" s="153"/>
      <c r="G36" s="129"/>
      <c r="H36" s="155"/>
    </row>
    <row r="37" spans="1:8" s="150" customFormat="1" ht="15.75">
      <c r="A37" s="151"/>
      <c r="B37" s="151"/>
      <c r="C37" s="151"/>
      <c r="D37" s="126"/>
      <c r="E37" s="156"/>
      <c r="F37" s="157"/>
      <c r="G37" s="129"/>
      <c r="H37" s="155"/>
    </row>
    <row r="38" spans="1:8" s="150" customFormat="1" ht="15.75">
      <c r="A38" s="158"/>
      <c r="B38" s="158"/>
      <c r="C38" s="158"/>
      <c r="D38" s="158"/>
      <c r="E38" s="159"/>
      <c r="F38" s="160"/>
      <c r="G38" s="160"/>
      <c r="H38" s="160"/>
    </row>
    <row r="39" spans="1:8" s="150" customFormat="1" ht="15.75">
      <c r="A39" s="161"/>
      <c r="B39" s="161"/>
      <c r="C39" s="161"/>
      <c r="D39" s="161"/>
      <c r="E39" s="159"/>
      <c r="F39" s="160"/>
      <c r="G39" s="160"/>
      <c r="H39" s="160"/>
    </row>
    <row r="40" spans="1:8" s="150" customFormat="1" ht="19.5">
      <c r="A40" s="162"/>
      <c r="B40" s="162"/>
      <c r="C40" s="162"/>
      <c r="D40" s="162"/>
      <c r="E40" s="162"/>
      <c r="F40" s="162"/>
      <c r="G40" s="162"/>
      <c r="H40" s="162"/>
    </row>
    <row r="41" spans="1:8" s="150" customFormat="1" ht="12.75">
      <c r="A41" s="160"/>
      <c r="B41" s="163"/>
      <c r="C41" s="163"/>
      <c r="D41" s="163"/>
      <c r="E41" s="159"/>
      <c r="F41" s="160"/>
      <c r="G41" s="160"/>
      <c r="H41" s="160"/>
    </row>
    <row r="42" spans="1:8" s="150" customFormat="1" ht="14.25">
      <c r="A42" s="164"/>
      <c r="B42" s="165"/>
      <c r="C42" s="165"/>
      <c r="D42" s="165"/>
      <c r="E42" s="166"/>
      <c r="F42" s="165"/>
      <c r="G42" s="167"/>
      <c r="H42" s="164"/>
    </row>
    <row r="43" spans="1:8" s="150" customFormat="1" ht="15.75">
      <c r="A43" s="168"/>
      <c r="B43" s="169"/>
      <c r="C43" s="169"/>
      <c r="D43" s="170"/>
      <c r="E43" s="171"/>
      <c r="F43" s="172"/>
      <c r="G43" s="173"/>
      <c r="H43" s="173"/>
    </row>
    <row r="44" spans="1:8" s="150" customFormat="1" ht="15.75">
      <c r="A44" s="168"/>
      <c r="B44" s="169"/>
      <c r="C44" s="169"/>
      <c r="D44" s="170"/>
      <c r="E44" s="171"/>
      <c r="F44" s="170"/>
      <c r="G44" s="173"/>
      <c r="H44" s="173"/>
    </row>
    <row r="45" spans="1:8" s="150" customFormat="1" ht="15.75">
      <c r="A45" s="168"/>
      <c r="B45" s="169"/>
      <c r="C45" s="169"/>
      <c r="D45" s="170"/>
      <c r="E45" s="171"/>
      <c r="F45" s="170"/>
      <c r="G45" s="173"/>
      <c r="H45" s="173"/>
    </row>
    <row r="46" spans="1:8" s="150" customFormat="1" ht="15.75">
      <c r="A46" s="168"/>
      <c r="B46" s="169"/>
      <c r="C46" s="169"/>
      <c r="D46" s="170"/>
      <c r="E46" s="171"/>
      <c r="F46" s="170"/>
      <c r="G46" s="173"/>
      <c r="H46" s="173"/>
    </row>
    <row r="47" spans="1:8" s="150" customFormat="1" ht="15.75">
      <c r="A47" s="168"/>
      <c r="B47" s="169"/>
      <c r="C47" s="169"/>
      <c r="D47" s="170"/>
      <c r="E47" s="171"/>
      <c r="F47" s="170"/>
      <c r="G47" s="173"/>
      <c r="H47" s="173"/>
    </row>
    <row r="48" spans="1:8" s="150" customFormat="1" ht="15.75">
      <c r="A48" s="168"/>
      <c r="B48" s="169"/>
      <c r="C48" s="169"/>
      <c r="D48" s="170"/>
      <c r="E48" s="171"/>
      <c r="F48" s="170"/>
      <c r="G48" s="173"/>
      <c r="H48" s="173"/>
    </row>
    <row r="49" spans="1:8" s="150" customFormat="1" ht="15.75">
      <c r="A49" s="168"/>
      <c r="B49" s="169"/>
      <c r="C49" s="169"/>
      <c r="D49" s="170"/>
      <c r="E49" s="171"/>
      <c r="F49" s="170"/>
      <c r="G49" s="173"/>
      <c r="H49" s="173"/>
    </row>
    <row r="50" spans="1:8" s="150" customFormat="1" ht="15.75">
      <c r="A50" s="168"/>
      <c r="B50" s="169"/>
      <c r="C50" s="169"/>
      <c r="D50" s="170"/>
      <c r="E50" s="171"/>
      <c r="F50" s="170"/>
      <c r="G50" s="173"/>
      <c r="H50" s="173"/>
    </row>
    <row r="51" spans="1:8" s="150" customFormat="1" ht="15.75">
      <c r="A51" s="168"/>
      <c r="B51" s="169"/>
      <c r="C51" s="169"/>
      <c r="D51" s="170"/>
      <c r="E51" s="171"/>
      <c r="F51" s="170"/>
      <c r="G51" s="173"/>
      <c r="H51" s="173"/>
    </row>
    <row r="52" spans="1:8" s="150" customFormat="1" ht="15.75">
      <c r="A52" s="168"/>
      <c r="B52" s="169"/>
      <c r="C52" s="169"/>
      <c r="D52" s="170"/>
      <c r="E52" s="171"/>
      <c r="F52" s="170"/>
      <c r="G52" s="173"/>
      <c r="H52" s="173"/>
    </row>
    <row r="53" spans="1:8" s="150" customFormat="1" ht="15.75">
      <c r="A53" s="168"/>
      <c r="B53" s="169"/>
      <c r="C53" s="169"/>
      <c r="D53" s="170"/>
      <c r="E53" s="171"/>
      <c r="F53" s="170"/>
      <c r="G53" s="173"/>
      <c r="H53" s="173"/>
    </row>
    <row r="54" spans="1:8" s="150" customFormat="1" ht="15.75">
      <c r="A54" s="168"/>
      <c r="B54" s="169"/>
      <c r="C54" s="169"/>
      <c r="D54" s="170"/>
      <c r="E54" s="171"/>
      <c r="F54" s="170"/>
      <c r="G54" s="173"/>
      <c r="H54" s="173"/>
    </row>
    <row r="55" spans="1:8" s="150" customFormat="1" ht="15.75">
      <c r="A55" s="168"/>
      <c r="B55" s="169"/>
      <c r="C55" s="169"/>
      <c r="D55" s="170"/>
      <c r="E55" s="171"/>
      <c r="F55" s="170"/>
      <c r="G55" s="173"/>
      <c r="H55" s="173"/>
    </row>
    <row r="56" spans="1:8" s="150" customFormat="1" ht="15.75">
      <c r="A56" s="168"/>
      <c r="B56" s="169"/>
      <c r="C56" s="169"/>
      <c r="D56" s="170"/>
      <c r="E56" s="171"/>
      <c r="F56" s="170"/>
      <c r="G56" s="173"/>
      <c r="H56" s="173"/>
    </row>
    <row r="57" spans="1:8" s="150" customFormat="1" ht="15.75">
      <c r="A57" s="168"/>
      <c r="B57" s="169"/>
      <c r="C57" s="169"/>
      <c r="D57" s="170"/>
      <c r="E57" s="171"/>
      <c r="F57" s="170"/>
      <c r="G57" s="173"/>
      <c r="H57" s="173"/>
    </row>
    <row r="58" spans="1:8" s="150" customFormat="1" ht="15.75">
      <c r="A58" s="168"/>
      <c r="B58" s="169"/>
      <c r="C58" s="169"/>
      <c r="D58" s="170"/>
      <c r="E58" s="171"/>
      <c r="F58" s="170"/>
      <c r="G58" s="173"/>
      <c r="H58" s="173"/>
    </row>
    <row r="59" spans="1:8" s="150" customFormat="1" ht="15.75">
      <c r="A59" s="168"/>
      <c r="B59" s="169"/>
      <c r="C59" s="169"/>
      <c r="D59" s="170"/>
      <c r="E59" s="171"/>
      <c r="F59" s="170"/>
      <c r="G59" s="173"/>
      <c r="H59" s="173"/>
    </row>
    <row r="60" s="150" customFormat="1" ht="12.75">
      <c r="E60" s="174"/>
    </row>
  </sheetData>
  <sheetProtection/>
  <mergeCells count="4">
    <mergeCell ref="A3:B3"/>
    <mergeCell ref="A4:D4"/>
    <mergeCell ref="A5:H5"/>
    <mergeCell ref="A1:H1"/>
  </mergeCells>
  <printOptions/>
  <pageMargins left="0.2" right="0.2" top="0.66" bottom="0.7" header="0.22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1">
      <selection activeCell="A7" sqref="A7:IV7"/>
    </sheetView>
  </sheetViews>
  <sheetFormatPr defaultColWidth="9.140625" defaultRowHeight="12.75"/>
  <cols>
    <col min="1" max="1" width="5.00390625" style="133" customWidth="1"/>
    <col min="2" max="2" width="5.8515625" style="132" customWidth="1"/>
    <col min="3" max="3" width="12.00390625" style="132" customWidth="1"/>
    <col min="4" max="4" width="17.00390625" style="132" customWidth="1"/>
    <col min="5" max="5" width="11.7109375" style="147" customWidth="1"/>
    <col min="6" max="6" width="22.28125" style="133" customWidth="1"/>
    <col min="7" max="7" width="11.00390625" style="133" customWidth="1"/>
    <col min="8" max="8" width="8.57421875" style="132" customWidth="1"/>
    <col min="9" max="16384" width="9.140625" style="132" customWidth="1"/>
  </cols>
  <sheetData>
    <row r="1" spans="1:16" ht="22.5" customHeight="1">
      <c r="A1" s="178" t="s">
        <v>338</v>
      </c>
      <c r="B1" s="178"/>
      <c r="C1" s="178"/>
      <c r="D1" s="178"/>
      <c r="E1" s="178"/>
      <c r="F1" s="178"/>
      <c r="G1" s="178"/>
      <c r="H1" s="178"/>
      <c r="I1" s="237"/>
      <c r="J1" s="237"/>
      <c r="K1" s="176"/>
      <c r="L1" s="130"/>
      <c r="M1" s="130"/>
      <c r="N1" s="130"/>
      <c r="O1" s="131"/>
      <c r="P1" s="131"/>
    </row>
    <row r="2" spans="1:16" ht="13.5" customHeight="1">
      <c r="A2" s="175"/>
      <c r="B2" s="175"/>
      <c r="C2" s="175"/>
      <c r="D2" s="175"/>
      <c r="E2" s="175"/>
      <c r="F2" s="175"/>
      <c r="G2" s="175"/>
      <c r="H2" s="175"/>
      <c r="I2" s="130"/>
      <c r="J2" s="130"/>
      <c r="K2" s="130"/>
      <c r="L2" s="130"/>
      <c r="M2" s="130"/>
      <c r="N2" s="130"/>
      <c r="O2" s="131"/>
      <c r="P2" s="131"/>
    </row>
    <row r="3" spans="1:8" ht="15.75">
      <c r="A3" s="183" t="s">
        <v>322</v>
      </c>
      <c r="B3" s="183"/>
      <c r="C3" s="97"/>
      <c r="D3" s="98"/>
      <c r="E3" s="135"/>
      <c r="H3" s="133"/>
    </row>
    <row r="4" spans="1:8" ht="15.75">
      <c r="A4" s="184" t="s">
        <v>337</v>
      </c>
      <c r="B4" s="184"/>
      <c r="C4" s="184"/>
      <c r="D4" s="184"/>
      <c r="E4" s="135"/>
      <c r="H4" s="133"/>
    </row>
    <row r="5" spans="1:8" ht="19.5">
      <c r="A5" s="186" t="s">
        <v>348</v>
      </c>
      <c r="B5" s="186"/>
      <c r="C5" s="186"/>
      <c r="D5" s="186"/>
      <c r="E5" s="186"/>
      <c r="F5" s="186"/>
      <c r="G5" s="186"/>
      <c r="H5" s="186"/>
    </row>
    <row r="6" spans="1:8" ht="14.25" customHeight="1">
      <c r="A6" s="136"/>
      <c r="B6" s="136"/>
      <c r="C6" s="136"/>
      <c r="D6" s="136"/>
      <c r="E6" s="136"/>
      <c r="F6" s="136"/>
      <c r="G6" s="136"/>
      <c r="H6" s="136"/>
    </row>
    <row r="7" spans="2:8" ht="14.25" customHeight="1">
      <c r="B7" s="137"/>
      <c r="C7" s="137"/>
      <c r="D7" s="137"/>
      <c r="E7" s="135"/>
      <c r="H7" s="133"/>
    </row>
    <row r="8" spans="1:8" s="142" customFormat="1" ht="28.5" customHeight="1">
      <c r="A8" s="138" t="s">
        <v>332</v>
      </c>
      <c r="B8" s="139" t="s">
        <v>325</v>
      </c>
      <c r="C8" s="109" t="s">
        <v>339</v>
      </c>
      <c r="D8" s="109" t="s">
        <v>326</v>
      </c>
      <c r="E8" s="140" t="s">
        <v>316</v>
      </c>
      <c r="F8" s="139" t="s">
        <v>327</v>
      </c>
      <c r="G8" s="141" t="s">
        <v>492</v>
      </c>
      <c r="H8" s="138" t="s">
        <v>321</v>
      </c>
    </row>
    <row r="9" spans="1:8" ht="15.75">
      <c r="A9" s="111">
        <v>1</v>
      </c>
      <c r="B9" s="31">
        <v>106</v>
      </c>
      <c r="C9" s="112" t="s">
        <v>477</v>
      </c>
      <c r="D9" s="119" t="s">
        <v>478</v>
      </c>
      <c r="E9" s="118" t="s">
        <v>479</v>
      </c>
      <c r="F9" s="115" t="s">
        <v>469</v>
      </c>
      <c r="G9" s="143"/>
      <c r="H9" s="144">
        <f>MAX(G9:G9)</f>
        <v>0</v>
      </c>
    </row>
    <row r="10" spans="1:8" ht="15.75">
      <c r="A10" s="111">
        <v>2</v>
      </c>
      <c r="B10" s="31">
        <v>70</v>
      </c>
      <c r="C10" s="112" t="s">
        <v>439</v>
      </c>
      <c r="D10" s="119" t="s">
        <v>440</v>
      </c>
      <c r="E10" s="118" t="s">
        <v>441</v>
      </c>
      <c r="F10" s="115" t="s">
        <v>442</v>
      </c>
      <c r="G10" s="145"/>
      <c r="H10" s="144">
        <f>MAX(G10:G10)</f>
        <v>0</v>
      </c>
    </row>
    <row r="11" spans="1:8" ht="15.75" customHeight="1">
      <c r="A11" s="111">
        <v>3</v>
      </c>
      <c r="B11" s="31">
        <v>68</v>
      </c>
      <c r="C11" s="112" t="s">
        <v>433</v>
      </c>
      <c r="D11" s="119" t="s">
        <v>434</v>
      </c>
      <c r="E11" s="118" t="s">
        <v>435</v>
      </c>
      <c r="F11" s="115" t="s">
        <v>419</v>
      </c>
      <c r="G11" s="30"/>
      <c r="H11" s="144">
        <f>MAX(G11:G11)</f>
        <v>0</v>
      </c>
    </row>
    <row r="12" spans="1:8" ht="15.75">
      <c r="A12" s="111">
        <v>4</v>
      </c>
      <c r="B12" s="31">
        <v>38</v>
      </c>
      <c r="C12" s="112" t="s">
        <v>394</v>
      </c>
      <c r="D12" s="119" t="s">
        <v>395</v>
      </c>
      <c r="E12" s="118" t="s">
        <v>396</v>
      </c>
      <c r="F12" s="115" t="s">
        <v>400</v>
      </c>
      <c r="G12" s="145"/>
      <c r="H12" s="144">
        <f>MAX(G12:G12)</f>
        <v>0</v>
      </c>
    </row>
    <row r="13" spans="1:8" ht="15.75">
      <c r="A13" s="111">
        <v>5</v>
      </c>
      <c r="B13" s="31">
        <v>64</v>
      </c>
      <c r="C13" s="112" t="s">
        <v>421</v>
      </c>
      <c r="D13" s="119" t="s">
        <v>422</v>
      </c>
      <c r="E13" s="118" t="s">
        <v>423</v>
      </c>
      <c r="F13" s="115" t="s">
        <v>419</v>
      </c>
      <c r="G13" s="31"/>
      <c r="H13" s="144">
        <f>MAX(G13:G13)</f>
        <v>0</v>
      </c>
    </row>
    <row r="14" spans="1:8" ht="15.75">
      <c r="A14" s="111">
        <v>6</v>
      </c>
      <c r="B14" s="31">
        <v>11</v>
      </c>
      <c r="C14" s="112" t="s">
        <v>361</v>
      </c>
      <c r="D14" s="117" t="s">
        <v>336</v>
      </c>
      <c r="E14" s="118" t="s">
        <v>362</v>
      </c>
      <c r="F14" s="119" t="s">
        <v>331</v>
      </c>
      <c r="G14" s="30"/>
      <c r="H14" s="144">
        <f>MAX(G14:G14)</f>
        <v>0</v>
      </c>
    </row>
    <row r="15" spans="1:8" ht="15.75">
      <c r="A15" s="111">
        <v>7</v>
      </c>
      <c r="B15" s="31">
        <v>37</v>
      </c>
      <c r="C15" s="112" t="s">
        <v>392</v>
      </c>
      <c r="D15" s="122" t="s">
        <v>330</v>
      </c>
      <c r="E15" s="118" t="s">
        <v>393</v>
      </c>
      <c r="F15" s="115" t="s">
        <v>400</v>
      </c>
      <c r="G15" s="145"/>
      <c r="H15" s="144">
        <f>MAX(G15:G15)</f>
        <v>0</v>
      </c>
    </row>
    <row r="16" spans="1:8" ht="15.75">
      <c r="A16" s="111">
        <v>8</v>
      </c>
      <c r="B16" s="31">
        <v>69</v>
      </c>
      <c r="C16" s="112" t="s">
        <v>436</v>
      </c>
      <c r="D16" s="119" t="s">
        <v>437</v>
      </c>
      <c r="E16" s="118" t="s">
        <v>438</v>
      </c>
      <c r="F16" s="115" t="s">
        <v>419</v>
      </c>
      <c r="G16" s="124"/>
      <c r="H16" s="144">
        <f>MAX(G16:G16)</f>
        <v>0</v>
      </c>
    </row>
    <row r="17" spans="1:8" ht="15.75">
      <c r="A17" s="111">
        <v>9</v>
      </c>
      <c r="B17" s="31">
        <v>31</v>
      </c>
      <c r="C17" s="112" t="s">
        <v>374</v>
      </c>
      <c r="D17" s="117" t="s">
        <v>375</v>
      </c>
      <c r="E17" s="118" t="s">
        <v>376</v>
      </c>
      <c r="F17" s="119" t="s">
        <v>369</v>
      </c>
      <c r="G17" s="146"/>
      <c r="H17" s="144">
        <f>MAX(G17:G17)</f>
        <v>0</v>
      </c>
    </row>
    <row r="18" spans="1:8" ht="15.75">
      <c r="A18" s="111">
        <v>10</v>
      </c>
      <c r="B18" s="31">
        <v>71</v>
      </c>
      <c r="C18" s="112" t="s">
        <v>444</v>
      </c>
      <c r="D18" s="119" t="s">
        <v>372</v>
      </c>
      <c r="E18" s="118" t="s">
        <v>445</v>
      </c>
      <c r="F18" s="115" t="s">
        <v>442</v>
      </c>
      <c r="G18" s="145"/>
      <c r="H18" s="144">
        <f>MAX(G18:G18)</f>
        <v>0</v>
      </c>
    </row>
    <row r="19" spans="1:8" ht="15.75">
      <c r="A19" s="111">
        <v>11</v>
      </c>
      <c r="B19" s="31">
        <v>35</v>
      </c>
      <c r="C19" s="112" t="s">
        <v>385</v>
      </c>
      <c r="D19" s="119" t="s">
        <v>386</v>
      </c>
      <c r="E19" s="118" t="s">
        <v>387</v>
      </c>
      <c r="F19" s="115" t="s">
        <v>400</v>
      </c>
      <c r="G19" s="31"/>
      <c r="H19" s="144">
        <f>MAX(G19:G19)</f>
        <v>0</v>
      </c>
    </row>
    <row r="20" spans="1:8" ht="15.75">
      <c r="A20" s="111">
        <v>12</v>
      </c>
      <c r="B20" s="31">
        <v>9</v>
      </c>
      <c r="C20" s="112" t="s">
        <v>355</v>
      </c>
      <c r="D20" s="113" t="s">
        <v>356</v>
      </c>
      <c r="E20" s="114" t="s">
        <v>357</v>
      </c>
      <c r="F20" s="115" t="s">
        <v>331</v>
      </c>
      <c r="G20" s="31"/>
      <c r="H20" s="144">
        <f>MAX(G20:G20)</f>
        <v>0</v>
      </c>
    </row>
    <row r="21" spans="1:8" ht="15.75">
      <c r="A21" s="111">
        <v>13</v>
      </c>
      <c r="B21" s="31">
        <v>105</v>
      </c>
      <c r="C21" s="112" t="s">
        <v>476</v>
      </c>
      <c r="D21" s="119" t="s">
        <v>320</v>
      </c>
      <c r="E21" s="118" t="s">
        <v>475</v>
      </c>
      <c r="F21" s="115" t="s">
        <v>469</v>
      </c>
      <c r="G21" s="144"/>
      <c r="H21" s="144">
        <f>MAX(G21:G21)</f>
        <v>0</v>
      </c>
    </row>
    <row r="22" spans="1:8" ht="15.75">
      <c r="A22" s="111">
        <v>14</v>
      </c>
      <c r="B22" s="31">
        <v>10</v>
      </c>
      <c r="C22" s="112" t="s">
        <v>358</v>
      </c>
      <c r="D22" s="113" t="s">
        <v>359</v>
      </c>
      <c r="E22" s="114" t="s">
        <v>360</v>
      </c>
      <c r="F22" s="115" t="s">
        <v>331</v>
      </c>
      <c r="G22" s="144"/>
      <c r="H22" s="144">
        <f>MAX(G22:G22)</f>
        <v>0</v>
      </c>
    </row>
    <row r="23" spans="1:8" ht="15.75">
      <c r="A23" s="111">
        <v>15</v>
      </c>
      <c r="B23" s="31">
        <v>72</v>
      </c>
      <c r="C23" s="112" t="s">
        <v>446</v>
      </c>
      <c r="D23" s="119" t="s">
        <v>447</v>
      </c>
      <c r="E23" s="118" t="s">
        <v>357</v>
      </c>
      <c r="F23" s="115" t="s">
        <v>442</v>
      </c>
      <c r="G23" s="30"/>
      <c r="H23" s="144">
        <f>MAX(G23:G23)</f>
        <v>0</v>
      </c>
    </row>
    <row r="24" spans="1:8" ht="15.75">
      <c r="A24" s="111">
        <v>16</v>
      </c>
      <c r="B24" s="31">
        <v>30</v>
      </c>
      <c r="C24" s="112" t="s">
        <v>371</v>
      </c>
      <c r="D24" s="113" t="s">
        <v>372</v>
      </c>
      <c r="E24" s="114" t="s">
        <v>373</v>
      </c>
      <c r="F24" s="115" t="s">
        <v>369</v>
      </c>
      <c r="G24" s="31"/>
      <c r="H24" s="144">
        <f>MAX(G24:G24)</f>
        <v>0</v>
      </c>
    </row>
    <row r="25" spans="1:8" ht="15.75">
      <c r="A25" s="111">
        <v>17</v>
      </c>
      <c r="B25" s="31">
        <v>67</v>
      </c>
      <c r="C25" s="112" t="s">
        <v>430</v>
      </c>
      <c r="D25" s="119" t="s">
        <v>431</v>
      </c>
      <c r="E25" s="118" t="s">
        <v>432</v>
      </c>
      <c r="F25" s="115" t="s">
        <v>419</v>
      </c>
      <c r="G25" s="31"/>
      <c r="H25" s="144">
        <f>MAX(G25:G25)</f>
        <v>0</v>
      </c>
    </row>
    <row r="26" spans="1:8" ht="15.75">
      <c r="A26" s="111">
        <v>18</v>
      </c>
      <c r="B26" s="31">
        <v>102</v>
      </c>
      <c r="C26" s="112" t="s">
        <v>466</v>
      </c>
      <c r="D26" s="119" t="s">
        <v>467</v>
      </c>
      <c r="E26" s="118" t="s">
        <v>468</v>
      </c>
      <c r="F26" s="115" t="s">
        <v>469</v>
      </c>
      <c r="G26" s="144"/>
      <c r="H26" s="144">
        <f>MAX(G26:G26)</f>
        <v>0</v>
      </c>
    </row>
    <row r="27" spans="1:8" ht="15.75">
      <c r="A27" s="111">
        <v>19</v>
      </c>
      <c r="B27" s="31">
        <v>73</v>
      </c>
      <c r="C27" s="112" t="s">
        <v>448</v>
      </c>
      <c r="D27" s="119" t="s">
        <v>449</v>
      </c>
      <c r="E27" s="118" t="s">
        <v>450</v>
      </c>
      <c r="F27" s="115" t="s">
        <v>442</v>
      </c>
      <c r="G27" s="144"/>
      <c r="H27" s="144">
        <f>MAX(G27:G27)</f>
        <v>0</v>
      </c>
    </row>
    <row r="28" spans="1:8" ht="15.75">
      <c r="A28" s="111">
        <v>20</v>
      </c>
      <c r="B28" s="31">
        <v>36</v>
      </c>
      <c r="C28" s="112" t="s">
        <v>389</v>
      </c>
      <c r="D28" s="119" t="s">
        <v>390</v>
      </c>
      <c r="E28" s="118" t="s">
        <v>391</v>
      </c>
      <c r="F28" s="115" t="s">
        <v>400</v>
      </c>
      <c r="G28" s="144"/>
      <c r="H28" s="144">
        <f>MAX(G28:G28)</f>
        <v>0</v>
      </c>
    </row>
    <row r="29" spans="1:8" ht="15.75">
      <c r="A29" s="111">
        <v>21</v>
      </c>
      <c r="B29" s="31">
        <v>103</v>
      </c>
      <c r="C29" s="112" t="s">
        <v>471</v>
      </c>
      <c r="D29" s="119" t="s">
        <v>472</v>
      </c>
      <c r="E29" s="118" t="s">
        <v>473</v>
      </c>
      <c r="F29" s="115" t="s">
        <v>469</v>
      </c>
      <c r="G29" s="144"/>
      <c r="H29" s="144">
        <f>MAX(G29:G29)</f>
        <v>0</v>
      </c>
    </row>
    <row r="30" spans="1:8" ht="15.75">
      <c r="A30" s="111">
        <v>22</v>
      </c>
      <c r="B30" s="31">
        <v>39</v>
      </c>
      <c r="C30" s="112" t="s">
        <v>397</v>
      </c>
      <c r="D30" s="119" t="s">
        <v>398</v>
      </c>
      <c r="E30" s="118" t="s">
        <v>399</v>
      </c>
      <c r="F30" s="115" t="s">
        <v>400</v>
      </c>
      <c r="G30" s="144"/>
      <c r="H30" s="144">
        <f>MAX(G30:G30)</f>
        <v>0</v>
      </c>
    </row>
    <row r="31" spans="1:8" ht="15.75">
      <c r="A31" s="111">
        <v>23</v>
      </c>
      <c r="B31" s="31">
        <v>66</v>
      </c>
      <c r="C31" s="112" t="s">
        <v>427</v>
      </c>
      <c r="D31" s="119" t="s">
        <v>428</v>
      </c>
      <c r="E31" s="118" t="s">
        <v>429</v>
      </c>
      <c r="F31" s="115" t="s">
        <v>419</v>
      </c>
      <c r="G31" s="144"/>
      <c r="H31" s="144">
        <f>MAX(G31:G31)</f>
        <v>0</v>
      </c>
    </row>
    <row r="32" spans="1:8" ht="15.75">
      <c r="A32" s="111">
        <v>24</v>
      </c>
      <c r="B32" s="31">
        <v>104</v>
      </c>
      <c r="C32" s="112" t="s">
        <v>427</v>
      </c>
      <c r="D32" s="119" t="s">
        <v>474</v>
      </c>
      <c r="E32" s="118" t="s">
        <v>475</v>
      </c>
      <c r="F32" s="115" t="s">
        <v>469</v>
      </c>
      <c r="G32" s="144"/>
      <c r="H32" s="144">
        <f>MAX(G32:G32)</f>
        <v>0</v>
      </c>
    </row>
    <row r="33" spans="1:8" ht="15.75">
      <c r="A33" s="111">
        <v>25</v>
      </c>
      <c r="B33" s="31">
        <v>65</v>
      </c>
      <c r="C33" s="112" t="s">
        <v>424</v>
      </c>
      <c r="D33" s="119" t="s">
        <v>425</v>
      </c>
      <c r="E33" s="118" t="s">
        <v>426</v>
      </c>
      <c r="F33" s="115" t="s">
        <v>419</v>
      </c>
      <c r="G33" s="144"/>
      <c r="H33" s="144">
        <f>MAX(G33:G33)</f>
        <v>0</v>
      </c>
    </row>
    <row r="34" spans="1:8" ht="15.75">
      <c r="A34" s="111">
        <v>26</v>
      </c>
      <c r="B34" s="31">
        <v>107</v>
      </c>
      <c r="C34" s="112" t="s">
        <v>481</v>
      </c>
      <c r="D34" s="119" t="s">
        <v>480</v>
      </c>
      <c r="E34" s="118" t="s">
        <v>482</v>
      </c>
      <c r="F34" s="115" t="s">
        <v>469</v>
      </c>
      <c r="G34" s="144"/>
      <c r="H34" s="144">
        <f>MAX(G34:G34)</f>
        <v>0</v>
      </c>
    </row>
    <row r="35" spans="1:8" ht="15.75">
      <c r="A35" s="111">
        <v>27</v>
      </c>
      <c r="B35" s="31">
        <v>8</v>
      </c>
      <c r="C35" s="112" t="s">
        <v>351</v>
      </c>
      <c r="D35" s="119" t="s">
        <v>352</v>
      </c>
      <c r="E35" s="118" t="s">
        <v>353</v>
      </c>
      <c r="F35" s="115" t="s">
        <v>331</v>
      </c>
      <c r="G35" s="144"/>
      <c r="H35" s="144">
        <f>MAX(G35:G35)</f>
        <v>0</v>
      </c>
    </row>
    <row r="36" spans="1:8" s="150" customFormat="1" ht="20.25">
      <c r="A36" s="151"/>
      <c r="B36" s="151"/>
      <c r="C36" s="151"/>
      <c r="D36" s="151"/>
      <c r="E36" s="152"/>
      <c r="F36" s="153"/>
      <c r="G36" s="129"/>
      <c r="H36" s="155"/>
    </row>
    <row r="37" spans="1:8" s="150" customFormat="1" ht="15.75">
      <c r="A37" s="151"/>
      <c r="B37" s="151"/>
      <c r="C37" s="151"/>
      <c r="D37" s="126"/>
      <c r="E37" s="156"/>
      <c r="F37" s="157"/>
      <c r="G37" s="129"/>
      <c r="H37" s="155"/>
    </row>
    <row r="38" spans="1:8" s="150" customFormat="1" ht="15.75">
      <c r="A38" s="158"/>
      <c r="B38" s="158"/>
      <c r="C38" s="158"/>
      <c r="D38" s="158"/>
      <c r="E38" s="159"/>
      <c r="F38" s="160"/>
      <c r="G38" s="160"/>
      <c r="H38" s="160"/>
    </row>
    <row r="39" spans="1:8" s="150" customFormat="1" ht="15.75">
      <c r="A39" s="161"/>
      <c r="B39" s="161"/>
      <c r="C39" s="161"/>
      <c r="D39" s="161"/>
      <c r="E39" s="159"/>
      <c r="F39" s="160"/>
      <c r="G39" s="160"/>
      <c r="H39" s="160"/>
    </row>
    <row r="40" spans="1:8" s="150" customFormat="1" ht="19.5">
      <c r="A40" s="162"/>
      <c r="B40" s="162"/>
      <c r="C40" s="162"/>
      <c r="D40" s="162"/>
      <c r="E40" s="162"/>
      <c r="F40" s="162"/>
      <c r="G40" s="162"/>
      <c r="H40" s="162"/>
    </row>
    <row r="41" spans="1:8" s="150" customFormat="1" ht="12.75">
      <c r="A41" s="160"/>
      <c r="B41" s="163"/>
      <c r="C41" s="163"/>
      <c r="D41" s="163"/>
      <c r="E41" s="159"/>
      <c r="F41" s="160"/>
      <c r="G41" s="160"/>
      <c r="H41" s="160"/>
    </row>
    <row r="42" spans="1:8" s="150" customFormat="1" ht="14.25">
      <c r="A42" s="164"/>
      <c r="B42" s="165"/>
      <c r="C42" s="165"/>
      <c r="D42" s="165"/>
      <c r="E42" s="166"/>
      <c r="F42" s="165"/>
      <c r="G42" s="167"/>
      <c r="H42" s="164"/>
    </row>
    <row r="43" spans="1:8" s="150" customFormat="1" ht="15.75">
      <c r="A43" s="168"/>
      <c r="B43" s="169"/>
      <c r="C43" s="169"/>
      <c r="D43" s="170"/>
      <c r="E43" s="171"/>
      <c r="F43" s="172"/>
      <c r="G43" s="173"/>
      <c r="H43" s="173"/>
    </row>
    <row r="44" spans="1:8" s="150" customFormat="1" ht="15.75">
      <c r="A44" s="168"/>
      <c r="B44" s="169"/>
      <c r="C44" s="169"/>
      <c r="D44" s="170"/>
      <c r="E44" s="171"/>
      <c r="F44" s="170"/>
      <c r="G44" s="173"/>
      <c r="H44" s="173"/>
    </row>
    <row r="45" spans="1:8" s="150" customFormat="1" ht="15.75">
      <c r="A45" s="168"/>
      <c r="B45" s="169"/>
      <c r="C45" s="169"/>
      <c r="D45" s="170"/>
      <c r="E45" s="171"/>
      <c r="F45" s="170"/>
      <c r="G45" s="173"/>
      <c r="H45" s="173"/>
    </row>
    <row r="46" spans="1:8" s="150" customFormat="1" ht="15.75">
      <c r="A46" s="168"/>
      <c r="B46" s="169"/>
      <c r="C46" s="169"/>
      <c r="D46" s="170"/>
      <c r="E46" s="171"/>
      <c r="F46" s="170"/>
      <c r="G46" s="173"/>
      <c r="H46" s="173"/>
    </row>
    <row r="47" spans="1:8" s="150" customFormat="1" ht="15.75">
      <c r="A47" s="168"/>
      <c r="B47" s="169"/>
      <c r="C47" s="169"/>
      <c r="D47" s="170"/>
      <c r="E47" s="171"/>
      <c r="F47" s="170"/>
      <c r="G47" s="173"/>
      <c r="H47" s="173"/>
    </row>
    <row r="48" spans="1:8" s="150" customFormat="1" ht="15.75">
      <c r="A48" s="168"/>
      <c r="B48" s="169"/>
      <c r="C48" s="169"/>
      <c r="D48" s="170"/>
      <c r="E48" s="171"/>
      <c r="F48" s="170"/>
      <c r="G48" s="173"/>
      <c r="H48" s="173"/>
    </row>
    <row r="49" spans="1:8" s="150" customFormat="1" ht="15.75">
      <c r="A49" s="168"/>
      <c r="B49" s="169"/>
      <c r="C49" s="169"/>
      <c r="D49" s="170"/>
      <c r="E49" s="171"/>
      <c r="F49" s="170"/>
      <c r="G49" s="173"/>
      <c r="H49" s="173"/>
    </row>
    <row r="50" spans="1:8" s="150" customFormat="1" ht="15.75">
      <c r="A50" s="168"/>
      <c r="B50" s="169"/>
      <c r="C50" s="169"/>
      <c r="D50" s="170"/>
      <c r="E50" s="171"/>
      <c r="F50" s="170"/>
      <c r="G50" s="173"/>
      <c r="H50" s="173"/>
    </row>
    <row r="51" spans="1:8" s="150" customFormat="1" ht="15.75">
      <c r="A51" s="168"/>
      <c r="B51" s="169"/>
      <c r="C51" s="169"/>
      <c r="D51" s="170"/>
      <c r="E51" s="171"/>
      <c r="F51" s="170"/>
      <c r="G51" s="173"/>
      <c r="H51" s="173"/>
    </row>
    <row r="52" spans="1:8" s="150" customFormat="1" ht="15.75">
      <c r="A52" s="168"/>
      <c r="B52" s="169"/>
      <c r="C52" s="169"/>
      <c r="D52" s="170"/>
      <c r="E52" s="171"/>
      <c r="F52" s="170"/>
      <c r="G52" s="173"/>
      <c r="H52" s="173"/>
    </row>
    <row r="53" spans="1:8" s="150" customFormat="1" ht="15.75">
      <c r="A53" s="168"/>
      <c r="B53" s="169"/>
      <c r="C53" s="169"/>
      <c r="D53" s="170"/>
      <c r="E53" s="171"/>
      <c r="F53" s="170"/>
      <c r="G53" s="173"/>
      <c r="H53" s="173"/>
    </row>
    <row r="54" spans="1:8" s="150" customFormat="1" ht="15.75">
      <c r="A54" s="168"/>
      <c r="B54" s="169"/>
      <c r="C54" s="169"/>
      <c r="D54" s="170"/>
      <c r="E54" s="171"/>
      <c r="F54" s="170"/>
      <c r="G54" s="173"/>
      <c r="H54" s="173"/>
    </row>
    <row r="55" spans="1:8" s="150" customFormat="1" ht="15.75">
      <c r="A55" s="168"/>
      <c r="B55" s="169"/>
      <c r="C55" s="169"/>
      <c r="D55" s="170"/>
      <c r="E55" s="171"/>
      <c r="F55" s="170"/>
      <c r="G55" s="173"/>
      <c r="H55" s="173"/>
    </row>
    <row r="56" spans="1:8" s="150" customFormat="1" ht="15.75">
      <c r="A56" s="168"/>
      <c r="B56" s="169"/>
      <c r="C56" s="169"/>
      <c r="D56" s="170"/>
      <c r="E56" s="171"/>
      <c r="F56" s="170"/>
      <c r="G56" s="173"/>
      <c r="H56" s="173"/>
    </row>
    <row r="57" spans="1:8" s="150" customFormat="1" ht="15.75">
      <c r="A57" s="168"/>
      <c r="B57" s="169"/>
      <c r="C57" s="169"/>
      <c r="D57" s="170"/>
      <c r="E57" s="171"/>
      <c r="F57" s="170"/>
      <c r="G57" s="173"/>
      <c r="H57" s="173"/>
    </row>
    <row r="58" spans="1:8" s="150" customFormat="1" ht="15.75">
      <c r="A58" s="168"/>
      <c r="B58" s="169"/>
      <c r="C58" s="169"/>
      <c r="D58" s="170"/>
      <c r="E58" s="171"/>
      <c r="F58" s="170"/>
      <c r="G58" s="173"/>
      <c r="H58" s="173"/>
    </row>
    <row r="59" spans="1:8" s="150" customFormat="1" ht="15.75">
      <c r="A59" s="168"/>
      <c r="B59" s="169"/>
      <c r="C59" s="169"/>
      <c r="D59" s="170"/>
      <c r="E59" s="171"/>
      <c r="F59" s="170"/>
      <c r="G59" s="173"/>
      <c r="H59" s="173"/>
    </row>
    <row r="60" s="150" customFormat="1" ht="12.75">
      <c r="E60" s="174"/>
    </row>
  </sheetData>
  <sheetProtection/>
  <mergeCells count="4">
    <mergeCell ref="A3:B3"/>
    <mergeCell ref="A4:D4"/>
    <mergeCell ref="A5:H5"/>
    <mergeCell ref="A1:H1"/>
  </mergeCells>
  <printOptions/>
  <pageMargins left="0.5118110236220472" right="0.5118110236220472" top="0.5511811023622047" bottom="0.5511811023622047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3">
      <selection activeCell="L10" sqref="L10"/>
    </sheetView>
  </sheetViews>
  <sheetFormatPr defaultColWidth="9.140625" defaultRowHeight="12.75"/>
  <cols>
    <col min="1" max="1" width="5.00390625" style="133" customWidth="1"/>
    <col min="2" max="2" width="5.8515625" style="132" customWidth="1"/>
    <col min="3" max="3" width="12.00390625" style="132" customWidth="1"/>
    <col min="4" max="4" width="14.8515625" style="132" customWidth="1"/>
    <col min="5" max="5" width="11.7109375" style="147" customWidth="1"/>
    <col min="6" max="6" width="21.7109375" style="133" customWidth="1"/>
    <col min="7" max="9" width="6.28125" style="133" customWidth="1"/>
    <col min="10" max="10" width="8.57421875" style="132" customWidth="1"/>
    <col min="11" max="16384" width="9.140625" style="132" customWidth="1"/>
  </cols>
  <sheetData>
    <row r="1" spans="1:18" ht="24.75" customHeight="1">
      <c r="A1" s="178" t="s">
        <v>338</v>
      </c>
      <c r="B1" s="178"/>
      <c r="C1" s="178"/>
      <c r="D1" s="178"/>
      <c r="E1" s="178"/>
      <c r="F1" s="178"/>
      <c r="G1" s="178"/>
      <c r="H1" s="178"/>
      <c r="I1" s="178"/>
      <c r="J1" s="178"/>
      <c r="K1" s="237"/>
      <c r="L1" s="237"/>
      <c r="M1" s="176"/>
      <c r="N1" s="130"/>
      <c r="O1" s="130"/>
      <c r="P1" s="130"/>
      <c r="Q1" s="131"/>
      <c r="R1" s="131"/>
    </row>
    <row r="2" spans="1:18" ht="13.5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30"/>
      <c r="L2" s="130"/>
      <c r="M2" s="130"/>
      <c r="N2" s="130"/>
      <c r="O2" s="130"/>
      <c r="P2" s="130"/>
      <c r="Q2" s="131"/>
      <c r="R2" s="131"/>
    </row>
    <row r="3" spans="1:10" ht="15.75">
      <c r="A3" s="183" t="s">
        <v>322</v>
      </c>
      <c r="B3" s="183"/>
      <c r="C3" s="97"/>
      <c r="D3" s="98"/>
      <c r="E3" s="135"/>
      <c r="J3" s="133"/>
    </row>
    <row r="4" spans="1:10" ht="15.75">
      <c r="A4" s="184" t="s">
        <v>337</v>
      </c>
      <c r="B4" s="184"/>
      <c r="C4" s="184"/>
      <c r="D4" s="184"/>
      <c r="E4" s="135"/>
      <c r="J4" s="133"/>
    </row>
    <row r="5" spans="1:10" ht="19.5">
      <c r="A5" s="186" t="s">
        <v>342</v>
      </c>
      <c r="B5" s="186"/>
      <c r="C5" s="186"/>
      <c r="D5" s="186"/>
      <c r="E5" s="186"/>
      <c r="F5" s="186"/>
      <c r="G5" s="186"/>
      <c r="H5" s="186"/>
      <c r="I5" s="186"/>
      <c r="J5" s="186"/>
    </row>
    <row r="6" spans="1:10" ht="14.25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</row>
    <row r="7" spans="2:10" ht="14.25" customHeight="1">
      <c r="B7" s="137"/>
      <c r="C7" s="137"/>
      <c r="D7" s="137"/>
      <c r="E7" s="135"/>
      <c r="J7" s="133"/>
    </row>
    <row r="8" spans="1:10" s="142" customFormat="1" ht="28.5" customHeight="1">
      <c r="A8" s="138" t="s">
        <v>332</v>
      </c>
      <c r="B8" s="139" t="s">
        <v>325</v>
      </c>
      <c r="C8" s="109" t="s">
        <v>339</v>
      </c>
      <c r="D8" s="109" t="s">
        <v>326</v>
      </c>
      <c r="E8" s="140" t="s">
        <v>316</v>
      </c>
      <c r="F8" s="139" t="s">
        <v>327</v>
      </c>
      <c r="G8" s="141" t="s">
        <v>333</v>
      </c>
      <c r="H8" s="141" t="s">
        <v>334</v>
      </c>
      <c r="I8" s="141" t="s">
        <v>335</v>
      </c>
      <c r="J8" s="138" t="s">
        <v>321</v>
      </c>
    </row>
    <row r="9" spans="1:10" ht="15.75">
      <c r="A9" s="111">
        <v>1</v>
      </c>
      <c r="B9" s="31">
        <v>41</v>
      </c>
      <c r="C9" s="112" t="s">
        <v>404</v>
      </c>
      <c r="D9" s="119" t="s">
        <v>405</v>
      </c>
      <c r="E9" s="118" t="s">
        <v>406</v>
      </c>
      <c r="F9" s="115" t="s">
        <v>419</v>
      </c>
      <c r="G9" s="143"/>
      <c r="H9" s="144"/>
      <c r="I9" s="144"/>
      <c r="J9" s="144">
        <f aca="true" t="shared" si="0" ref="J9:J26">MAX(G9:I9)</f>
        <v>0</v>
      </c>
    </row>
    <row r="10" spans="1:10" ht="15.75">
      <c r="A10" s="111">
        <v>2</v>
      </c>
      <c r="B10" s="31">
        <v>74</v>
      </c>
      <c r="C10" s="112" t="s">
        <v>451</v>
      </c>
      <c r="D10" s="119" t="s">
        <v>405</v>
      </c>
      <c r="E10" s="118" t="s">
        <v>452</v>
      </c>
      <c r="F10" s="115" t="s">
        <v>442</v>
      </c>
      <c r="G10" s="145"/>
      <c r="H10" s="144"/>
      <c r="I10" s="144"/>
      <c r="J10" s="144">
        <f t="shared" si="0"/>
        <v>0</v>
      </c>
    </row>
    <row r="11" spans="1:10" ht="15.75" customHeight="1">
      <c r="A11" s="111">
        <v>3</v>
      </c>
      <c r="B11" s="31">
        <v>40</v>
      </c>
      <c r="C11" s="112" t="s">
        <v>401</v>
      </c>
      <c r="D11" s="119" t="s">
        <v>402</v>
      </c>
      <c r="E11" s="118" t="s">
        <v>403</v>
      </c>
      <c r="F11" s="115" t="s">
        <v>419</v>
      </c>
      <c r="G11" s="30"/>
      <c r="H11" s="144"/>
      <c r="I11" s="144"/>
      <c r="J11" s="144">
        <f t="shared" si="0"/>
        <v>0</v>
      </c>
    </row>
    <row r="12" spans="1:10" ht="15.75">
      <c r="A12" s="111">
        <v>4</v>
      </c>
      <c r="B12" s="31">
        <v>113</v>
      </c>
      <c r="C12" s="112" t="s">
        <v>486</v>
      </c>
      <c r="D12" s="119" t="s">
        <v>487</v>
      </c>
      <c r="E12" s="118" t="s">
        <v>468</v>
      </c>
      <c r="F12" s="115" t="s">
        <v>469</v>
      </c>
      <c r="G12" s="145"/>
      <c r="H12" s="144"/>
      <c r="I12" s="144"/>
      <c r="J12" s="144">
        <f t="shared" si="0"/>
        <v>0</v>
      </c>
    </row>
    <row r="13" spans="1:10" ht="15.75">
      <c r="A13" s="111">
        <v>5</v>
      </c>
      <c r="B13" s="31">
        <v>42</v>
      </c>
      <c r="C13" s="112" t="s">
        <v>407</v>
      </c>
      <c r="D13" s="122" t="s">
        <v>408</v>
      </c>
      <c r="E13" s="118" t="s">
        <v>409</v>
      </c>
      <c r="F13" s="115" t="s">
        <v>419</v>
      </c>
      <c r="G13" s="31"/>
      <c r="H13" s="144"/>
      <c r="I13" s="144"/>
      <c r="J13" s="144">
        <f t="shared" si="0"/>
        <v>0</v>
      </c>
    </row>
    <row r="14" spans="1:10" ht="15.75">
      <c r="A14" s="111">
        <v>6</v>
      </c>
      <c r="B14" s="31">
        <v>79</v>
      </c>
      <c r="C14" s="112" t="s">
        <v>463</v>
      </c>
      <c r="D14" s="119" t="s">
        <v>464</v>
      </c>
      <c r="E14" s="118" t="s">
        <v>465</v>
      </c>
      <c r="F14" s="115" t="s">
        <v>442</v>
      </c>
      <c r="G14" s="30"/>
      <c r="H14" s="144"/>
      <c r="I14" s="144"/>
      <c r="J14" s="144">
        <f t="shared" si="0"/>
        <v>0</v>
      </c>
    </row>
    <row r="15" spans="1:10" ht="15.75">
      <c r="A15" s="111">
        <v>7</v>
      </c>
      <c r="B15" s="31">
        <v>34</v>
      </c>
      <c r="C15" s="112" t="s">
        <v>382</v>
      </c>
      <c r="D15" s="122" t="s">
        <v>383</v>
      </c>
      <c r="E15" s="123" t="s">
        <v>384</v>
      </c>
      <c r="F15" s="115" t="s">
        <v>369</v>
      </c>
      <c r="G15" s="145"/>
      <c r="H15" s="144"/>
      <c r="I15" s="144"/>
      <c r="J15" s="144">
        <f t="shared" si="0"/>
        <v>0</v>
      </c>
    </row>
    <row r="16" spans="1:10" ht="15.75">
      <c r="A16" s="111">
        <v>8</v>
      </c>
      <c r="B16" s="31">
        <v>75</v>
      </c>
      <c r="C16" s="112" t="s">
        <v>451</v>
      </c>
      <c r="D16" s="119" t="s">
        <v>453</v>
      </c>
      <c r="E16" s="118" t="s">
        <v>452</v>
      </c>
      <c r="F16" s="115" t="s">
        <v>442</v>
      </c>
      <c r="G16" s="124"/>
      <c r="H16" s="144"/>
      <c r="I16" s="144"/>
      <c r="J16" s="144">
        <f t="shared" si="0"/>
        <v>0</v>
      </c>
    </row>
    <row r="17" spans="1:10" ht="15.75">
      <c r="A17" s="111">
        <v>9</v>
      </c>
      <c r="B17" s="31">
        <v>43</v>
      </c>
      <c r="C17" s="112" t="s">
        <v>410</v>
      </c>
      <c r="D17" s="122" t="s">
        <v>411</v>
      </c>
      <c r="E17" s="118" t="s">
        <v>412</v>
      </c>
      <c r="F17" s="115" t="s">
        <v>419</v>
      </c>
      <c r="G17" s="146"/>
      <c r="H17" s="144"/>
      <c r="I17" s="144"/>
      <c r="J17" s="144">
        <f t="shared" si="0"/>
        <v>0</v>
      </c>
    </row>
    <row r="18" spans="1:10" ht="15.75">
      <c r="A18" s="111">
        <v>10</v>
      </c>
      <c r="B18" s="31">
        <v>78</v>
      </c>
      <c r="C18" s="112" t="s">
        <v>460</v>
      </c>
      <c r="D18" s="119" t="s">
        <v>461</v>
      </c>
      <c r="E18" s="118" t="s">
        <v>462</v>
      </c>
      <c r="F18" s="115" t="s">
        <v>442</v>
      </c>
      <c r="G18" s="145"/>
      <c r="H18" s="144"/>
      <c r="I18" s="144"/>
      <c r="J18" s="144">
        <f t="shared" si="0"/>
        <v>0</v>
      </c>
    </row>
    <row r="19" spans="1:10" ht="15.75">
      <c r="A19" s="111">
        <v>11</v>
      </c>
      <c r="B19" s="31">
        <v>112</v>
      </c>
      <c r="C19" s="112" t="s">
        <v>483</v>
      </c>
      <c r="D19" s="119" t="s">
        <v>484</v>
      </c>
      <c r="E19" s="118" t="s">
        <v>485</v>
      </c>
      <c r="F19" s="115" t="s">
        <v>469</v>
      </c>
      <c r="G19" s="31"/>
      <c r="H19" s="144"/>
      <c r="I19" s="144"/>
      <c r="J19" s="144">
        <f t="shared" si="0"/>
        <v>0</v>
      </c>
    </row>
    <row r="20" spans="1:10" ht="15.75">
      <c r="A20" s="111">
        <v>12</v>
      </c>
      <c r="B20" s="31">
        <v>77</v>
      </c>
      <c r="C20" s="112" t="s">
        <v>457</v>
      </c>
      <c r="D20" s="119" t="s">
        <v>458</v>
      </c>
      <c r="E20" s="118" t="s">
        <v>459</v>
      </c>
      <c r="F20" s="115" t="s">
        <v>442</v>
      </c>
      <c r="G20" s="31"/>
      <c r="H20" s="144"/>
      <c r="I20" s="144"/>
      <c r="J20" s="144">
        <f t="shared" si="0"/>
        <v>0</v>
      </c>
    </row>
    <row r="21" spans="1:10" ht="15.75">
      <c r="A21" s="111">
        <v>13</v>
      </c>
      <c r="B21" s="31">
        <v>33</v>
      </c>
      <c r="C21" s="112" t="s">
        <v>379</v>
      </c>
      <c r="D21" s="117" t="s">
        <v>380</v>
      </c>
      <c r="E21" s="118" t="s">
        <v>381</v>
      </c>
      <c r="F21" s="119" t="s">
        <v>369</v>
      </c>
      <c r="G21" s="144"/>
      <c r="H21" s="144"/>
      <c r="I21" s="144"/>
      <c r="J21" s="144">
        <f t="shared" si="0"/>
        <v>0</v>
      </c>
    </row>
    <row r="22" spans="1:10" ht="15.75">
      <c r="A22" s="111">
        <v>14</v>
      </c>
      <c r="B22" s="31">
        <v>45</v>
      </c>
      <c r="C22" s="112" t="s">
        <v>416</v>
      </c>
      <c r="D22" s="119" t="s">
        <v>417</v>
      </c>
      <c r="E22" s="118" t="s">
        <v>418</v>
      </c>
      <c r="F22" s="115" t="s">
        <v>419</v>
      </c>
      <c r="G22" s="30"/>
      <c r="H22" s="144"/>
      <c r="I22" s="144"/>
      <c r="J22" s="144">
        <f t="shared" si="0"/>
        <v>0</v>
      </c>
    </row>
    <row r="23" spans="1:10" ht="15.75">
      <c r="A23" s="111">
        <v>15</v>
      </c>
      <c r="B23" s="31">
        <v>13</v>
      </c>
      <c r="C23" s="112" t="s">
        <v>366</v>
      </c>
      <c r="D23" s="113" t="s">
        <v>367</v>
      </c>
      <c r="E23" s="114" t="s">
        <v>368</v>
      </c>
      <c r="F23" s="115" t="s">
        <v>331</v>
      </c>
      <c r="G23" s="31"/>
      <c r="I23" s="144"/>
      <c r="J23" s="144">
        <f t="shared" si="0"/>
        <v>0</v>
      </c>
    </row>
    <row r="24" spans="1:10" ht="15.75">
      <c r="A24" s="111">
        <v>16</v>
      </c>
      <c r="B24" s="31">
        <v>44</v>
      </c>
      <c r="C24" s="112" t="s">
        <v>413</v>
      </c>
      <c r="D24" s="119" t="s">
        <v>414</v>
      </c>
      <c r="E24" s="118" t="s">
        <v>415</v>
      </c>
      <c r="F24" s="115" t="s">
        <v>419</v>
      </c>
      <c r="G24" s="31"/>
      <c r="H24" s="144"/>
      <c r="I24" s="144"/>
      <c r="J24" s="144">
        <f t="shared" si="0"/>
        <v>0</v>
      </c>
    </row>
    <row r="25" spans="1:10" ht="15.75">
      <c r="A25" s="111">
        <v>17</v>
      </c>
      <c r="B25" s="31">
        <v>32</v>
      </c>
      <c r="C25" s="112" t="s">
        <v>377</v>
      </c>
      <c r="D25" s="113" t="s">
        <v>378</v>
      </c>
      <c r="E25" s="114" t="s">
        <v>353</v>
      </c>
      <c r="F25" s="115" t="s">
        <v>369</v>
      </c>
      <c r="G25" s="144"/>
      <c r="H25" s="144"/>
      <c r="I25" s="144"/>
      <c r="J25" s="144">
        <f t="shared" si="0"/>
        <v>0</v>
      </c>
    </row>
    <row r="26" spans="1:10" ht="15.75">
      <c r="A26" s="111">
        <v>18</v>
      </c>
      <c r="B26" s="31">
        <v>12</v>
      </c>
      <c r="C26" s="112" t="s">
        <v>363</v>
      </c>
      <c r="D26" s="119" t="s">
        <v>364</v>
      </c>
      <c r="E26" s="118" t="s">
        <v>365</v>
      </c>
      <c r="F26" s="115" t="s">
        <v>331</v>
      </c>
      <c r="G26" s="144"/>
      <c r="H26" s="144"/>
      <c r="I26" s="144"/>
      <c r="J26" s="144">
        <f t="shared" si="0"/>
        <v>0</v>
      </c>
    </row>
    <row r="27" spans="1:10" ht="15.75">
      <c r="A27" s="111">
        <v>19</v>
      </c>
      <c r="B27" s="31">
        <v>76</v>
      </c>
      <c r="C27" s="112" t="s">
        <v>454</v>
      </c>
      <c r="D27" s="119" t="s">
        <v>455</v>
      </c>
      <c r="E27" s="118" t="s">
        <v>456</v>
      </c>
      <c r="F27" s="115" t="s">
        <v>442</v>
      </c>
      <c r="G27" s="144"/>
      <c r="H27" s="144"/>
      <c r="I27" s="144"/>
      <c r="J27" s="144">
        <f>MAX(G27:I27)</f>
        <v>0</v>
      </c>
    </row>
    <row r="33" spans="1:10" s="150" customFormat="1" ht="22.5">
      <c r="A33" s="148"/>
      <c r="B33" s="148"/>
      <c r="C33" s="148"/>
      <c r="D33" s="148"/>
      <c r="E33" s="149"/>
      <c r="F33" s="148"/>
      <c r="G33" s="148"/>
      <c r="H33" s="148"/>
      <c r="I33" s="148"/>
      <c r="J33" s="148"/>
    </row>
    <row r="34" spans="1:10" s="150" customFormat="1" ht="15.75" customHeight="1">
      <c r="A34" s="148"/>
      <c r="B34" s="148"/>
      <c r="C34" s="148"/>
      <c r="D34" s="148"/>
      <c r="E34" s="149"/>
      <c r="F34" s="148"/>
      <c r="G34" s="148"/>
      <c r="H34" s="148"/>
      <c r="I34" s="148"/>
      <c r="J34" s="148"/>
    </row>
    <row r="35" spans="1:10" s="150" customFormat="1" ht="20.25">
      <c r="A35" s="151"/>
      <c r="B35" s="151"/>
      <c r="C35" s="151"/>
      <c r="D35" s="151"/>
      <c r="E35" s="152"/>
      <c r="F35" s="153"/>
      <c r="G35" s="129"/>
      <c r="H35" s="36"/>
      <c r="I35" s="154"/>
      <c r="J35" s="155"/>
    </row>
    <row r="36" spans="1:10" s="150" customFormat="1" ht="15.75">
      <c r="A36" s="151"/>
      <c r="B36" s="151"/>
      <c r="C36" s="151"/>
      <c r="D36" s="126"/>
      <c r="E36" s="156"/>
      <c r="F36" s="157"/>
      <c r="G36" s="129"/>
      <c r="H36" s="36"/>
      <c r="I36" s="134"/>
      <c r="J36" s="155"/>
    </row>
    <row r="37" spans="1:10" s="150" customFormat="1" ht="15.75">
      <c r="A37" s="158"/>
      <c r="B37" s="158"/>
      <c r="C37" s="158"/>
      <c r="D37" s="158"/>
      <c r="E37" s="159"/>
      <c r="F37" s="160"/>
      <c r="G37" s="160"/>
      <c r="H37" s="160"/>
      <c r="I37" s="160"/>
      <c r="J37" s="160"/>
    </row>
    <row r="38" spans="1:10" s="150" customFormat="1" ht="15.75">
      <c r="A38" s="161"/>
      <c r="B38" s="161"/>
      <c r="C38" s="161"/>
      <c r="D38" s="161"/>
      <c r="E38" s="159"/>
      <c r="F38" s="160"/>
      <c r="G38" s="160"/>
      <c r="H38" s="160"/>
      <c r="I38" s="160"/>
      <c r="J38" s="160"/>
    </row>
    <row r="39" spans="1:10" s="150" customFormat="1" ht="19.5">
      <c r="A39" s="162"/>
      <c r="B39" s="162"/>
      <c r="C39" s="162"/>
      <c r="D39" s="162"/>
      <c r="E39" s="162"/>
      <c r="F39" s="162"/>
      <c r="G39" s="162"/>
      <c r="H39" s="162"/>
      <c r="I39" s="162"/>
      <c r="J39" s="162"/>
    </row>
    <row r="40" spans="1:10" s="150" customFormat="1" ht="12.75">
      <c r="A40" s="160"/>
      <c r="B40" s="163"/>
      <c r="C40" s="163"/>
      <c r="D40" s="163"/>
      <c r="E40" s="159"/>
      <c r="F40" s="160"/>
      <c r="G40" s="160"/>
      <c r="H40" s="160"/>
      <c r="I40" s="160"/>
      <c r="J40" s="160"/>
    </row>
    <row r="41" spans="1:10" s="150" customFormat="1" ht="14.25">
      <c r="A41" s="164"/>
      <c r="B41" s="165"/>
      <c r="C41" s="165"/>
      <c r="D41" s="165"/>
      <c r="E41" s="166"/>
      <c r="F41" s="165"/>
      <c r="G41" s="167"/>
      <c r="H41" s="167"/>
      <c r="I41" s="167"/>
      <c r="J41" s="164"/>
    </row>
    <row r="42" spans="1:10" s="150" customFormat="1" ht="15.75">
      <c r="A42" s="168"/>
      <c r="B42" s="169"/>
      <c r="C42" s="169"/>
      <c r="D42" s="170"/>
      <c r="E42" s="171"/>
      <c r="F42" s="172"/>
      <c r="G42" s="173"/>
      <c r="H42" s="173"/>
      <c r="I42" s="173"/>
      <c r="J42" s="173"/>
    </row>
    <row r="43" spans="1:10" s="150" customFormat="1" ht="15.75">
      <c r="A43" s="168"/>
      <c r="B43" s="169"/>
      <c r="C43" s="169"/>
      <c r="D43" s="170"/>
      <c r="E43" s="171"/>
      <c r="F43" s="170"/>
      <c r="G43" s="173"/>
      <c r="H43" s="173"/>
      <c r="I43" s="173"/>
      <c r="J43" s="173"/>
    </row>
    <row r="44" spans="1:10" s="150" customFormat="1" ht="15.75">
      <c r="A44" s="168"/>
      <c r="B44" s="169"/>
      <c r="C44" s="169"/>
      <c r="D44" s="170"/>
      <c r="E44" s="171"/>
      <c r="F44" s="170"/>
      <c r="G44" s="173"/>
      <c r="H44" s="173"/>
      <c r="I44" s="173"/>
      <c r="J44" s="173"/>
    </row>
    <row r="45" spans="1:10" s="150" customFormat="1" ht="15.75">
      <c r="A45" s="168"/>
      <c r="B45" s="169"/>
      <c r="C45" s="169"/>
      <c r="D45" s="170"/>
      <c r="E45" s="171"/>
      <c r="F45" s="170"/>
      <c r="G45" s="173"/>
      <c r="H45" s="173"/>
      <c r="I45" s="173"/>
      <c r="J45" s="173"/>
    </row>
    <row r="46" spans="1:10" s="150" customFormat="1" ht="15.75">
      <c r="A46" s="168"/>
      <c r="B46" s="169"/>
      <c r="C46" s="169"/>
      <c r="D46" s="170"/>
      <c r="E46" s="171"/>
      <c r="F46" s="170"/>
      <c r="G46" s="173"/>
      <c r="H46" s="173"/>
      <c r="I46" s="173"/>
      <c r="J46" s="173"/>
    </row>
    <row r="47" spans="1:10" s="150" customFormat="1" ht="15.75">
      <c r="A47" s="168"/>
      <c r="B47" s="169"/>
      <c r="C47" s="169"/>
      <c r="D47" s="170"/>
      <c r="E47" s="171"/>
      <c r="F47" s="170"/>
      <c r="G47" s="173"/>
      <c r="H47" s="173"/>
      <c r="I47" s="173"/>
      <c r="J47" s="173"/>
    </row>
    <row r="48" spans="1:10" s="150" customFormat="1" ht="15.75">
      <c r="A48" s="168"/>
      <c r="B48" s="169"/>
      <c r="C48" s="169"/>
      <c r="D48" s="170"/>
      <c r="E48" s="171"/>
      <c r="F48" s="170"/>
      <c r="G48" s="173"/>
      <c r="H48" s="173"/>
      <c r="I48" s="173"/>
      <c r="J48" s="173"/>
    </row>
    <row r="49" spans="1:10" s="150" customFormat="1" ht="15.75">
      <c r="A49" s="168"/>
      <c r="B49" s="169"/>
      <c r="C49" s="169"/>
      <c r="D49" s="170"/>
      <c r="E49" s="171"/>
      <c r="F49" s="170"/>
      <c r="G49" s="173"/>
      <c r="H49" s="173"/>
      <c r="I49" s="173"/>
      <c r="J49" s="173"/>
    </row>
    <row r="50" spans="1:10" s="150" customFormat="1" ht="15.75">
      <c r="A50" s="168"/>
      <c r="B50" s="169"/>
      <c r="C50" s="169"/>
      <c r="D50" s="170"/>
      <c r="E50" s="171"/>
      <c r="F50" s="170"/>
      <c r="G50" s="173"/>
      <c r="H50" s="173"/>
      <c r="I50" s="173"/>
      <c r="J50" s="173"/>
    </row>
    <row r="51" spans="1:10" s="150" customFormat="1" ht="15.75">
      <c r="A51" s="168"/>
      <c r="B51" s="169"/>
      <c r="C51" s="169"/>
      <c r="D51" s="170"/>
      <c r="E51" s="171"/>
      <c r="F51" s="170"/>
      <c r="G51" s="173"/>
      <c r="H51" s="173"/>
      <c r="I51" s="173"/>
      <c r="J51" s="173"/>
    </row>
    <row r="52" spans="1:10" s="150" customFormat="1" ht="15.75">
      <c r="A52" s="168"/>
      <c r="B52" s="169"/>
      <c r="C52" s="169"/>
      <c r="D52" s="170"/>
      <c r="E52" s="171"/>
      <c r="F52" s="170"/>
      <c r="G52" s="173"/>
      <c r="H52" s="173"/>
      <c r="I52" s="173"/>
      <c r="J52" s="173"/>
    </row>
    <row r="53" spans="1:10" s="150" customFormat="1" ht="15.75">
      <c r="A53" s="168"/>
      <c r="B53" s="169"/>
      <c r="C53" s="169"/>
      <c r="D53" s="170"/>
      <c r="E53" s="171"/>
      <c r="F53" s="170"/>
      <c r="G53" s="173"/>
      <c r="H53" s="173"/>
      <c r="I53" s="173"/>
      <c r="J53" s="173"/>
    </row>
    <row r="54" spans="1:10" s="150" customFormat="1" ht="15.75">
      <c r="A54" s="168"/>
      <c r="B54" s="169"/>
      <c r="C54" s="169"/>
      <c r="D54" s="170"/>
      <c r="E54" s="171"/>
      <c r="F54" s="170"/>
      <c r="G54" s="173"/>
      <c r="H54" s="173"/>
      <c r="I54" s="173"/>
      <c r="J54" s="173"/>
    </row>
    <row r="55" spans="1:10" s="150" customFormat="1" ht="15.75">
      <c r="A55" s="168"/>
      <c r="B55" s="169"/>
      <c r="C55" s="169"/>
      <c r="D55" s="170"/>
      <c r="E55" s="171"/>
      <c r="F55" s="170"/>
      <c r="G55" s="173"/>
      <c r="H55" s="173"/>
      <c r="I55" s="173"/>
      <c r="J55" s="173"/>
    </row>
    <row r="56" spans="1:10" s="150" customFormat="1" ht="15.75">
      <c r="A56" s="168"/>
      <c r="B56" s="169"/>
      <c r="C56" s="169"/>
      <c r="D56" s="170"/>
      <c r="E56" s="171"/>
      <c r="F56" s="170"/>
      <c r="G56" s="173"/>
      <c r="H56" s="173"/>
      <c r="I56" s="173"/>
      <c r="J56" s="173"/>
    </row>
    <row r="57" spans="1:10" s="150" customFormat="1" ht="15.75">
      <c r="A57" s="168"/>
      <c r="B57" s="169"/>
      <c r="C57" s="169"/>
      <c r="D57" s="170"/>
      <c r="E57" s="171"/>
      <c r="F57" s="170"/>
      <c r="G57" s="173"/>
      <c r="H57" s="173"/>
      <c r="I57" s="173"/>
      <c r="J57" s="173"/>
    </row>
    <row r="58" spans="1:10" s="150" customFormat="1" ht="15.75">
      <c r="A58" s="168"/>
      <c r="B58" s="169"/>
      <c r="C58" s="169"/>
      <c r="D58" s="170"/>
      <c r="E58" s="171"/>
      <c r="F58" s="170"/>
      <c r="G58" s="173"/>
      <c r="H58" s="173"/>
      <c r="I58" s="173"/>
      <c r="J58" s="173"/>
    </row>
    <row r="59" s="150" customFormat="1" ht="12.75">
      <c r="E59" s="174"/>
    </row>
  </sheetData>
  <sheetProtection/>
  <mergeCells count="4">
    <mergeCell ref="A3:B3"/>
    <mergeCell ref="A4:D4"/>
    <mergeCell ref="A5:J5"/>
    <mergeCell ref="A1:J1"/>
  </mergeCells>
  <printOptions/>
  <pageMargins left="0.35433070866141736" right="0.35433070866141736" top="0.1968503937007874" bottom="0.1968503937007874" header="0.1968503937007874" footer="0.1968503937007874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5.00390625" style="133" customWidth="1"/>
    <col min="2" max="2" width="5.8515625" style="132" customWidth="1"/>
    <col min="3" max="3" width="12.00390625" style="132" customWidth="1"/>
    <col min="4" max="4" width="17.8515625" style="132" customWidth="1"/>
    <col min="5" max="5" width="11.7109375" style="147" customWidth="1"/>
    <col min="6" max="6" width="26.8515625" style="133" customWidth="1"/>
    <col min="7" max="9" width="6.28125" style="133" customWidth="1"/>
    <col min="10" max="10" width="8.57421875" style="132" customWidth="1"/>
    <col min="11" max="16384" width="9.140625" style="132" customWidth="1"/>
  </cols>
  <sheetData>
    <row r="1" spans="1:18" ht="27" customHeight="1">
      <c r="A1" s="178" t="s">
        <v>338</v>
      </c>
      <c r="B1" s="178"/>
      <c r="C1" s="178"/>
      <c r="D1" s="178"/>
      <c r="E1" s="178"/>
      <c r="F1" s="178"/>
      <c r="G1" s="178"/>
      <c r="H1" s="178"/>
      <c r="I1" s="178"/>
      <c r="J1" s="178"/>
      <c r="K1" s="237"/>
      <c r="L1" s="237"/>
      <c r="M1" s="176"/>
      <c r="N1" s="130"/>
      <c r="O1" s="130"/>
      <c r="P1" s="130"/>
      <c r="Q1" s="131"/>
      <c r="R1" s="131"/>
    </row>
    <row r="2" spans="1:18" ht="13.5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30"/>
      <c r="L2" s="130"/>
      <c r="M2" s="130"/>
      <c r="N2" s="130"/>
      <c r="O2" s="130"/>
      <c r="P2" s="130"/>
      <c r="Q2" s="131"/>
      <c r="R2" s="131"/>
    </row>
    <row r="3" spans="1:10" ht="15.75">
      <c r="A3" s="183" t="s">
        <v>322</v>
      </c>
      <c r="B3" s="183"/>
      <c r="C3" s="97"/>
      <c r="D3" s="98"/>
      <c r="E3" s="135"/>
      <c r="J3" s="133"/>
    </row>
    <row r="4" spans="1:10" ht="15.75">
      <c r="A4" s="184" t="s">
        <v>337</v>
      </c>
      <c r="B4" s="184"/>
      <c r="C4" s="184"/>
      <c r="D4" s="184"/>
      <c r="E4" s="135"/>
      <c r="J4" s="133"/>
    </row>
    <row r="5" spans="1:10" ht="19.5">
      <c r="A5" s="186" t="s">
        <v>343</v>
      </c>
      <c r="B5" s="186"/>
      <c r="C5" s="186"/>
      <c r="D5" s="186"/>
      <c r="E5" s="186"/>
      <c r="F5" s="186"/>
      <c r="G5" s="186"/>
      <c r="H5" s="186"/>
      <c r="I5" s="186"/>
      <c r="J5" s="186"/>
    </row>
    <row r="6" spans="1:10" ht="14.25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</row>
    <row r="7" spans="2:10" ht="14.25" customHeight="1">
      <c r="B7" s="137"/>
      <c r="C7" s="137"/>
      <c r="D7" s="137"/>
      <c r="E7" s="135"/>
      <c r="J7" s="133"/>
    </row>
    <row r="8" spans="1:10" s="142" customFormat="1" ht="28.5" customHeight="1">
      <c r="A8" s="138" t="s">
        <v>332</v>
      </c>
      <c r="B8" s="139" t="s">
        <v>325</v>
      </c>
      <c r="C8" s="109" t="s">
        <v>339</v>
      </c>
      <c r="D8" s="109" t="s">
        <v>326</v>
      </c>
      <c r="E8" s="140" t="s">
        <v>316</v>
      </c>
      <c r="F8" s="139" t="s">
        <v>327</v>
      </c>
      <c r="G8" s="141" t="s">
        <v>333</v>
      </c>
      <c r="H8" s="141" t="s">
        <v>334</v>
      </c>
      <c r="I8" s="141" t="s">
        <v>335</v>
      </c>
      <c r="J8" s="138" t="s">
        <v>321</v>
      </c>
    </row>
    <row r="9" spans="1:10" ht="15.75">
      <c r="A9" s="111">
        <v>1</v>
      </c>
      <c r="B9" s="31">
        <v>105</v>
      </c>
      <c r="C9" s="112" t="s">
        <v>476</v>
      </c>
      <c r="D9" s="119" t="s">
        <v>320</v>
      </c>
      <c r="E9" s="118" t="s">
        <v>475</v>
      </c>
      <c r="F9" s="115" t="s">
        <v>469</v>
      </c>
      <c r="G9" s="143"/>
      <c r="H9" s="144"/>
      <c r="I9" s="144"/>
      <c r="J9" s="144">
        <f aca="true" t="shared" si="0" ref="J9:J35">MAX(G9:I9)</f>
        <v>0</v>
      </c>
    </row>
    <row r="10" spans="1:10" ht="15.75">
      <c r="A10" s="111">
        <v>2</v>
      </c>
      <c r="B10" s="31">
        <v>10</v>
      </c>
      <c r="C10" s="112" t="s">
        <v>358</v>
      </c>
      <c r="D10" s="113" t="s">
        <v>359</v>
      </c>
      <c r="E10" s="114" t="s">
        <v>360</v>
      </c>
      <c r="F10" s="115" t="s">
        <v>331</v>
      </c>
      <c r="G10" s="31"/>
      <c r="H10" s="144"/>
      <c r="I10" s="144"/>
      <c r="J10" s="144">
        <f>MAX(G10:I10)</f>
        <v>0</v>
      </c>
    </row>
    <row r="11" spans="1:10" ht="15.75">
      <c r="A11" s="111">
        <v>3</v>
      </c>
      <c r="B11" s="31">
        <v>104</v>
      </c>
      <c r="C11" s="112" t="s">
        <v>427</v>
      </c>
      <c r="D11" s="119" t="s">
        <v>474</v>
      </c>
      <c r="E11" s="118" t="s">
        <v>475</v>
      </c>
      <c r="F11" s="115" t="s">
        <v>469</v>
      </c>
      <c r="G11" s="145"/>
      <c r="H11" s="144"/>
      <c r="I11" s="144"/>
      <c r="J11" s="144">
        <f t="shared" si="0"/>
        <v>0</v>
      </c>
    </row>
    <row r="12" spans="1:10" ht="15.75" customHeight="1">
      <c r="A12" s="111">
        <v>4</v>
      </c>
      <c r="B12" s="31">
        <v>71</v>
      </c>
      <c r="C12" s="112" t="s">
        <v>444</v>
      </c>
      <c r="D12" s="119" t="s">
        <v>372</v>
      </c>
      <c r="E12" s="118" t="s">
        <v>445</v>
      </c>
      <c r="F12" s="115" t="s">
        <v>442</v>
      </c>
      <c r="G12" s="30"/>
      <c r="H12" s="144"/>
      <c r="I12" s="144"/>
      <c r="J12" s="144">
        <f t="shared" si="0"/>
        <v>0</v>
      </c>
    </row>
    <row r="13" spans="1:10" ht="15.75">
      <c r="A13" s="111">
        <v>5</v>
      </c>
      <c r="B13" s="31">
        <v>66</v>
      </c>
      <c r="C13" s="112" t="s">
        <v>427</v>
      </c>
      <c r="D13" s="119" t="s">
        <v>428</v>
      </c>
      <c r="E13" s="118" t="s">
        <v>429</v>
      </c>
      <c r="F13" s="115" t="s">
        <v>419</v>
      </c>
      <c r="G13" s="145"/>
      <c r="H13" s="144"/>
      <c r="I13" s="144"/>
      <c r="J13" s="144">
        <f t="shared" si="0"/>
        <v>0</v>
      </c>
    </row>
    <row r="14" spans="1:10" ht="15.75">
      <c r="A14" s="111">
        <v>6</v>
      </c>
      <c r="B14" s="31">
        <v>70</v>
      </c>
      <c r="C14" s="112" t="s">
        <v>439</v>
      </c>
      <c r="D14" s="119" t="s">
        <v>440</v>
      </c>
      <c r="E14" s="118" t="s">
        <v>441</v>
      </c>
      <c r="F14" s="115" t="s">
        <v>442</v>
      </c>
      <c r="G14" s="145"/>
      <c r="H14" s="144"/>
      <c r="I14" s="144"/>
      <c r="J14" s="144">
        <f>MAX(G14:I14)</f>
        <v>0</v>
      </c>
    </row>
    <row r="15" spans="1:10" ht="15.75">
      <c r="A15" s="111">
        <v>7</v>
      </c>
      <c r="B15" s="31">
        <v>9</v>
      </c>
      <c r="C15" s="112" t="s">
        <v>355</v>
      </c>
      <c r="D15" s="113" t="s">
        <v>356</v>
      </c>
      <c r="E15" s="114" t="s">
        <v>357</v>
      </c>
      <c r="F15" s="115" t="s">
        <v>331</v>
      </c>
      <c r="G15" s="30"/>
      <c r="H15" s="144"/>
      <c r="I15" s="144"/>
      <c r="J15" s="144">
        <f t="shared" si="0"/>
        <v>0</v>
      </c>
    </row>
    <row r="16" spans="1:10" ht="15.75">
      <c r="A16" s="111">
        <v>8</v>
      </c>
      <c r="B16" s="31">
        <v>72</v>
      </c>
      <c r="C16" s="112" t="s">
        <v>446</v>
      </c>
      <c r="D16" s="119" t="s">
        <v>447</v>
      </c>
      <c r="E16" s="118" t="s">
        <v>357</v>
      </c>
      <c r="F16" s="115" t="s">
        <v>442</v>
      </c>
      <c r="G16" s="145"/>
      <c r="H16" s="144"/>
      <c r="I16" s="144"/>
      <c r="J16" s="144">
        <f t="shared" si="0"/>
        <v>0</v>
      </c>
    </row>
    <row r="17" spans="1:10" ht="15.75">
      <c r="A17" s="111">
        <v>9</v>
      </c>
      <c r="B17" s="31">
        <v>102</v>
      </c>
      <c r="C17" s="112" t="s">
        <v>466</v>
      </c>
      <c r="D17" s="119" t="s">
        <v>467</v>
      </c>
      <c r="E17" s="118" t="s">
        <v>468</v>
      </c>
      <c r="F17" s="115" t="s">
        <v>469</v>
      </c>
      <c r="G17" s="124"/>
      <c r="H17" s="144"/>
      <c r="I17" s="144"/>
      <c r="J17" s="144">
        <f t="shared" si="0"/>
        <v>0</v>
      </c>
    </row>
    <row r="18" spans="1:10" ht="15.75">
      <c r="A18" s="111">
        <v>10</v>
      </c>
      <c r="B18" s="31">
        <v>73</v>
      </c>
      <c r="C18" s="112" t="s">
        <v>448</v>
      </c>
      <c r="D18" s="119" t="s">
        <v>449</v>
      </c>
      <c r="E18" s="118" t="s">
        <v>450</v>
      </c>
      <c r="F18" s="115" t="s">
        <v>442</v>
      </c>
      <c r="G18" s="146"/>
      <c r="H18" s="144"/>
      <c r="I18" s="144"/>
      <c r="J18" s="144">
        <f t="shared" si="0"/>
        <v>0</v>
      </c>
    </row>
    <row r="19" spans="1:10" ht="15.75">
      <c r="A19" s="111">
        <v>11</v>
      </c>
      <c r="B19" s="31">
        <v>36</v>
      </c>
      <c r="C19" s="112" t="s">
        <v>389</v>
      </c>
      <c r="D19" s="119" t="s">
        <v>390</v>
      </c>
      <c r="E19" s="118" t="s">
        <v>391</v>
      </c>
      <c r="F19" s="115" t="s">
        <v>400</v>
      </c>
      <c r="G19" s="31"/>
      <c r="H19" s="144"/>
      <c r="I19" s="144"/>
      <c r="J19" s="144">
        <f t="shared" si="0"/>
        <v>0</v>
      </c>
    </row>
    <row r="20" spans="1:10" ht="15.75">
      <c r="A20" s="111">
        <v>12</v>
      </c>
      <c r="B20" s="31">
        <v>30</v>
      </c>
      <c r="C20" s="112" t="s">
        <v>371</v>
      </c>
      <c r="D20" s="113" t="s">
        <v>372</v>
      </c>
      <c r="E20" s="114" t="s">
        <v>373</v>
      </c>
      <c r="F20" s="115" t="s">
        <v>369</v>
      </c>
      <c r="G20" s="31"/>
      <c r="H20" s="144"/>
      <c r="I20" s="144"/>
      <c r="J20" s="144">
        <f t="shared" si="0"/>
        <v>0</v>
      </c>
    </row>
    <row r="21" spans="1:10" ht="15.75">
      <c r="A21" s="111">
        <v>13</v>
      </c>
      <c r="B21" s="31">
        <v>107</v>
      </c>
      <c r="C21" s="112" t="s">
        <v>481</v>
      </c>
      <c r="D21" s="119" t="s">
        <v>480</v>
      </c>
      <c r="E21" s="118" t="s">
        <v>482</v>
      </c>
      <c r="F21" s="115" t="s">
        <v>469</v>
      </c>
      <c r="G21" s="144"/>
      <c r="H21" s="144"/>
      <c r="I21" s="144"/>
      <c r="J21" s="144">
        <f t="shared" si="0"/>
        <v>0</v>
      </c>
    </row>
    <row r="22" spans="1:10" ht="15.75">
      <c r="A22" s="111">
        <v>14</v>
      </c>
      <c r="B22" s="31">
        <v>64</v>
      </c>
      <c r="C22" s="112" t="s">
        <v>421</v>
      </c>
      <c r="D22" s="119" t="s">
        <v>422</v>
      </c>
      <c r="E22" s="118" t="s">
        <v>423</v>
      </c>
      <c r="F22" s="115" t="s">
        <v>419</v>
      </c>
      <c r="G22" s="144"/>
      <c r="H22" s="144"/>
      <c r="I22" s="144"/>
      <c r="J22" s="144">
        <f t="shared" si="0"/>
        <v>0</v>
      </c>
    </row>
    <row r="23" spans="1:10" ht="15.75">
      <c r="A23" s="111">
        <v>15</v>
      </c>
      <c r="B23" s="31">
        <v>103</v>
      </c>
      <c r="C23" s="112" t="s">
        <v>471</v>
      </c>
      <c r="D23" s="119" t="s">
        <v>472</v>
      </c>
      <c r="E23" s="118" t="s">
        <v>473</v>
      </c>
      <c r="F23" s="115" t="s">
        <v>469</v>
      </c>
      <c r="G23" s="30"/>
      <c r="H23" s="144"/>
      <c r="I23" s="144"/>
      <c r="J23" s="144">
        <f t="shared" si="0"/>
        <v>0</v>
      </c>
    </row>
    <row r="24" spans="1:10" ht="15.75">
      <c r="A24" s="111">
        <v>16</v>
      </c>
      <c r="B24" s="31">
        <v>68</v>
      </c>
      <c r="C24" s="112" t="s">
        <v>433</v>
      </c>
      <c r="D24" s="119" t="s">
        <v>434</v>
      </c>
      <c r="E24" s="118" t="s">
        <v>435</v>
      </c>
      <c r="F24" s="115" t="s">
        <v>419</v>
      </c>
      <c r="G24" s="31"/>
      <c r="I24" s="144"/>
      <c r="J24" s="144">
        <f t="shared" si="0"/>
        <v>0</v>
      </c>
    </row>
    <row r="25" spans="1:10" ht="15.75">
      <c r="A25" s="111">
        <v>17</v>
      </c>
      <c r="B25" s="31">
        <v>37</v>
      </c>
      <c r="C25" s="112" t="s">
        <v>392</v>
      </c>
      <c r="D25" s="122" t="s">
        <v>330</v>
      </c>
      <c r="E25" s="118" t="s">
        <v>393</v>
      </c>
      <c r="F25" s="115" t="s">
        <v>400</v>
      </c>
      <c r="G25" s="31"/>
      <c r="H25" s="144"/>
      <c r="I25" s="144"/>
      <c r="J25" s="144">
        <f t="shared" si="0"/>
        <v>0</v>
      </c>
    </row>
    <row r="26" spans="1:10" ht="15.75">
      <c r="A26" s="111">
        <v>18</v>
      </c>
      <c r="B26" s="31">
        <v>106</v>
      </c>
      <c r="C26" s="112" t="s">
        <v>477</v>
      </c>
      <c r="D26" s="119" t="s">
        <v>478</v>
      </c>
      <c r="E26" s="118" t="s">
        <v>479</v>
      </c>
      <c r="F26" s="115" t="s">
        <v>469</v>
      </c>
      <c r="G26" s="144"/>
      <c r="H26" s="144"/>
      <c r="I26" s="144"/>
      <c r="J26" s="144">
        <f t="shared" si="0"/>
        <v>0</v>
      </c>
    </row>
    <row r="27" spans="1:10" ht="15.75">
      <c r="A27" s="111">
        <v>19</v>
      </c>
      <c r="B27" s="31">
        <v>65</v>
      </c>
      <c r="C27" s="112" t="s">
        <v>424</v>
      </c>
      <c r="D27" s="119" t="s">
        <v>425</v>
      </c>
      <c r="E27" s="118" t="s">
        <v>426</v>
      </c>
      <c r="F27" s="115" t="s">
        <v>419</v>
      </c>
      <c r="G27" s="144"/>
      <c r="H27" s="144"/>
      <c r="I27" s="144"/>
      <c r="J27" s="144">
        <f t="shared" si="0"/>
        <v>0</v>
      </c>
    </row>
    <row r="28" spans="1:10" ht="15.75">
      <c r="A28" s="111">
        <v>20</v>
      </c>
      <c r="B28" s="31">
        <v>11</v>
      </c>
      <c r="C28" s="112" t="s">
        <v>361</v>
      </c>
      <c r="D28" s="117" t="s">
        <v>336</v>
      </c>
      <c r="E28" s="118" t="s">
        <v>362</v>
      </c>
      <c r="F28" s="119" t="s">
        <v>331</v>
      </c>
      <c r="G28" s="144"/>
      <c r="H28" s="144"/>
      <c r="I28" s="144"/>
      <c r="J28" s="144">
        <f t="shared" si="0"/>
        <v>0</v>
      </c>
    </row>
    <row r="29" spans="1:10" ht="15.75">
      <c r="A29" s="111">
        <v>21</v>
      </c>
      <c r="B29" s="31">
        <v>35</v>
      </c>
      <c r="C29" s="112" t="s">
        <v>385</v>
      </c>
      <c r="D29" s="119" t="s">
        <v>386</v>
      </c>
      <c r="E29" s="118" t="s">
        <v>387</v>
      </c>
      <c r="F29" s="115" t="s">
        <v>400</v>
      </c>
      <c r="G29" s="144"/>
      <c r="H29" s="144"/>
      <c r="I29" s="144"/>
      <c r="J29" s="144">
        <f t="shared" si="0"/>
        <v>0</v>
      </c>
    </row>
    <row r="30" spans="1:10" ht="15.75">
      <c r="A30" s="111">
        <v>22</v>
      </c>
      <c r="B30" s="31">
        <v>8</v>
      </c>
      <c r="C30" s="112" t="s">
        <v>351</v>
      </c>
      <c r="D30" s="119" t="s">
        <v>352</v>
      </c>
      <c r="E30" s="118" t="s">
        <v>353</v>
      </c>
      <c r="F30" s="115" t="s">
        <v>331</v>
      </c>
      <c r="G30" s="144"/>
      <c r="H30" s="144"/>
      <c r="I30" s="144"/>
      <c r="J30" s="144">
        <f t="shared" si="0"/>
        <v>0</v>
      </c>
    </row>
    <row r="31" spans="1:10" ht="15.75">
      <c r="A31" s="111">
        <v>23</v>
      </c>
      <c r="B31" s="31">
        <v>67</v>
      </c>
      <c r="C31" s="112" t="s">
        <v>430</v>
      </c>
      <c r="D31" s="119" t="s">
        <v>431</v>
      </c>
      <c r="E31" s="118" t="s">
        <v>432</v>
      </c>
      <c r="F31" s="115" t="s">
        <v>419</v>
      </c>
      <c r="G31" s="144"/>
      <c r="H31" s="144"/>
      <c r="I31" s="144"/>
      <c r="J31" s="144">
        <f t="shared" si="0"/>
        <v>0</v>
      </c>
    </row>
    <row r="32" spans="1:10" ht="15.75">
      <c r="A32" s="111">
        <v>24</v>
      </c>
      <c r="B32" s="31">
        <v>39</v>
      </c>
      <c r="C32" s="112" t="s">
        <v>397</v>
      </c>
      <c r="D32" s="119" t="s">
        <v>398</v>
      </c>
      <c r="E32" s="118" t="s">
        <v>399</v>
      </c>
      <c r="F32" s="115" t="s">
        <v>400</v>
      </c>
      <c r="G32" s="144"/>
      <c r="H32" s="144"/>
      <c r="I32" s="144"/>
      <c r="J32" s="144">
        <f>MAX(G32:I32)</f>
        <v>0</v>
      </c>
    </row>
    <row r="33" spans="1:10" ht="15.75">
      <c r="A33" s="111">
        <v>25</v>
      </c>
      <c r="B33" s="31">
        <v>69</v>
      </c>
      <c r="C33" s="112" t="s">
        <v>436</v>
      </c>
      <c r="D33" s="119" t="s">
        <v>437</v>
      </c>
      <c r="E33" s="118" t="s">
        <v>438</v>
      </c>
      <c r="F33" s="115" t="s">
        <v>419</v>
      </c>
      <c r="G33" s="144"/>
      <c r="H33" s="144"/>
      <c r="I33" s="144"/>
      <c r="J33" s="144">
        <f t="shared" si="0"/>
        <v>0</v>
      </c>
    </row>
    <row r="34" spans="1:10" ht="15.75">
      <c r="A34" s="111">
        <v>26</v>
      </c>
      <c r="B34" s="31">
        <v>38</v>
      </c>
      <c r="C34" s="112" t="s">
        <v>394</v>
      </c>
      <c r="D34" s="119" t="s">
        <v>395</v>
      </c>
      <c r="E34" s="118" t="s">
        <v>396</v>
      </c>
      <c r="F34" s="115" t="s">
        <v>400</v>
      </c>
      <c r="G34" s="144"/>
      <c r="H34" s="144"/>
      <c r="I34" s="144"/>
      <c r="J34" s="144">
        <f t="shared" si="0"/>
        <v>0</v>
      </c>
    </row>
    <row r="35" spans="1:10" ht="15.75">
      <c r="A35" s="111">
        <v>27</v>
      </c>
      <c r="B35" s="31">
        <v>31</v>
      </c>
      <c r="C35" s="112" t="s">
        <v>374</v>
      </c>
      <c r="D35" s="117" t="s">
        <v>375</v>
      </c>
      <c r="E35" s="118" t="s">
        <v>376</v>
      </c>
      <c r="F35" s="119" t="s">
        <v>369</v>
      </c>
      <c r="G35" s="144"/>
      <c r="H35" s="144"/>
      <c r="I35" s="144"/>
      <c r="J35" s="144">
        <f t="shared" si="0"/>
        <v>0</v>
      </c>
    </row>
    <row r="36" spans="1:10" s="150" customFormat="1" ht="20.25">
      <c r="A36" s="151"/>
      <c r="B36" s="151"/>
      <c r="C36" s="151"/>
      <c r="D36" s="151"/>
      <c r="E36" s="152"/>
      <c r="F36" s="153"/>
      <c r="G36" s="129"/>
      <c r="H36" s="36"/>
      <c r="I36" s="154"/>
      <c r="J36" s="155"/>
    </row>
    <row r="37" spans="1:10" s="150" customFormat="1" ht="15.75">
      <c r="A37" s="151"/>
      <c r="B37" s="151"/>
      <c r="C37" s="151"/>
      <c r="D37" s="126"/>
      <c r="E37" s="156"/>
      <c r="F37" s="157"/>
      <c r="G37" s="129"/>
      <c r="H37" s="36"/>
      <c r="I37" s="134"/>
      <c r="J37" s="155"/>
    </row>
    <row r="38" spans="1:10" s="150" customFormat="1" ht="15.75">
      <c r="A38" s="158"/>
      <c r="B38" s="158"/>
      <c r="C38" s="158"/>
      <c r="D38" s="158"/>
      <c r="E38" s="159"/>
      <c r="F38" s="160"/>
      <c r="G38" s="160"/>
      <c r="H38" s="160"/>
      <c r="I38" s="160"/>
      <c r="J38" s="160"/>
    </row>
    <row r="39" spans="1:10" s="150" customFormat="1" ht="15.75">
      <c r="A39" s="161"/>
      <c r="B39" s="161"/>
      <c r="C39" s="161"/>
      <c r="D39" s="161"/>
      <c r="E39" s="159"/>
      <c r="F39" s="160"/>
      <c r="G39" s="160"/>
      <c r="H39" s="160"/>
      <c r="I39" s="160"/>
      <c r="J39" s="160"/>
    </row>
    <row r="40" spans="1:10" s="150" customFormat="1" ht="19.5">
      <c r="A40" s="162"/>
      <c r="B40" s="162"/>
      <c r="C40" s="162"/>
      <c r="D40" s="162"/>
      <c r="E40" s="162"/>
      <c r="F40" s="162"/>
      <c r="G40" s="162"/>
      <c r="H40" s="162"/>
      <c r="I40" s="162"/>
      <c r="J40" s="162"/>
    </row>
    <row r="41" spans="1:10" s="150" customFormat="1" ht="12.75">
      <c r="A41" s="160"/>
      <c r="B41" s="163"/>
      <c r="C41" s="163"/>
      <c r="D41" s="163"/>
      <c r="E41" s="159"/>
      <c r="F41" s="160"/>
      <c r="G41" s="160"/>
      <c r="H41" s="160"/>
      <c r="I41" s="160"/>
      <c r="J41" s="160"/>
    </row>
    <row r="42" spans="1:10" s="150" customFormat="1" ht="14.25">
      <c r="A42" s="164"/>
      <c r="B42" s="165"/>
      <c r="C42" s="165"/>
      <c r="D42" s="165"/>
      <c r="E42" s="166"/>
      <c r="F42" s="165"/>
      <c r="G42" s="167"/>
      <c r="H42" s="167"/>
      <c r="I42" s="167"/>
      <c r="J42" s="164"/>
    </row>
    <row r="43" spans="1:10" s="150" customFormat="1" ht="15.75">
      <c r="A43" s="168"/>
      <c r="B43" s="169"/>
      <c r="C43" s="169"/>
      <c r="D43" s="170"/>
      <c r="E43" s="171"/>
      <c r="F43" s="172"/>
      <c r="G43" s="173"/>
      <c r="H43" s="173"/>
      <c r="I43" s="173"/>
      <c r="J43" s="173"/>
    </row>
    <row r="44" spans="1:10" s="150" customFormat="1" ht="15.75">
      <c r="A44" s="168"/>
      <c r="B44" s="169"/>
      <c r="C44" s="169"/>
      <c r="D44" s="170"/>
      <c r="E44" s="171"/>
      <c r="F44" s="170"/>
      <c r="G44" s="173"/>
      <c r="H44" s="173"/>
      <c r="I44" s="173"/>
      <c r="J44" s="173"/>
    </row>
    <row r="45" spans="1:10" s="150" customFormat="1" ht="15.75">
      <c r="A45" s="168"/>
      <c r="B45" s="169"/>
      <c r="C45" s="169"/>
      <c r="D45" s="170"/>
      <c r="E45" s="171"/>
      <c r="F45" s="170"/>
      <c r="G45" s="173"/>
      <c r="H45" s="173"/>
      <c r="I45" s="173"/>
      <c r="J45" s="173"/>
    </row>
    <row r="46" spans="1:10" s="150" customFormat="1" ht="15.75">
      <c r="A46" s="168"/>
      <c r="B46" s="169"/>
      <c r="C46" s="169"/>
      <c r="D46" s="170"/>
      <c r="E46" s="171"/>
      <c r="F46" s="170"/>
      <c r="G46" s="173"/>
      <c r="H46" s="173"/>
      <c r="I46" s="173"/>
      <c r="J46" s="173"/>
    </row>
    <row r="47" spans="1:10" s="150" customFormat="1" ht="15.75">
      <c r="A47" s="168"/>
      <c r="B47" s="169"/>
      <c r="C47" s="169"/>
      <c r="D47" s="170"/>
      <c r="E47" s="171"/>
      <c r="F47" s="170"/>
      <c r="G47" s="173"/>
      <c r="H47" s="173"/>
      <c r="I47" s="173"/>
      <c r="J47" s="173"/>
    </row>
    <row r="48" spans="1:10" s="150" customFormat="1" ht="15.75">
      <c r="A48" s="168"/>
      <c r="B48" s="169"/>
      <c r="C48" s="169"/>
      <c r="D48" s="170"/>
      <c r="E48" s="171"/>
      <c r="F48" s="170"/>
      <c r="G48" s="173"/>
      <c r="H48" s="173"/>
      <c r="I48" s="173"/>
      <c r="J48" s="173"/>
    </row>
    <row r="49" spans="1:10" s="150" customFormat="1" ht="15.75">
      <c r="A49" s="168"/>
      <c r="B49" s="169"/>
      <c r="C49" s="169"/>
      <c r="D49" s="170"/>
      <c r="E49" s="171"/>
      <c r="F49" s="170"/>
      <c r="G49" s="173"/>
      <c r="H49" s="173"/>
      <c r="I49" s="173"/>
      <c r="J49" s="173"/>
    </row>
    <row r="50" spans="1:10" s="150" customFormat="1" ht="15.75">
      <c r="A50" s="168"/>
      <c r="B50" s="169"/>
      <c r="C50" s="169"/>
      <c r="D50" s="170"/>
      <c r="E50" s="171"/>
      <c r="F50" s="170"/>
      <c r="G50" s="173"/>
      <c r="H50" s="173"/>
      <c r="I50" s="173"/>
      <c r="J50" s="173"/>
    </row>
    <row r="51" spans="1:10" s="150" customFormat="1" ht="15.75">
      <c r="A51" s="168"/>
      <c r="B51" s="169"/>
      <c r="C51" s="169"/>
      <c r="D51" s="170"/>
      <c r="E51" s="171"/>
      <c r="F51" s="170"/>
      <c r="G51" s="173"/>
      <c r="H51" s="173"/>
      <c r="I51" s="173"/>
      <c r="J51" s="173"/>
    </row>
    <row r="52" spans="1:10" s="150" customFormat="1" ht="15.75">
      <c r="A52" s="168"/>
      <c r="B52" s="169"/>
      <c r="C52" s="169"/>
      <c r="D52" s="170"/>
      <c r="E52" s="171"/>
      <c r="F52" s="170"/>
      <c r="G52" s="173"/>
      <c r="H52" s="173"/>
      <c r="I52" s="173"/>
      <c r="J52" s="173"/>
    </row>
    <row r="53" spans="1:10" s="150" customFormat="1" ht="15.75">
      <c r="A53" s="168"/>
      <c r="B53" s="169"/>
      <c r="C53" s="169"/>
      <c r="D53" s="170"/>
      <c r="E53" s="171"/>
      <c r="F53" s="170"/>
      <c r="G53" s="173"/>
      <c r="H53" s="173"/>
      <c r="I53" s="173"/>
      <c r="J53" s="173"/>
    </row>
    <row r="54" spans="1:10" s="150" customFormat="1" ht="15.75">
      <c r="A54" s="168"/>
      <c r="B54" s="169"/>
      <c r="C54" s="169"/>
      <c r="D54" s="170"/>
      <c r="E54" s="171"/>
      <c r="F54" s="170"/>
      <c r="G54" s="173"/>
      <c r="H54" s="173"/>
      <c r="I54" s="173"/>
      <c r="J54" s="173"/>
    </row>
    <row r="55" spans="1:10" s="150" customFormat="1" ht="15.75">
      <c r="A55" s="168"/>
      <c r="B55" s="169"/>
      <c r="C55" s="169"/>
      <c r="D55" s="170"/>
      <c r="E55" s="171"/>
      <c r="F55" s="170"/>
      <c r="G55" s="173"/>
      <c r="H55" s="173"/>
      <c r="I55" s="173"/>
      <c r="J55" s="173"/>
    </row>
    <row r="56" spans="1:10" s="150" customFormat="1" ht="15.75">
      <c r="A56" s="168"/>
      <c r="B56" s="169"/>
      <c r="C56" s="169"/>
      <c r="D56" s="170"/>
      <c r="E56" s="171"/>
      <c r="F56" s="170"/>
      <c r="G56" s="173"/>
      <c r="H56" s="173"/>
      <c r="I56" s="173"/>
      <c r="J56" s="173"/>
    </row>
    <row r="57" spans="1:10" s="150" customFormat="1" ht="15.75">
      <c r="A57" s="168"/>
      <c r="B57" s="169"/>
      <c r="C57" s="169"/>
      <c r="D57" s="170"/>
      <c r="E57" s="171"/>
      <c r="F57" s="170"/>
      <c r="G57" s="173"/>
      <c r="H57" s="173"/>
      <c r="I57" s="173"/>
      <c r="J57" s="173"/>
    </row>
    <row r="58" spans="1:10" s="150" customFormat="1" ht="15.75">
      <c r="A58" s="168"/>
      <c r="B58" s="169"/>
      <c r="C58" s="169"/>
      <c r="D58" s="170"/>
      <c r="E58" s="171"/>
      <c r="F58" s="170"/>
      <c r="G58" s="173"/>
      <c r="H58" s="173"/>
      <c r="I58" s="173"/>
      <c r="J58" s="173"/>
    </row>
    <row r="59" spans="1:10" s="150" customFormat="1" ht="15.75">
      <c r="A59" s="168"/>
      <c r="B59" s="169"/>
      <c r="C59" s="169"/>
      <c r="D59" s="170"/>
      <c r="E59" s="171"/>
      <c r="F59" s="170"/>
      <c r="G59" s="173"/>
      <c r="H59" s="173"/>
      <c r="I59" s="173"/>
      <c r="J59" s="173"/>
    </row>
    <row r="60" s="150" customFormat="1" ht="12.75">
      <c r="E60" s="174"/>
    </row>
  </sheetData>
  <sheetProtection/>
  <mergeCells count="4">
    <mergeCell ref="A3:B3"/>
    <mergeCell ref="A4:D4"/>
    <mergeCell ref="A5:J5"/>
    <mergeCell ref="A1:J1"/>
  </mergeCells>
  <printOptions/>
  <pageMargins left="0.31496062992125984" right="0.11811023622047245" top="0.5511811023622047" bottom="0.35433070866141736" header="0.31496062992125984" footer="0.31496062992125984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</dc:creator>
  <cp:keywords/>
  <dc:description/>
  <cp:lastModifiedBy>AGITA</cp:lastModifiedBy>
  <cp:lastPrinted>2018-05-05T11:30:09Z</cp:lastPrinted>
  <dcterms:created xsi:type="dcterms:W3CDTF">2011-05-10T06:47:44Z</dcterms:created>
  <dcterms:modified xsi:type="dcterms:W3CDTF">2018-05-05T11:31:12Z</dcterms:modified>
  <cp:category/>
  <cp:version/>
  <cp:contentType/>
  <cp:contentStatus/>
</cp:coreProperties>
</file>