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0" windowWidth="20490" windowHeight="7755" tabRatio="970" activeTab="4"/>
  </bookViews>
  <sheets>
    <sheet name="60 m" sheetId="1" r:id="rId1"/>
    <sheet name="60 m.b" sheetId="2" r:id="rId2"/>
    <sheet name="300 m" sheetId="3" r:id="rId3"/>
    <sheet name="800 m" sheetId="4" r:id="rId4"/>
    <sheet name="Tāllēkšana" sheetId="5" r:id="rId5"/>
    <sheet name="Lodes grūšana" sheetId="6" r:id="rId6"/>
    <sheet name="Augstlēkšana" sheetId="7" r:id="rId7"/>
  </sheets>
  <definedNames>
    <definedName name="_xlnm.Print_Titles" localSheetId="2">'300 m'!$1:$9</definedName>
    <definedName name="_xlnm.Print_Titles" localSheetId="0">'60 m'!$1:$8</definedName>
    <definedName name="_xlnm.Print_Titles" localSheetId="1">'60 m.b'!$1:$9</definedName>
    <definedName name="_xlnm.Print_Titles" localSheetId="3">'800 m'!$1:$9</definedName>
    <definedName name="_xlnm.Print_Titles" localSheetId="5">'Lodes grūšana'!$1:$7</definedName>
    <definedName name="_xlnm.Print_Titles" localSheetId="4">'Tāllēkšana'!$1:$6</definedName>
  </definedNames>
  <calcPr fullCalcOnLoad="1"/>
</workbook>
</file>

<file path=xl/sharedStrings.xml><?xml version="1.0" encoding="utf-8"?>
<sst xmlns="http://schemas.openxmlformats.org/spreadsheetml/2006/main" count="858" uniqueCount="253">
  <si>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</si>
  <si>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</si>
  <si>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</si>
  <si>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</si>
  <si>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</si>
  <si>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</si>
  <si>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</si>
  <si>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</si>
  <si>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</si>
  <si>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</si>
  <si>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</si>
  <si>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Vieta</t>
  </si>
  <si>
    <t>Ventspils</t>
  </si>
  <si>
    <t>Gala rez.</t>
  </si>
  <si>
    <t>N.p.k.</t>
  </si>
  <si>
    <t>N.P.K.</t>
  </si>
  <si>
    <t>\</t>
  </si>
  <si>
    <t>Ventspils novada BJSS atklātās sacensības vieglatlētikā
U 16 un U 14 vecuma grupām</t>
  </si>
  <si>
    <t>Vārds, Uzvārds</t>
  </si>
  <si>
    <t>Vārds, Uzvārd s</t>
  </si>
  <si>
    <t>Tāllēkšana</t>
  </si>
  <si>
    <t>Fināl
sec.</t>
  </si>
  <si>
    <t>Lodes grūšana</t>
  </si>
  <si>
    <t>Augstlēkšana</t>
  </si>
  <si>
    <t>U 14 meitenēm</t>
  </si>
  <si>
    <t>Marta Zaremba</t>
  </si>
  <si>
    <t>30.03.05.</t>
  </si>
  <si>
    <t>Dobeles SS</t>
  </si>
  <si>
    <t>Maija Meniķe</t>
  </si>
  <si>
    <t>03.03.06.</t>
  </si>
  <si>
    <t>Liepājas Sp.Sp.S</t>
  </si>
  <si>
    <t>19.04.05.</t>
  </si>
  <si>
    <t>Ventspils nov. BJSS</t>
  </si>
  <si>
    <t>Sanija Blanka</t>
  </si>
  <si>
    <t>29.11.05.</t>
  </si>
  <si>
    <t>Ventspils SS "Spars"</t>
  </si>
  <si>
    <t>Līva Rozenberga</t>
  </si>
  <si>
    <t>30.04.05.</t>
  </si>
  <si>
    <t>Maira Cine</t>
  </si>
  <si>
    <t>12.06.05.</t>
  </si>
  <si>
    <t xml:space="preserve">Sandija Blanka </t>
  </si>
  <si>
    <t>Patrīcija Runiķe</t>
  </si>
  <si>
    <t>17.11.05.</t>
  </si>
  <si>
    <t>Madara Ruņģe</t>
  </si>
  <si>
    <t>19.10.06.</t>
  </si>
  <si>
    <t>Rebeka Gerasemjonoka</t>
  </si>
  <si>
    <t>16.08.05.</t>
  </si>
  <si>
    <t>Līva Altīte</t>
  </si>
  <si>
    <t>29.08.05.</t>
  </si>
  <si>
    <t>03.05.05.</t>
  </si>
  <si>
    <t>Annija Maslovska</t>
  </si>
  <si>
    <t>25.11.06.</t>
  </si>
  <si>
    <t>Evelīna Lismane</t>
  </si>
  <si>
    <t>23.03.05.</t>
  </si>
  <si>
    <t>Olaines VK</t>
  </si>
  <si>
    <t>Diāna Žarska</t>
  </si>
  <si>
    <t>18.07.05.</t>
  </si>
  <si>
    <t>Ieva Ilze Jarute</t>
  </si>
  <si>
    <t>05.07.05.</t>
  </si>
  <si>
    <t>Jana Gronska</t>
  </si>
  <si>
    <t>04.05.05.</t>
  </si>
  <si>
    <t>Jelgavas BJSS</t>
  </si>
  <si>
    <t>Dita Ernestsone</t>
  </si>
  <si>
    <t>15.11.06.</t>
  </si>
  <si>
    <t>Agate Gražule</t>
  </si>
  <si>
    <t>28.06.06.</t>
  </si>
  <si>
    <t>Anna Plivna</t>
  </si>
  <si>
    <t>18.02.05.</t>
  </si>
  <si>
    <t>Talsu nov. SS</t>
  </si>
  <si>
    <t>Denīze Grantiņa</t>
  </si>
  <si>
    <t>22.04.06.</t>
  </si>
  <si>
    <t>Milāna Bašlovska</t>
  </si>
  <si>
    <t>26.01.06.</t>
  </si>
  <si>
    <t>Alise Sondare</t>
  </si>
  <si>
    <t>01.08.06.</t>
  </si>
  <si>
    <t>Svirkovska Eva</t>
  </si>
  <si>
    <t>07.12.05.</t>
  </si>
  <si>
    <t>Jelgavas nov. SC</t>
  </si>
  <si>
    <t>Kandavas nov. BJSS</t>
  </si>
  <si>
    <t>Anna Mūrniece</t>
  </si>
  <si>
    <t>12.09.05.</t>
  </si>
  <si>
    <t>Linda Voitāne</t>
  </si>
  <si>
    <t>10.01.05.</t>
  </si>
  <si>
    <t>Anda Dansone</t>
  </si>
  <si>
    <t>01.02.05.</t>
  </si>
  <si>
    <t>Anna Liene Bērziņa</t>
  </si>
  <si>
    <t>11.05.06.</t>
  </si>
  <si>
    <t>Kristiana Ķilpe</t>
  </si>
  <si>
    <t>16.08.06.</t>
  </si>
  <si>
    <t>Agate Jankava</t>
  </si>
  <si>
    <t>19.05.05.</t>
  </si>
  <si>
    <t>Alise Krūča</t>
  </si>
  <si>
    <t>30.10.06.</t>
  </si>
  <si>
    <t>Sanama Avetjana</t>
  </si>
  <si>
    <t>29.06.06.</t>
  </si>
  <si>
    <t>Alīna Baibekova</t>
  </si>
  <si>
    <t>23.02.06.</t>
  </si>
  <si>
    <t>Alija Bolšteina</t>
  </si>
  <si>
    <t>03.12.05.</t>
  </si>
  <si>
    <t>Anna  Frolova</t>
  </si>
  <si>
    <t>20.04.05.</t>
  </si>
  <si>
    <t>Saldus SS</t>
  </si>
  <si>
    <t>Aivita Arta Papava</t>
  </si>
  <si>
    <t>14.07.06.</t>
  </si>
  <si>
    <t>Kuldīgas nov. SS</t>
  </si>
  <si>
    <t>Aleksandra Mihailova</t>
  </si>
  <si>
    <t>23.04.05.</t>
  </si>
  <si>
    <t>Demija  Burlakova</t>
  </si>
  <si>
    <t>31.03.05.</t>
  </si>
  <si>
    <t>Viviana Veinberga</t>
  </si>
  <si>
    <t>09.04.05.</t>
  </si>
  <si>
    <t>28.11.06.</t>
  </si>
  <si>
    <t>Alise Aleksa Vītola</t>
  </si>
  <si>
    <t>08.11.06.</t>
  </si>
  <si>
    <t>Žanete Bērziņa</t>
  </si>
  <si>
    <t>31.03.06.</t>
  </si>
  <si>
    <t>Cīrule Marta</t>
  </si>
  <si>
    <t>18.05.05.</t>
  </si>
  <si>
    <t>Liepājas raj. SS</t>
  </si>
  <si>
    <t>Melānija Trankale</t>
  </si>
  <si>
    <t>20.05.06.</t>
  </si>
  <si>
    <t>25.12.06.</t>
  </si>
  <si>
    <t>Kristīne Dubure</t>
  </si>
  <si>
    <t>13.06.05.</t>
  </si>
  <si>
    <t>Kociņa Elizabete</t>
  </si>
  <si>
    <t>17.02.06.</t>
  </si>
  <si>
    <t>Skaidrīte Velberga</t>
  </si>
  <si>
    <t>Juris Zilvers</t>
  </si>
  <si>
    <t>Arno Kiršteins</t>
  </si>
  <si>
    <t xml:space="preserve">A.Kronbergs,J.Petrovičs </t>
  </si>
  <si>
    <t>Aivars Vērdiņš</t>
  </si>
  <si>
    <t>Agris Paipals</t>
  </si>
  <si>
    <t>Māris Auzāns</t>
  </si>
  <si>
    <t>Laura Janševska</t>
  </si>
  <si>
    <t>Daiga Stumbre</t>
  </si>
  <si>
    <t>Laila Nagle</t>
  </si>
  <si>
    <t>Raitis Treiģis-Treidis</t>
  </si>
  <si>
    <t>Mārcis Štrobinders</t>
  </si>
  <si>
    <t>Andrejs Gross</t>
  </si>
  <si>
    <t>Sergejs Paipals-Šulcs</t>
  </si>
  <si>
    <t>Signe Birkenberga</t>
  </si>
  <si>
    <t>Aija Lancmane</t>
  </si>
  <si>
    <t>Aivars Čaklis</t>
  </si>
  <si>
    <t>Agnese Kļava</t>
  </si>
  <si>
    <t>Ieva Skurule</t>
  </si>
  <si>
    <t>Madara Anna Rekšņa</t>
  </si>
  <si>
    <t>23.09.05.</t>
  </si>
  <si>
    <t xml:space="preserve">Keita Upeniece </t>
  </si>
  <si>
    <t>20.10.06.</t>
  </si>
  <si>
    <t>Marta-Dita Borherta</t>
  </si>
  <si>
    <t>21.09.06.</t>
  </si>
  <si>
    <t>Madara Pūpola</t>
  </si>
  <si>
    <t>03.10.05.</t>
  </si>
  <si>
    <t>Dace Verpakovska</t>
  </si>
  <si>
    <t>19.01.06.</t>
  </si>
  <si>
    <t>Sanija Robežniece</t>
  </si>
  <si>
    <t>09.05.05.</t>
  </si>
  <si>
    <t>Salīna Paula  Bārtule</t>
  </si>
  <si>
    <t>04.08.05.</t>
  </si>
  <si>
    <t>Šalājeva Alise</t>
  </si>
  <si>
    <t>08.05.05.</t>
  </si>
  <si>
    <t>Amanda Fridrihsberga</t>
  </si>
  <si>
    <t>08.03.05.</t>
  </si>
  <si>
    <t>Maija Pūpola</t>
  </si>
  <si>
    <t>Aigars Matisons</t>
  </si>
  <si>
    <t>Arta Pušņakova</t>
  </si>
  <si>
    <t>17.09.05.</t>
  </si>
  <si>
    <t>Žanete Žukovska</t>
  </si>
  <si>
    <t>21.07.06.</t>
  </si>
  <si>
    <t>Mackare Anna Marija</t>
  </si>
  <si>
    <t>22.03.05.</t>
  </si>
  <si>
    <t>07.08.06.</t>
  </si>
  <si>
    <t>14.12.06.</t>
  </si>
  <si>
    <t>16.11.06.</t>
  </si>
  <si>
    <t>Markus Anzenavs</t>
  </si>
  <si>
    <t>Deila Cēberga</t>
  </si>
  <si>
    <t>Helēna  Šaule</t>
  </si>
  <si>
    <t>10.02.06.</t>
  </si>
  <si>
    <t>21.10.05.</t>
  </si>
  <si>
    <t>Janita Antipina</t>
  </si>
  <si>
    <t>01.11.05.</t>
  </si>
  <si>
    <t>Patrīcija  Jansone</t>
  </si>
  <si>
    <t>21.03.06.</t>
  </si>
  <si>
    <t>Anastasija Kaimačņikova</t>
  </si>
  <si>
    <t>30.01.06.</t>
  </si>
  <si>
    <t>Marta Čunčule</t>
  </si>
  <si>
    <t>15.04.05.</t>
  </si>
  <si>
    <t>Emīlija  Oša</t>
  </si>
  <si>
    <t>10.09.05.</t>
  </si>
  <si>
    <t>Anna Zvejniece</t>
  </si>
  <si>
    <t xml:space="preserve"> Putene  Marta  Anna</t>
  </si>
  <si>
    <t>24.04.05.</t>
  </si>
  <si>
    <t>Tukuma SS</t>
  </si>
  <si>
    <t>Andis Zeile</t>
  </si>
  <si>
    <t>Aldis Čākurs</t>
  </si>
  <si>
    <t>Kate Katrīna Stīpniece</t>
  </si>
  <si>
    <t>25.07.05.</t>
  </si>
  <si>
    <t xml:space="preserve"> Ciemiņa  Alise</t>
  </si>
  <si>
    <t>26.10.05.</t>
  </si>
  <si>
    <t>Krista Goldmane</t>
  </si>
  <si>
    <t>24.03.06.</t>
  </si>
  <si>
    <t>Kerija Pūlmane</t>
  </si>
  <si>
    <t>05.02.05.</t>
  </si>
  <si>
    <t>Rjabova Devora</t>
  </si>
  <si>
    <t>22.07.06.</t>
  </si>
  <si>
    <t>Sanita Brazdovska</t>
  </si>
  <si>
    <t>21.01.06.</t>
  </si>
  <si>
    <t>Elīna Belte</t>
  </si>
  <si>
    <t>05.12.05.</t>
  </si>
  <si>
    <t>Marta Ziemele</t>
  </si>
  <si>
    <t>09.03.06.</t>
  </si>
  <si>
    <t>Nikola Kate Punka</t>
  </si>
  <si>
    <t xml:space="preserve">Singa Rozentāle </t>
  </si>
  <si>
    <t xml:space="preserve">Devora Rjabova </t>
  </si>
  <si>
    <t xml:space="preserve">Laima Prūse </t>
  </si>
  <si>
    <t xml:space="preserve">Daniēla Rjabova </t>
  </si>
  <si>
    <t xml:space="preserve">Rūta Matisova </t>
  </si>
  <si>
    <t xml:space="preserve">Rēzija Gūtmane </t>
  </si>
  <si>
    <t xml:space="preserve">Kristīne Tālija Sproģe </t>
  </si>
  <si>
    <t xml:space="preserve">Samanta Osiņa </t>
  </si>
  <si>
    <t xml:space="preserve"> Rūta Matisova</t>
  </si>
  <si>
    <t xml:space="preserve"> Laima Prūse</t>
  </si>
  <si>
    <t>N/P</t>
  </si>
  <si>
    <t>X</t>
  </si>
  <si>
    <t>U 14 meitenes</t>
  </si>
  <si>
    <t>-</t>
  </si>
  <si>
    <t>xxx</t>
  </si>
  <si>
    <t>xo</t>
  </si>
  <si>
    <t>o</t>
  </si>
  <si>
    <t>Liepājas LSSS</t>
  </si>
  <si>
    <t>17.11.05</t>
  </si>
  <si>
    <t>xxo</t>
  </si>
  <si>
    <t>60 m</t>
  </si>
  <si>
    <t>Eva Svirkovska</t>
  </si>
  <si>
    <t>Rēzija Kriķe</t>
  </si>
  <si>
    <t>Diāna Lauva</t>
  </si>
  <si>
    <t>Samanta Osiņa</t>
  </si>
  <si>
    <t>Marta Cīrule</t>
  </si>
  <si>
    <t>Daniēla Rjabova</t>
  </si>
  <si>
    <t>Nest.</t>
  </si>
  <si>
    <t>Gūtmane Rēzija</t>
  </si>
  <si>
    <t>60 m/b</t>
  </si>
  <si>
    <t>Krista Kločko</t>
  </si>
  <si>
    <t>Singa Rozentāle</t>
  </si>
  <si>
    <t>Kristīne Tālija Sproģe</t>
  </si>
  <si>
    <t xml:space="preserve">300 m </t>
  </si>
  <si>
    <t>Laura Osipenko</t>
  </si>
  <si>
    <t>Elizabete Kociņa</t>
  </si>
  <si>
    <t>Alise Šalājeva</t>
  </si>
  <si>
    <t xml:space="preserve">800 m </t>
  </si>
  <si>
    <t>Sproģe Kristīne Tālija</t>
  </si>
  <si>
    <t>Paula Ņikiforova</t>
  </si>
  <si>
    <t>Matisone Karla Karolīna</t>
  </si>
</sst>
</file>

<file path=xl/styles.xml><?xml version="1.0" encoding="utf-8"?>
<styleSheet xmlns="http://schemas.openxmlformats.org/spreadsheetml/2006/main">
  <numFmts count="4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[$-426]dddd\,\ yyyy&quot;. gada &quot;d\.\ mmm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  <numFmt numFmtId="203" formatCode="mm:ss.00"/>
    <numFmt numFmtId="204" formatCode="dd/mm/yy/"/>
  </numFmts>
  <fonts count="7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b/>
      <i/>
      <sz val="18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 Baltic"/>
      <family val="1"/>
    </font>
    <font>
      <b/>
      <i/>
      <u val="single"/>
      <sz val="14"/>
      <name val="Times New Roman"/>
      <family val="1"/>
    </font>
    <font>
      <i/>
      <sz val="14"/>
      <name val="Times New Roman Baltic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000000"/>
      <name val="Arial"/>
      <family val="2"/>
    </font>
    <font>
      <b/>
      <u val="single"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7" borderId="1" applyNumberFormat="0" applyAlignment="0" applyProtection="0"/>
    <xf numFmtId="0" fontId="11" fillId="0" borderId="0" applyNumberFormat="0" applyFill="0" applyBorder="0" applyAlignment="0" applyProtection="0"/>
    <xf numFmtId="0" fontId="55" fillId="26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63" fillId="32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Border="1" applyAlignment="1">
      <alignment horizontal="left"/>
      <protection/>
    </xf>
    <xf numFmtId="0" fontId="1" fillId="0" borderId="0" xfId="51" applyFont="1" applyAlignment="1">
      <alignment horizontal="center"/>
      <protection/>
    </xf>
    <xf numFmtId="49" fontId="1" fillId="0" borderId="0" xfId="51" applyNumberFormat="1" applyFont="1">
      <alignment/>
      <protection/>
    </xf>
    <xf numFmtId="0" fontId="3" fillId="0" borderId="0" xfId="51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49" fontId="4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49" fontId="7" fillId="0" borderId="0" xfId="51" applyNumberFormat="1" applyFont="1">
      <alignment/>
      <protection/>
    </xf>
    <xf numFmtId="49" fontId="3" fillId="0" borderId="0" xfId="51" applyNumberFormat="1" applyFont="1" applyAlignment="1">
      <alignment/>
      <protection/>
    </xf>
    <xf numFmtId="49" fontId="15" fillId="0" borderId="0" xfId="51" applyNumberFormat="1" applyFont="1" applyBorder="1" applyAlignment="1">
      <alignment/>
      <protection/>
    </xf>
    <xf numFmtId="49" fontId="8" fillId="0" borderId="0" xfId="0" applyNumberFormat="1" applyFont="1" applyAlignment="1">
      <alignment horizontal="center"/>
    </xf>
    <xf numFmtId="0" fontId="18" fillId="0" borderId="0" xfId="0" applyFont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49" fontId="67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51" applyFont="1" applyBorder="1">
      <alignment/>
      <protection/>
    </xf>
    <xf numFmtId="0" fontId="2" fillId="0" borderId="0" xfId="51" applyFont="1" applyAlignment="1">
      <alignment vertical="center" wrapText="1"/>
      <protection/>
    </xf>
    <xf numFmtId="0" fontId="17" fillId="0" borderId="0" xfId="51" applyFont="1" applyAlignment="1">
      <alignment horizontal="center"/>
      <protection/>
    </xf>
    <xf numFmtId="49" fontId="17" fillId="0" borderId="0" xfId="51" applyNumberFormat="1" applyFont="1" applyAlignment="1">
      <alignment horizontal="center"/>
      <protection/>
    </xf>
    <xf numFmtId="0" fontId="17" fillId="0" borderId="0" xfId="51" applyFont="1">
      <alignment/>
      <protection/>
    </xf>
    <xf numFmtId="49" fontId="1" fillId="0" borderId="0" xfId="51" applyNumberFormat="1" applyFont="1" applyAlignment="1">
      <alignment horizontal="left"/>
      <protection/>
    </xf>
    <xf numFmtId="49" fontId="9" fillId="0" borderId="0" xfId="51" applyNumberFormat="1" applyFont="1" applyBorder="1" applyAlignment="1">
      <alignment/>
      <protection/>
    </xf>
    <xf numFmtId="49" fontId="16" fillId="0" borderId="0" xfId="51" applyNumberFormat="1" applyFont="1" applyBorder="1" applyAlignment="1">
      <alignment horizontal="center"/>
      <protection/>
    </xf>
    <xf numFmtId="49" fontId="17" fillId="0" borderId="0" xfId="51" applyNumberFormat="1" applyFont="1">
      <alignment/>
      <protection/>
    </xf>
    <xf numFmtId="0" fontId="6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49" fontId="19" fillId="0" borderId="10" xfId="53" applyNumberFormat="1" applyFont="1" applyBorder="1" applyAlignment="1">
      <alignment vertical="top" shrinkToFit="1"/>
      <protection/>
    </xf>
    <xf numFmtId="2" fontId="19" fillId="0" borderId="10" xfId="0" applyNumberFormat="1" applyFont="1" applyBorder="1" applyAlignment="1">
      <alignment horizontal="center"/>
    </xf>
    <xf numFmtId="0" fontId="19" fillId="0" borderId="10" xfId="51" applyFont="1" applyBorder="1" applyAlignment="1">
      <alignment horizontal="center"/>
      <protection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2" fontId="19" fillId="0" borderId="10" xfId="0" applyNumberFormat="1" applyFont="1" applyFill="1" applyBorder="1" applyAlignment="1">
      <alignment horizontal="center"/>
    </xf>
    <xf numFmtId="49" fontId="16" fillId="0" borderId="0" xfId="51" applyNumberFormat="1" applyFont="1" applyAlignment="1">
      <alignment/>
      <protection/>
    </xf>
    <xf numFmtId="0" fontId="68" fillId="0" borderId="10" xfId="51" applyFont="1" applyBorder="1" applyAlignment="1">
      <alignment horizontal="left"/>
      <protection/>
    </xf>
    <xf numFmtId="2" fontId="19" fillId="0" borderId="10" xfId="51" applyNumberFormat="1" applyFont="1" applyBorder="1" applyAlignment="1">
      <alignment horizontal="center"/>
      <protection/>
    </xf>
    <xf numFmtId="2" fontId="21" fillId="0" borderId="10" xfId="51" applyNumberFormat="1" applyFont="1" applyBorder="1" applyAlignment="1">
      <alignment horizontal="center"/>
      <protection/>
    </xf>
    <xf numFmtId="0" fontId="70" fillId="0" borderId="10" xfId="0" applyFont="1" applyBorder="1" applyAlignment="1">
      <alignment horizontal="center"/>
    </xf>
    <xf numFmtId="0" fontId="5" fillId="0" borderId="0" xfId="51" applyFont="1">
      <alignment/>
      <protection/>
    </xf>
    <xf numFmtId="0" fontId="23" fillId="0" borderId="0" xfId="51" applyFont="1">
      <alignment/>
      <protection/>
    </xf>
    <xf numFmtId="0" fontId="23" fillId="0" borderId="0" xfId="51" applyFont="1" applyAlignment="1">
      <alignment horizontal="center"/>
      <protection/>
    </xf>
    <xf numFmtId="49" fontId="23" fillId="0" borderId="0" xfId="51" applyNumberFormat="1" applyFont="1">
      <alignment/>
      <protection/>
    </xf>
    <xf numFmtId="14" fontId="25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23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4" fontId="25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left"/>
    </xf>
    <xf numFmtId="49" fontId="24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51" applyNumberFormat="1" applyFont="1">
      <alignment/>
      <protection/>
    </xf>
    <xf numFmtId="49" fontId="24" fillId="0" borderId="0" xfId="51" applyNumberFormat="1" applyFont="1">
      <alignment/>
      <protection/>
    </xf>
    <xf numFmtId="0" fontId="23" fillId="0" borderId="0" xfId="51" applyFont="1" applyAlignment="1">
      <alignment horizontal="left"/>
      <protection/>
    </xf>
    <xf numFmtId="0" fontId="29" fillId="0" borderId="0" xfId="51" applyFont="1" applyAlignment="1">
      <alignment horizontal="center"/>
      <protection/>
    </xf>
    <xf numFmtId="0" fontId="23" fillId="0" borderId="0" xfId="51" applyFont="1" applyBorder="1" applyAlignment="1">
      <alignment horizontal="left"/>
      <protection/>
    </xf>
    <xf numFmtId="49" fontId="24" fillId="0" borderId="0" xfId="51" applyNumberFormat="1" applyFont="1" applyAlignment="1">
      <alignment/>
      <protection/>
    </xf>
    <xf numFmtId="49" fontId="23" fillId="0" borderId="0" xfId="53" applyNumberFormat="1" applyFont="1" applyAlignment="1">
      <alignment horizontal="left"/>
      <protection/>
    </xf>
    <xf numFmtId="0" fontId="23" fillId="0" borderId="0" xfId="53" applyFont="1">
      <alignment/>
      <protection/>
    </xf>
    <xf numFmtId="49" fontId="23" fillId="0" borderId="0" xfId="53" applyNumberFormat="1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49" fontId="20" fillId="33" borderId="10" xfId="51" applyNumberFormat="1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/>
    </xf>
    <xf numFmtId="0" fontId="68" fillId="0" borderId="10" xfId="0" applyFont="1" applyBorder="1" applyAlignment="1">
      <alignment horizontal="left" vertical="center"/>
    </xf>
    <xf numFmtId="0" fontId="70" fillId="0" borderId="13" xfId="0" applyFont="1" applyBorder="1" applyAlignment="1">
      <alignment horizontal="center"/>
    </xf>
    <xf numFmtId="2" fontId="19" fillId="0" borderId="11" xfId="51" applyNumberFormat="1" applyFont="1" applyBorder="1" applyAlignment="1">
      <alignment horizontal="center"/>
      <protection/>
    </xf>
    <xf numFmtId="0" fontId="19" fillId="0" borderId="12" xfId="51" applyFont="1" applyBorder="1" applyAlignment="1">
      <alignment horizontal="center"/>
      <protection/>
    </xf>
    <xf numFmtId="0" fontId="19" fillId="0" borderId="12" xfId="51" applyFont="1" applyBorder="1" applyAlignment="1">
      <alignment horizontal="left"/>
      <protection/>
    </xf>
    <xf numFmtId="0" fontId="71" fillId="0" borderId="12" xfId="0" applyFont="1" applyBorder="1" applyAlignment="1">
      <alignment horizontal="center"/>
    </xf>
    <xf numFmtId="2" fontId="20" fillId="0" borderId="12" xfId="51" applyNumberFormat="1" applyFont="1" applyBorder="1" applyAlignment="1">
      <alignment horizontal="center"/>
      <protection/>
    </xf>
    <xf numFmtId="0" fontId="72" fillId="0" borderId="10" xfId="0" applyFont="1" applyBorder="1" applyAlignment="1">
      <alignment horizontal="center"/>
    </xf>
    <xf numFmtId="2" fontId="20" fillId="0" borderId="10" xfId="51" applyNumberFormat="1" applyFont="1" applyBorder="1" applyAlignment="1">
      <alignment horizontal="center"/>
      <protection/>
    </xf>
    <xf numFmtId="0" fontId="73" fillId="0" borderId="12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3" fillId="0" borderId="14" xfId="51" applyFont="1" applyBorder="1" applyAlignment="1">
      <alignment horizontal="center" vertical="center"/>
      <protection/>
    </xf>
    <xf numFmtId="0" fontId="68" fillId="0" borderId="11" xfId="0" applyFont="1" applyBorder="1" applyAlignment="1">
      <alignment vertical="center"/>
    </xf>
    <xf numFmtId="0" fontId="69" fillId="0" borderId="15" xfId="0" applyFont="1" applyBorder="1" applyAlignment="1">
      <alignment horizontal="center"/>
    </xf>
    <xf numFmtId="2" fontId="19" fillId="0" borderId="12" xfId="51" applyNumberFormat="1" applyFont="1" applyBorder="1" applyAlignment="1">
      <alignment horizontal="center"/>
      <protection/>
    </xf>
    <xf numFmtId="14" fontId="68" fillId="0" borderId="10" xfId="0" applyNumberFormat="1" applyFont="1" applyBorder="1" applyAlignment="1">
      <alignment horizontal="center" vertical="center"/>
    </xf>
    <xf numFmtId="0" fontId="20" fillId="33" borderId="16" xfId="51" applyFont="1" applyFill="1" applyBorder="1" applyAlignment="1">
      <alignment horizontal="center" vertical="center" wrapText="1"/>
      <protection/>
    </xf>
    <xf numFmtId="2" fontId="20" fillId="33" borderId="10" xfId="51" applyNumberFormat="1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/>
    </xf>
    <xf numFmtId="203" fontId="19" fillId="0" borderId="10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49" fontId="15" fillId="0" borderId="0" xfId="51" applyNumberFormat="1" applyFont="1" applyBorder="1" applyAlignment="1">
      <alignment horizontal="center" wrapText="1"/>
      <protection/>
    </xf>
    <xf numFmtId="49" fontId="24" fillId="0" borderId="0" xfId="0" applyNumberFormat="1" applyFont="1" applyFill="1" applyAlignment="1">
      <alignment horizontal="center"/>
    </xf>
    <xf numFmtId="49" fontId="24" fillId="0" borderId="0" xfId="51" applyNumberFormat="1" applyFont="1" applyAlignment="1">
      <alignment horizontal="center"/>
      <protection/>
    </xf>
    <xf numFmtId="0" fontId="25" fillId="0" borderId="0" xfId="51" applyFont="1" applyAlignment="1">
      <alignment horizontal="left"/>
      <protection/>
    </xf>
    <xf numFmtId="14" fontId="25" fillId="0" borderId="0" xfId="51" applyNumberFormat="1" applyFont="1" applyAlignment="1">
      <alignment horizontal="left"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</cellXfs>
  <cellStyles count="55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rasts 3" xfId="55"/>
    <cellStyle name="Paskaidrojošs teksts" xfId="56"/>
    <cellStyle name="Pārbaudes šūna" xfId="57"/>
    <cellStyle name="Percent 2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57421875" style="0" customWidth="1"/>
    <col min="2" max="2" width="6.8515625" style="2" bestFit="1" customWidth="1"/>
    <col min="3" max="3" width="26.140625" style="2" bestFit="1" customWidth="1"/>
    <col min="4" max="4" width="26.140625" style="4" bestFit="1" customWidth="1"/>
    <col min="5" max="5" width="22.8515625" style="1" bestFit="1" customWidth="1"/>
    <col min="6" max="6" width="22.8515625" style="3" bestFit="1" customWidth="1"/>
    <col min="7" max="7" width="11.421875" style="2" bestFit="1" customWidth="1"/>
    <col min="8" max="8" width="9.28125" style="1" customWidth="1"/>
    <col min="9" max="9" width="26.57421875" style="0" bestFit="1" customWidth="1"/>
  </cols>
  <sheetData>
    <row r="1" spans="1:13" ht="46.5" customHeight="1">
      <c r="A1" s="127" t="s">
        <v>17</v>
      </c>
      <c r="B1" s="127"/>
      <c r="C1" s="127"/>
      <c r="D1" s="127"/>
      <c r="E1" s="127"/>
      <c r="F1" s="127"/>
      <c r="G1" s="127"/>
      <c r="H1" s="127"/>
      <c r="I1" s="24"/>
      <c r="J1" s="24"/>
      <c r="K1" s="24"/>
      <c r="L1" s="24"/>
      <c r="M1" s="24"/>
    </row>
    <row r="2" spans="1:8" s="79" customFormat="1" ht="16.5" customHeight="1">
      <c r="A2" s="25"/>
      <c r="B2" s="25"/>
      <c r="C2" s="9"/>
      <c r="D2" s="25"/>
      <c r="E2" s="9"/>
      <c r="F2" s="9"/>
      <c r="G2" s="9"/>
      <c r="H2" s="9"/>
    </row>
    <row r="3" spans="1:7" s="79" customFormat="1" ht="17.25" customHeight="1">
      <c r="A3" s="78"/>
      <c r="B3" s="125" t="s">
        <v>12</v>
      </c>
      <c r="C3" s="125"/>
      <c r="D3" s="64"/>
      <c r="F3" s="80"/>
      <c r="G3" s="64"/>
    </row>
    <row r="4" spans="1:7" s="79" customFormat="1" ht="15" customHeight="1">
      <c r="A4" s="78"/>
      <c r="B4" s="126">
        <v>43169</v>
      </c>
      <c r="C4" s="126"/>
      <c r="D4" s="64"/>
      <c r="E4" s="81"/>
      <c r="F4" s="82"/>
      <c r="G4" s="64"/>
    </row>
    <row r="5" spans="1:9" s="79" customFormat="1" ht="17.25" customHeight="1">
      <c r="A5" s="78"/>
      <c r="B5" s="78"/>
      <c r="C5" s="57"/>
      <c r="D5" s="64"/>
      <c r="E5" s="81"/>
      <c r="F5" s="82"/>
      <c r="G5" s="64"/>
      <c r="I5" s="72"/>
    </row>
    <row r="6" spans="1:9" s="79" customFormat="1" ht="18.75" customHeight="1">
      <c r="A6" s="124" t="s">
        <v>232</v>
      </c>
      <c r="B6" s="124"/>
      <c r="C6" s="124"/>
      <c r="D6" s="124"/>
      <c r="E6" s="124"/>
      <c r="F6" s="124"/>
      <c r="G6" s="124"/>
      <c r="H6" s="124"/>
      <c r="I6" s="72"/>
    </row>
    <row r="7" spans="1:8" ht="15" customHeight="1">
      <c r="A7" s="124" t="s">
        <v>24</v>
      </c>
      <c r="B7" s="124"/>
      <c r="C7" s="124"/>
      <c r="D7" s="124"/>
      <c r="E7" s="124"/>
      <c r="F7" s="124"/>
      <c r="G7" s="124"/>
      <c r="H7" s="124"/>
    </row>
    <row r="8" spans="1:10" s="26" customFormat="1" ht="30.75" customHeight="1">
      <c r="A8" s="2"/>
      <c r="B8" s="2"/>
      <c r="C8" s="8"/>
      <c r="D8" s="1"/>
      <c r="E8" s="3"/>
      <c r="F8" s="7"/>
      <c r="G8" s="6"/>
      <c r="H8"/>
      <c r="I8" s="133"/>
      <c r="J8" s="27"/>
    </row>
    <row r="9" spans="1:10" s="5" customFormat="1" ht="15" customHeight="1">
      <c r="A9" s="96" t="s">
        <v>11</v>
      </c>
      <c r="B9" s="96" t="s">
        <v>0</v>
      </c>
      <c r="C9" s="96" t="s">
        <v>18</v>
      </c>
      <c r="D9" s="96" t="s">
        <v>1</v>
      </c>
      <c r="E9" s="96" t="s">
        <v>3</v>
      </c>
      <c r="F9" s="96" t="s">
        <v>8</v>
      </c>
      <c r="G9" s="96" t="s">
        <v>9</v>
      </c>
      <c r="H9" s="132" t="s">
        <v>10</v>
      </c>
      <c r="I9" s="132"/>
      <c r="J9" s="28"/>
    </row>
    <row r="10" spans="1:10" s="5" customFormat="1" ht="15" customHeight="1">
      <c r="A10" s="109">
        <f>IF(ISBLANK(G10),"",RANK(G10,G$10:G56,1))</f>
        <v>1</v>
      </c>
      <c r="B10" s="41">
        <v>82</v>
      </c>
      <c r="C10" s="101" t="s">
        <v>124</v>
      </c>
      <c r="D10" s="102" t="s">
        <v>125</v>
      </c>
      <c r="E10" s="100" t="s">
        <v>118</v>
      </c>
      <c r="F10" s="98">
        <v>8.57</v>
      </c>
      <c r="G10" s="43">
        <v>8.53</v>
      </c>
      <c r="H10" s="104" t="s">
        <v>143</v>
      </c>
      <c r="I10" s="104"/>
      <c r="J10" s="28"/>
    </row>
    <row r="11" spans="1:10" s="5" customFormat="1" ht="15" customHeight="1">
      <c r="A11" s="109">
        <f>IF(ISBLANK(G11),"",RANK(G11,G$10:G56,1))</f>
        <v>2</v>
      </c>
      <c r="B11" s="41">
        <v>75</v>
      </c>
      <c r="C11" s="101" t="s">
        <v>122</v>
      </c>
      <c r="D11" s="102" t="s">
        <v>123</v>
      </c>
      <c r="E11" s="100" t="s">
        <v>104</v>
      </c>
      <c r="F11" s="98">
        <v>8.66</v>
      </c>
      <c r="G11" s="103">
        <v>8.64</v>
      </c>
      <c r="H11" s="104" t="s">
        <v>144</v>
      </c>
      <c r="I11" s="104"/>
      <c r="J11" s="28"/>
    </row>
    <row r="12" spans="1:10" s="5" customFormat="1" ht="15" customHeight="1">
      <c r="A12" s="109">
        <f>IF(ISBLANK(G12),"",RANK(G12,G$10:G56,1))</f>
        <v>3</v>
      </c>
      <c r="B12" s="41">
        <v>55</v>
      </c>
      <c r="C12" s="101" t="s">
        <v>233</v>
      </c>
      <c r="D12" s="102" t="s">
        <v>76</v>
      </c>
      <c r="E12" s="100" t="s">
        <v>77</v>
      </c>
      <c r="F12" s="98">
        <v>8.69</v>
      </c>
      <c r="G12" s="103">
        <v>8.67</v>
      </c>
      <c r="H12" s="104" t="s">
        <v>135</v>
      </c>
      <c r="I12" s="104"/>
      <c r="J12" s="28"/>
    </row>
    <row r="13" spans="1:10" s="5" customFormat="1" ht="15" customHeight="1">
      <c r="A13" s="109">
        <f>IF(ISBLANK(G13),"",RANK(G13,G$10:G56,1))</f>
        <v>4</v>
      </c>
      <c r="B13" s="41">
        <v>137</v>
      </c>
      <c r="C13" s="101" t="s">
        <v>99</v>
      </c>
      <c r="D13" s="102" t="s">
        <v>100</v>
      </c>
      <c r="E13" s="100" t="s">
        <v>101</v>
      </c>
      <c r="F13" s="98">
        <v>8.72</v>
      </c>
      <c r="G13" s="103">
        <v>8.8</v>
      </c>
      <c r="H13" s="104" t="s">
        <v>140</v>
      </c>
      <c r="I13" s="40"/>
      <c r="J13" s="28"/>
    </row>
    <row r="14" spans="1:10" s="5" customFormat="1" ht="15" customHeight="1">
      <c r="A14" s="109">
        <f>IF(ISBLANK(F14),"",RANK(F14,F$10:F56,1))</f>
        <v>5</v>
      </c>
      <c r="B14" s="41">
        <v>251</v>
      </c>
      <c r="C14" s="100" t="s">
        <v>85</v>
      </c>
      <c r="D14" s="99" t="s">
        <v>86</v>
      </c>
      <c r="E14" s="100" t="s">
        <v>68</v>
      </c>
      <c r="F14" s="98">
        <v>8.83</v>
      </c>
      <c r="G14" s="103"/>
      <c r="H14" s="40" t="s">
        <v>136</v>
      </c>
      <c r="I14" s="40"/>
      <c r="J14" s="28"/>
    </row>
    <row r="15" spans="1:10" s="5" customFormat="1" ht="15" customHeight="1">
      <c r="A15" s="109">
        <f>IF(ISBLANK(F15),"",RANK(F15,F$10:F56,1))</f>
        <v>6</v>
      </c>
      <c r="B15" s="41">
        <v>294</v>
      </c>
      <c r="C15" s="101" t="s">
        <v>234</v>
      </c>
      <c r="D15" s="102"/>
      <c r="E15" s="100" t="s">
        <v>30</v>
      </c>
      <c r="F15" s="98">
        <v>9</v>
      </c>
      <c r="G15" s="103"/>
      <c r="H15" s="104" t="s">
        <v>235</v>
      </c>
      <c r="I15" s="104"/>
      <c r="J15" s="28"/>
    </row>
    <row r="16" spans="1:10" s="5" customFormat="1" ht="15" customHeight="1">
      <c r="A16" s="109">
        <f>IF(ISBLANK(F16),"",RANK(F16,F$10:F56,1))</f>
        <v>7</v>
      </c>
      <c r="B16" s="41">
        <v>209</v>
      </c>
      <c r="C16" s="101" t="s">
        <v>236</v>
      </c>
      <c r="D16" s="102" t="s">
        <v>31</v>
      </c>
      <c r="E16" s="100" t="s">
        <v>32</v>
      </c>
      <c r="F16" s="98">
        <v>9.03</v>
      </c>
      <c r="G16" s="103"/>
      <c r="H16" s="104" t="s">
        <v>128</v>
      </c>
      <c r="I16" s="104"/>
      <c r="J16" s="28"/>
    </row>
    <row r="17" spans="1:10" s="5" customFormat="1" ht="15" customHeight="1">
      <c r="A17" s="109">
        <f>IF(ISBLANK(F17),"",RANK(F17,F$10:F56,1))</f>
        <v>8</v>
      </c>
      <c r="B17" s="41">
        <v>130</v>
      </c>
      <c r="C17" s="101" t="s">
        <v>81</v>
      </c>
      <c r="D17" s="102" t="s">
        <v>82</v>
      </c>
      <c r="E17" s="100" t="s">
        <v>54</v>
      </c>
      <c r="F17" s="98">
        <v>9.04</v>
      </c>
      <c r="G17" s="103"/>
      <c r="H17" s="104" t="s">
        <v>132</v>
      </c>
      <c r="I17" s="40"/>
      <c r="J17" s="29"/>
    </row>
    <row r="18" spans="1:12" s="5" customFormat="1" ht="15" customHeight="1">
      <c r="A18" s="109">
        <f>IF(ISBLANK(F18),"",RANK(F18,F$10:F56,1))</f>
        <v>9</v>
      </c>
      <c r="B18" s="41">
        <v>276</v>
      </c>
      <c r="C18" s="100" t="s">
        <v>40</v>
      </c>
      <c r="D18" s="99" t="s">
        <v>34</v>
      </c>
      <c r="E18" s="100" t="s">
        <v>35</v>
      </c>
      <c r="F18" s="98">
        <v>9.06</v>
      </c>
      <c r="G18" s="103"/>
      <c r="H18" s="40" t="s">
        <v>129</v>
      </c>
      <c r="I18" s="104"/>
      <c r="J18" s="30"/>
      <c r="K18"/>
      <c r="L18"/>
    </row>
    <row r="19" spans="1:12" s="5" customFormat="1" ht="15" customHeight="1">
      <c r="A19" s="109">
        <f>IF(ISBLANK(F19),"",RANK(F19,F$10:F56,1))</f>
        <v>10</v>
      </c>
      <c r="B19" s="41">
        <v>129</v>
      </c>
      <c r="C19" s="101" t="s">
        <v>71</v>
      </c>
      <c r="D19" s="102" t="s">
        <v>72</v>
      </c>
      <c r="E19" s="100" t="s">
        <v>54</v>
      </c>
      <c r="F19" s="98">
        <v>9.16</v>
      </c>
      <c r="G19" s="103"/>
      <c r="H19" s="104" t="s">
        <v>132</v>
      </c>
      <c r="I19" s="40"/>
      <c r="J19" s="30"/>
      <c r="K19"/>
      <c r="L19"/>
    </row>
    <row r="20" spans="1:12" s="5" customFormat="1" ht="15" customHeight="1">
      <c r="A20" s="109">
        <f>IF(ISBLANK(F20),"",RANK(F20,F$10:F56,1))</f>
        <v>11</v>
      </c>
      <c r="B20" s="41">
        <v>277</v>
      </c>
      <c r="C20" s="100" t="s">
        <v>33</v>
      </c>
      <c r="D20" s="99" t="s">
        <v>34</v>
      </c>
      <c r="E20" s="100" t="s">
        <v>35</v>
      </c>
      <c r="F20" s="98">
        <v>9.17</v>
      </c>
      <c r="G20" s="103"/>
      <c r="H20" s="40" t="s">
        <v>129</v>
      </c>
      <c r="I20" s="40"/>
      <c r="J20" s="30"/>
      <c r="K20"/>
      <c r="L20"/>
    </row>
    <row r="21" spans="1:10" s="5" customFormat="1" ht="15" customHeight="1">
      <c r="A21" s="109">
        <f>IF(ISBLANK(F21),"",RANK(F21,F$10:F56,1))</f>
        <v>12</v>
      </c>
      <c r="B21" s="41">
        <v>252</v>
      </c>
      <c r="C21" s="100" t="s">
        <v>83</v>
      </c>
      <c r="D21" s="99" t="s">
        <v>84</v>
      </c>
      <c r="E21" s="100" t="s">
        <v>68</v>
      </c>
      <c r="F21" s="98">
        <v>9.18</v>
      </c>
      <c r="G21" s="103"/>
      <c r="H21" s="40" t="s">
        <v>137</v>
      </c>
      <c r="I21" s="104"/>
      <c r="J21" s="29"/>
    </row>
    <row r="22" spans="1:12" s="5" customFormat="1" ht="15" customHeight="1">
      <c r="A22" s="109">
        <f>IF(ISBLANK(F22),"",RANK(F22,F$10:F56,1))</f>
        <v>13</v>
      </c>
      <c r="B22" s="41">
        <v>9</v>
      </c>
      <c r="C22" s="101" t="s">
        <v>25</v>
      </c>
      <c r="D22" s="102" t="s">
        <v>26</v>
      </c>
      <c r="E22" s="100" t="s">
        <v>27</v>
      </c>
      <c r="F22" s="98">
        <v>9.21</v>
      </c>
      <c r="G22" s="103"/>
      <c r="H22" s="104" t="s">
        <v>126</v>
      </c>
      <c r="I22" s="104"/>
      <c r="J22" s="30"/>
      <c r="K22"/>
      <c r="L22"/>
    </row>
    <row r="23" spans="1:12" s="5" customFormat="1" ht="15" customHeight="1">
      <c r="A23" s="109">
        <f>IF(ISBLANK(F23),"",RANK(F23,F$10:F56,1))</f>
        <v>13</v>
      </c>
      <c r="B23" s="41">
        <v>100</v>
      </c>
      <c r="C23" s="101" t="s">
        <v>97</v>
      </c>
      <c r="D23" s="102" t="s">
        <v>98</v>
      </c>
      <c r="E23" s="100" t="s">
        <v>30</v>
      </c>
      <c r="F23" s="98">
        <v>9.21</v>
      </c>
      <c r="G23" s="103"/>
      <c r="H23" s="104" t="s">
        <v>134</v>
      </c>
      <c r="I23" s="104"/>
      <c r="J23" s="30"/>
      <c r="K23"/>
      <c r="L23"/>
    </row>
    <row r="24" spans="1:12" s="5" customFormat="1" ht="15" customHeight="1">
      <c r="A24" s="109">
        <f>IF(ISBLANK(F24),"",RANK(F24,F$10:F56,1))</f>
        <v>15</v>
      </c>
      <c r="B24" s="41">
        <v>83</v>
      </c>
      <c r="C24" s="101" t="s">
        <v>237</v>
      </c>
      <c r="D24" s="102" t="s">
        <v>117</v>
      </c>
      <c r="E24" s="100" t="s">
        <v>118</v>
      </c>
      <c r="F24" s="98">
        <v>9.22</v>
      </c>
      <c r="G24" s="103"/>
      <c r="H24" s="104" t="s">
        <v>143</v>
      </c>
      <c r="I24" s="40"/>
      <c r="J24" s="30"/>
      <c r="K24"/>
      <c r="L24"/>
    </row>
    <row r="25" spans="1:12" s="5" customFormat="1" ht="15" customHeight="1">
      <c r="A25" s="109">
        <f>IF(ISBLANK(F25),"",RANK(F25,F$10:F56,1))</f>
        <v>16</v>
      </c>
      <c r="B25" s="41">
        <v>17</v>
      </c>
      <c r="C25" s="101" t="s">
        <v>45</v>
      </c>
      <c r="D25" s="102" t="s">
        <v>46</v>
      </c>
      <c r="E25" s="100" t="s">
        <v>27</v>
      </c>
      <c r="F25" s="98">
        <v>9.23</v>
      </c>
      <c r="G25" s="103"/>
      <c r="H25" s="104" t="s">
        <v>126</v>
      </c>
      <c r="I25" s="40"/>
      <c r="J25" s="30"/>
      <c r="K25"/>
      <c r="L25"/>
    </row>
    <row r="26" spans="1:10" s="5" customFormat="1" ht="15" customHeight="1">
      <c r="A26" s="109">
        <f>IF(ISBLANK(F26),"",RANK(F26,F$10:F56,1))</f>
        <v>17</v>
      </c>
      <c r="B26" s="41">
        <v>105</v>
      </c>
      <c r="C26" s="101" t="s">
        <v>69</v>
      </c>
      <c r="D26" s="102" t="s">
        <v>70</v>
      </c>
      <c r="E26" s="100" t="s">
        <v>30</v>
      </c>
      <c r="F26" s="98">
        <v>9.26</v>
      </c>
      <c r="G26" s="103"/>
      <c r="H26" s="104" t="s">
        <v>127</v>
      </c>
      <c r="I26" s="104"/>
      <c r="J26" s="29"/>
    </row>
    <row r="27" spans="1:10" s="5" customFormat="1" ht="15" customHeight="1">
      <c r="A27" s="109">
        <f>IF(ISBLANK(F27),"",RANK(F27,F$10:F56,1))</f>
        <v>18</v>
      </c>
      <c r="B27" s="41">
        <v>115</v>
      </c>
      <c r="C27" s="101" t="s">
        <v>119</v>
      </c>
      <c r="D27" s="102" t="s">
        <v>120</v>
      </c>
      <c r="E27" s="100" t="s">
        <v>30</v>
      </c>
      <c r="F27" s="98">
        <v>9.28</v>
      </c>
      <c r="G27" s="103"/>
      <c r="H27" s="104" t="s">
        <v>130</v>
      </c>
      <c r="I27" s="104"/>
      <c r="J27" s="29"/>
    </row>
    <row r="28" spans="1:10" s="5" customFormat="1" ht="15" customHeight="1">
      <c r="A28" s="109">
        <f>IF(ISBLANK(F28),"",RANK(F28,F$10:F56,1))</f>
        <v>19</v>
      </c>
      <c r="B28" s="41">
        <v>127</v>
      </c>
      <c r="C28" s="101" t="s">
        <v>52</v>
      </c>
      <c r="D28" s="102" t="s">
        <v>53</v>
      </c>
      <c r="E28" s="100" t="s">
        <v>54</v>
      </c>
      <c r="F28" s="98">
        <v>9.3</v>
      </c>
      <c r="G28" s="103"/>
      <c r="H28" s="104" t="s">
        <v>132</v>
      </c>
      <c r="I28" s="104"/>
      <c r="J28" s="29"/>
    </row>
    <row r="29" spans="1:10" s="5" customFormat="1" ht="15" customHeight="1">
      <c r="A29" s="109">
        <f>IF(ISBLANK(F29),"",RANK(F29,F$10:F56,1))</f>
        <v>20</v>
      </c>
      <c r="B29" s="41">
        <v>139</v>
      </c>
      <c r="C29" s="101" t="s">
        <v>107</v>
      </c>
      <c r="D29" s="102" t="s">
        <v>108</v>
      </c>
      <c r="E29" s="100" t="s">
        <v>101</v>
      </c>
      <c r="F29" s="98">
        <v>9.33</v>
      </c>
      <c r="G29" s="103"/>
      <c r="H29" s="104" t="s">
        <v>140</v>
      </c>
      <c r="I29" s="40"/>
      <c r="J29" s="29"/>
    </row>
    <row r="30" spans="1:12" s="5" customFormat="1" ht="15" customHeight="1">
      <c r="A30" s="109">
        <f>IF(ISBLANK(F30),"",RANK(F30,F$10:F56,1))</f>
        <v>21</v>
      </c>
      <c r="B30" s="41">
        <v>230</v>
      </c>
      <c r="C30" s="101" t="s">
        <v>109</v>
      </c>
      <c r="D30" s="102" t="s">
        <v>110</v>
      </c>
      <c r="E30" s="100" t="s">
        <v>35</v>
      </c>
      <c r="F30" s="98">
        <v>9.39</v>
      </c>
      <c r="G30" s="103"/>
      <c r="H30" s="104" t="s">
        <v>139</v>
      </c>
      <c r="I30" s="104"/>
      <c r="J30" s="30"/>
      <c r="K30"/>
      <c r="L30"/>
    </row>
    <row r="31" spans="1:10" s="5" customFormat="1" ht="15" customHeight="1">
      <c r="A31" s="109">
        <f>IF(ISBLANK(F31),"",RANK(F31,F$10:F56,1))</f>
        <v>22</v>
      </c>
      <c r="B31" s="41">
        <v>212</v>
      </c>
      <c r="C31" s="101" t="s">
        <v>211</v>
      </c>
      <c r="D31" s="102" t="s">
        <v>121</v>
      </c>
      <c r="E31" s="100" t="s">
        <v>32</v>
      </c>
      <c r="F31" s="98">
        <v>9.4</v>
      </c>
      <c r="G31" s="103"/>
      <c r="H31" s="104" t="s">
        <v>128</v>
      </c>
      <c r="I31" s="104"/>
      <c r="J31" s="29"/>
    </row>
    <row r="32" spans="1:12" s="5" customFormat="1" ht="15" customHeight="1">
      <c r="A32" s="109">
        <f>IF(ISBLANK(F32),"",RANK(F32,F$10:F56,1))</f>
        <v>23</v>
      </c>
      <c r="B32" s="41">
        <v>65</v>
      </c>
      <c r="C32" s="101" t="s">
        <v>102</v>
      </c>
      <c r="D32" s="102" t="s">
        <v>103</v>
      </c>
      <c r="E32" s="100" t="s">
        <v>104</v>
      </c>
      <c r="F32" s="98">
        <v>9.41</v>
      </c>
      <c r="G32" s="103"/>
      <c r="H32" s="104" t="s">
        <v>141</v>
      </c>
      <c r="I32" s="104"/>
      <c r="J32" s="30"/>
      <c r="K32"/>
      <c r="L32"/>
    </row>
    <row r="33" spans="1:10" s="5" customFormat="1" ht="15" customHeight="1">
      <c r="A33" s="109">
        <f>IF(ISBLANK(F33),"",RANK(F33,F$10:F56,1))</f>
        <v>24</v>
      </c>
      <c r="B33" s="41">
        <v>116</v>
      </c>
      <c r="C33" s="101" t="s">
        <v>41</v>
      </c>
      <c r="D33" s="102" t="s">
        <v>42</v>
      </c>
      <c r="E33" s="100" t="s">
        <v>30</v>
      </c>
      <c r="F33" s="98">
        <v>9.49</v>
      </c>
      <c r="G33" s="103"/>
      <c r="H33" s="104" t="s">
        <v>130</v>
      </c>
      <c r="I33" s="40"/>
      <c r="J33" s="29"/>
    </row>
    <row r="34" spans="1:10" s="5" customFormat="1" ht="15" customHeight="1">
      <c r="A34" s="109">
        <f>IF(ISBLANK(F34),"",RANK(F34,F$10:F56,1))</f>
        <v>25</v>
      </c>
      <c r="B34" s="41">
        <v>106</v>
      </c>
      <c r="C34" s="101" t="s">
        <v>62</v>
      </c>
      <c r="D34" s="102" t="s">
        <v>63</v>
      </c>
      <c r="E34" s="100" t="s">
        <v>30</v>
      </c>
      <c r="F34" s="98">
        <v>9.52</v>
      </c>
      <c r="G34" s="103"/>
      <c r="H34" s="104" t="s">
        <v>130</v>
      </c>
      <c r="I34" s="40"/>
      <c r="J34" s="29"/>
    </row>
    <row r="35" spans="1:10" s="5" customFormat="1" ht="15" customHeight="1">
      <c r="A35" s="109">
        <f>IF(ISBLANK(F35),"",RANK(F35,F$10:F56,1))</f>
        <v>25</v>
      </c>
      <c r="B35" s="41">
        <v>233</v>
      </c>
      <c r="C35" s="101" t="s">
        <v>95</v>
      </c>
      <c r="D35" s="102" t="s">
        <v>96</v>
      </c>
      <c r="E35" s="100" t="s">
        <v>35</v>
      </c>
      <c r="F35" s="98">
        <v>9.52</v>
      </c>
      <c r="G35" s="103"/>
      <c r="H35" s="104" t="s">
        <v>139</v>
      </c>
      <c r="I35" s="104"/>
      <c r="J35" s="29"/>
    </row>
    <row r="36" spans="1:10" s="5" customFormat="1" ht="15" customHeight="1">
      <c r="A36" s="109">
        <f>IF(ISBLANK(F36),"",RANK(F36,F$10:F56,1))</f>
        <v>27</v>
      </c>
      <c r="B36" s="41">
        <v>206</v>
      </c>
      <c r="C36" s="101" t="s">
        <v>238</v>
      </c>
      <c r="D36" s="102" t="s">
        <v>49</v>
      </c>
      <c r="E36" s="100" t="s">
        <v>32</v>
      </c>
      <c r="F36" s="98">
        <v>9.57</v>
      </c>
      <c r="G36" s="103"/>
      <c r="H36" s="104" t="s">
        <v>131</v>
      </c>
      <c r="I36" s="104"/>
      <c r="J36" s="29"/>
    </row>
    <row r="37" spans="1:9" ht="15" customHeight="1">
      <c r="A37" s="109">
        <f>IF(ISBLANK(F37),"",RANK(F37,F$10:F56,1))</f>
        <v>28</v>
      </c>
      <c r="B37" s="41">
        <v>111</v>
      </c>
      <c r="C37" s="101" t="s">
        <v>36</v>
      </c>
      <c r="D37" s="102" t="s">
        <v>37</v>
      </c>
      <c r="E37" s="100" t="s">
        <v>30</v>
      </c>
      <c r="F37" s="98">
        <v>9.67</v>
      </c>
      <c r="G37" s="103"/>
      <c r="H37" s="104" t="s">
        <v>130</v>
      </c>
      <c r="I37" s="40"/>
    </row>
    <row r="38" spans="1:9" ht="15" customHeight="1">
      <c r="A38" s="109">
        <f>IF(ISBLANK(F38),"",RANK(F38,F$10:F56,1))</f>
        <v>29</v>
      </c>
      <c r="B38" s="41">
        <v>38</v>
      </c>
      <c r="C38" s="101" t="s">
        <v>59</v>
      </c>
      <c r="D38" s="102" t="s">
        <v>60</v>
      </c>
      <c r="E38" s="100" t="s">
        <v>61</v>
      </c>
      <c r="F38" s="98">
        <v>9.71</v>
      </c>
      <c r="G38" s="103"/>
      <c r="H38" s="104" t="s">
        <v>135</v>
      </c>
      <c r="I38" s="104"/>
    </row>
    <row r="39" spans="1:9" ht="15" customHeight="1">
      <c r="A39" s="109">
        <f>IF(ISBLANK(F39),"",RANK(F39,F$10:F56,1))</f>
        <v>30</v>
      </c>
      <c r="B39" s="41">
        <v>16</v>
      </c>
      <c r="C39" s="101" t="s">
        <v>38</v>
      </c>
      <c r="D39" s="102" t="s">
        <v>39</v>
      </c>
      <c r="E39" s="100" t="s">
        <v>27</v>
      </c>
      <c r="F39" s="98">
        <v>9.89</v>
      </c>
      <c r="G39" s="103"/>
      <c r="H39" s="104" t="s">
        <v>126</v>
      </c>
      <c r="I39" s="40"/>
    </row>
    <row r="40" spans="1:9" ht="15" customHeight="1">
      <c r="A40" s="109">
        <f>IF(ISBLANK(F40),"",RANK(F40,F$10:F56,1))</f>
        <v>31</v>
      </c>
      <c r="B40" s="41">
        <v>101</v>
      </c>
      <c r="C40" s="101" t="s">
        <v>91</v>
      </c>
      <c r="D40" s="102" t="s">
        <v>92</v>
      </c>
      <c r="E40" s="100" t="s">
        <v>30</v>
      </c>
      <c r="F40" s="98">
        <v>9.95</v>
      </c>
      <c r="G40" s="103"/>
      <c r="H40" s="104" t="s">
        <v>127</v>
      </c>
      <c r="I40" s="104"/>
    </row>
    <row r="41" spans="1:9" ht="15" customHeight="1">
      <c r="A41" s="109">
        <f>IF(ISBLANK(F41),"",RANK(F41,F$10:F56,1))</f>
        <v>32</v>
      </c>
      <c r="B41" s="41">
        <v>22</v>
      </c>
      <c r="C41" s="101" t="s">
        <v>55</v>
      </c>
      <c r="D41" s="102" t="s">
        <v>56</v>
      </c>
      <c r="E41" s="100" t="s">
        <v>27</v>
      </c>
      <c r="F41" s="98">
        <v>10.03</v>
      </c>
      <c r="G41" s="103"/>
      <c r="H41" s="104" t="s">
        <v>133</v>
      </c>
      <c r="I41" s="104"/>
    </row>
    <row r="42" spans="1:9" ht="15" customHeight="1">
      <c r="A42" s="109">
        <f>IF(ISBLANK(F42),"",RANK(F42,F$10:F56,1))</f>
        <v>33</v>
      </c>
      <c r="B42" s="41">
        <v>133</v>
      </c>
      <c r="C42" s="101" t="s">
        <v>89</v>
      </c>
      <c r="D42" s="102" t="s">
        <v>90</v>
      </c>
      <c r="E42" s="100" t="s">
        <v>54</v>
      </c>
      <c r="F42" s="98">
        <v>10.05</v>
      </c>
      <c r="G42" s="103"/>
      <c r="H42" s="104" t="s">
        <v>132</v>
      </c>
      <c r="I42" s="104"/>
    </row>
    <row r="43" spans="1:9" ht="15" customHeight="1">
      <c r="A43" s="109">
        <f>IF(ISBLANK(F43),"",RANK(F43,F$10:F56,1))</f>
        <v>34</v>
      </c>
      <c r="B43" s="41">
        <v>258</v>
      </c>
      <c r="C43" s="100" t="s">
        <v>73</v>
      </c>
      <c r="D43" s="99" t="s">
        <v>74</v>
      </c>
      <c r="E43" s="100" t="s">
        <v>68</v>
      </c>
      <c r="F43" s="98">
        <v>10.17</v>
      </c>
      <c r="G43" s="103"/>
      <c r="H43" s="40" t="s">
        <v>137</v>
      </c>
      <c r="I43" s="40"/>
    </row>
    <row r="44" spans="1:9" ht="15" customHeight="1">
      <c r="A44" s="109">
        <f>IF(ISBLANK(F44),"",RANK(F44,F$10:F56,1))</f>
        <v>35</v>
      </c>
      <c r="B44" s="41">
        <v>58</v>
      </c>
      <c r="C44" s="101" t="s">
        <v>87</v>
      </c>
      <c r="D44" s="102" t="s">
        <v>88</v>
      </c>
      <c r="E44" s="100" t="s">
        <v>78</v>
      </c>
      <c r="F44" s="98">
        <v>10.37</v>
      </c>
      <c r="G44" s="103"/>
      <c r="H44" s="104" t="s">
        <v>138</v>
      </c>
      <c r="I44" s="40"/>
    </row>
    <row r="45" spans="1:9" ht="15" customHeight="1">
      <c r="A45" s="109">
        <f>IF(ISBLANK(F45),"",RANK(F45,F$10:F56,1))</f>
        <v>36</v>
      </c>
      <c r="B45" s="41">
        <v>117</v>
      </c>
      <c r="C45" s="101" t="s">
        <v>114</v>
      </c>
      <c r="D45" s="102" t="s">
        <v>115</v>
      </c>
      <c r="E45" s="100" t="s">
        <v>30</v>
      </c>
      <c r="F45" s="98">
        <v>10.67</v>
      </c>
      <c r="G45" s="103"/>
      <c r="H45" s="104" t="s">
        <v>127</v>
      </c>
      <c r="I45" s="40"/>
    </row>
    <row r="46" spans="1:9" ht="15" customHeight="1">
      <c r="A46" s="109">
        <f>IF(ISBLANK(F46),"",RANK(F46,F$10:F56,1))</f>
        <v>37</v>
      </c>
      <c r="B46" s="41">
        <v>59</v>
      </c>
      <c r="C46" s="101" t="s">
        <v>93</v>
      </c>
      <c r="D46" s="102" t="s">
        <v>94</v>
      </c>
      <c r="E46" s="100" t="s">
        <v>78</v>
      </c>
      <c r="F46" s="98">
        <v>10.96</v>
      </c>
      <c r="G46" s="103"/>
      <c r="H46" s="104" t="s">
        <v>138</v>
      </c>
      <c r="I46" s="104"/>
    </row>
    <row r="47" spans="1:9" ht="15.75">
      <c r="A47" s="109">
        <f>IF(ISBLANK(F47),"",RANK(F47,F$10:F56,1))</f>
        <v>38</v>
      </c>
      <c r="B47" s="41">
        <v>128</v>
      </c>
      <c r="C47" s="101" t="s">
        <v>64</v>
      </c>
      <c r="D47" s="102" t="s">
        <v>65</v>
      </c>
      <c r="E47" s="100" t="s">
        <v>54</v>
      </c>
      <c r="F47" s="98">
        <v>11.98</v>
      </c>
      <c r="G47" s="103"/>
      <c r="H47" s="104" t="s">
        <v>132</v>
      </c>
      <c r="I47" s="104"/>
    </row>
    <row r="48" spans="1:9" ht="15.75">
      <c r="A48" s="109"/>
      <c r="B48" s="41">
        <v>112</v>
      </c>
      <c r="C48" s="101" t="s">
        <v>28</v>
      </c>
      <c r="D48" s="102" t="s">
        <v>29</v>
      </c>
      <c r="E48" s="100" t="s">
        <v>30</v>
      </c>
      <c r="F48" s="98" t="s">
        <v>239</v>
      </c>
      <c r="G48" s="103"/>
      <c r="H48" s="104" t="s">
        <v>127</v>
      </c>
      <c r="I48" s="104"/>
    </row>
    <row r="49" spans="1:9" ht="15.75">
      <c r="A49" s="109"/>
      <c r="B49" s="41">
        <v>274</v>
      </c>
      <c r="C49" s="100" t="s">
        <v>43</v>
      </c>
      <c r="D49" s="99" t="s">
        <v>44</v>
      </c>
      <c r="E49" s="100" t="s">
        <v>35</v>
      </c>
      <c r="F49" s="98" t="s">
        <v>239</v>
      </c>
      <c r="G49" s="103"/>
      <c r="H49" s="40" t="s">
        <v>129</v>
      </c>
      <c r="I49" s="40"/>
    </row>
    <row r="50" spans="1:9" ht="15.75">
      <c r="A50" s="109"/>
      <c r="B50" s="41">
        <v>110</v>
      </c>
      <c r="C50" s="101" t="s">
        <v>47</v>
      </c>
      <c r="D50" s="102" t="s">
        <v>48</v>
      </c>
      <c r="E50" s="100" t="s">
        <v>30</v>
      </c>
      <c r="F50" s="98" t="s">
        <v>239</v>
      </c>
      <c r="G50" s="103"/>
      <c r="H50" s="104" t="s">
        <v>127</v>
      </c>
      <c r="I50" s="104"/>
    </row>
    <row r="51" spans="1:9" ht="15.75">
      <c r="A51" s="109"/>
      <c r="B51" s="41">
        <v>271</v>
      </c>
      <c r="C51" s="100" t="s">
        <v>50</v>
      </c>
      <c r="D51" s="99" t="s">
        <v>51</v>
      </c>
      <c r="E51" s="100" t="s">
        <v>35</v>
      </c>
      <c r="F51" s="98" t="s">
        <v>239</v>
      </c>
      <c r="G51" s="103"/>
      <c r="H51" s="40" t="s">
        <v>129</v>
      </c>
      <c r="I51" s="104"/>
    </row>
    <row r="52" spans="1:9" ht="15.75">
      <c r="A52" s="109"/>
      <c r="B52" s="41">
        <v>108</v>
      </c>
      <c r="C52" s="101" t="s">
        <v>57</v>
      </c>
      <c r="D52" s="102" t="s">
        <v>58</v>
      </c>
      <c r="E52" s="100" t="s">
        <v>30</v>
      </c>
      <c r="F52" s="98" t="s">
        <v>239</v>
      </c>
      <c r="G52" s="103"/>
      <c r="H52" s="104" t="s">
        <v>134</v>
      </c>
      <c r="I52" s="104"/>
    </row>
    <row r="53" spans="1:9" ht="15.75">
      <c r="A53" s="109"/>
      <c r="B53" s="41">
        <v>265</v>
      </c>
      <c r="C53" s="100" t="s">
        <v>66</v>
      </c>
      <c r="D53" s="99" t="s">
        <v>67</v>
      </c>
      <c r="E53" s="100" t="s">
        <v>68</v>
      </c>
      <c r="F53" s="98" t="s">
        <v>239</v>
      </c>
      <c r="G53" s="103"/>
      <c r="H53" s="40" t="s">
        <v>136</v>
      </c>
      <c r="I53" s="104"/>
    </row>
    <row r="54" spans="1:9" ht="15.75">
      <c r="A54" s="109"/>
      <c r="B54" s="41">
        <v>103</v>
      </c>
      <c r="C54" s="101" t="s">
        <v>79</v>
      </c>
      <c r="D54" s="102" t="s">
        <v>80</v>
      </c>
      <c r="E54" s="100" t="s">
        <v>30</v>
      </c>
      <c r="F54" s="98" t="s">
        <v>239</v>
      </c>
      <c r="G54" s="103"/>
      <c r="H54" s="104" t="s">
        <v>127</v>
      </c>
      <c r="I54" s="104"/>
    </row>
    <row r="55" spans="1:9" ht="15.75">
      <c r="A55" s="109"/>
      <c r="B55" s="41">
        <v>99</v>
      </c>
      <c r="C55" s="101" t="s">
        <v>105</v>
      </c>
      <c r="D55" s="102" t="s">
        <v>106</v>
      </c>
      <c r="E55" s="100" t="s">
        <v>30</v>
      </c>
      <c r="F55" s="98" t="s">
        <v>239</v>
      </c>
      <c r="G55" s="103"/>
      <c r="H55" s="104" t="s">
        <v>130</v>
      </c>
      <c r="I55" s="104"/>
    </row>
    <row r="56" spans="1:9" ht="15.75">
      <c r="A56" s="109"/>
      <c r="B56" s="41">
        <v>214</v>
      </c>
      <c r="C56" s="101" t="s">
        <v>240</v>
      </c>
      <c r="D56" s="102" t="s">
        <v>111</v>
      </c>
      <c r="E56" s="100" t="s">
        <v>32</v>
      </c>
      <c r="F56" s="98" t="s">
        <v>239</v>
      </c>
      <c r="G56" s="103"/>
      <c r="H56" s="104" t="s">
        <v>142</v>
      </c>
      <c r="I56" s="104"/>
    </row>
    <row r="57" spans="1:9" ht="15.75">
      <c r="A57" s="40"/>
      <c r="B57" s="105"/>
      <c r="C57" s="41"/>
      <c r="D57" s="101"/>
      <c r="E57" s="102"/>
      <c r="F57" s="100"/>
      <c r="G57" s="98"/>
      <c r="H57" s="103"/>
      <c r="I57" s="104"/>
    </row>
    <row r="58" spans="1:9" ht="15.75">
      <c r="A58" s="40"/>
      <c r="B58" s="105"/>
      <c r="C58" s="41"/>
      <c r="D58" s="101"/>
      <c r="E58" s="102"/>
      <c r="F58" s="100"/>
      <c r="G58" s="98"/>
      <c r="H58" s="103"/>
      <c r="I58" s="104"/>
    </row>
    <row r="59" spans="1:9" ht="15.75">
      <c r="A59" s="40"/>
      <c r="B59" s="105"/>
      <c r="C59" s="41"/>
      <c r="D59" s="41"/>
      <c r="E59" s="102"/>
      <c r="F59" s="100"/>
      <c r="G59" s="98"/>
      <c r="H59" s="103"/>
      <c r="I59" s="104"/>
    </row>
    <row r="60" spans="1:9" ht="15.75">
      <c r="A60" s="40"/>
      <c r="B60" s="105"/>
      <c r="C60" s="41"/>
      <c r="D60" s="101"/>
      <c r="E60" s="102"/>
      <c r="F60" s="100"/>
      <c r="G60" s="98"/>
      <c r="H60" s="103"/>
      <c r="I60" s="104"/>
    </row>
    <row r="61" spans="1:9" ht="15.75">
      <c r="A61" s="40"/>
      <c r="B61" s="105"/>
      <c r="C61" s="41"/>
      <c r="D61" s="101"/>
      <c r="E61" s="102"/>
      <c r="F61" s="100"/>
      <c r="G61" s="98"/>
      <c r="H61" s="103"/>
      <c r="I61" s="104"/>
    </row>
    <row r="62" spans="1:9" ht="15.75">
      <c r="A62" s="40"/>
      <c r="B62" s="105"/>
      <c r="C62" s="41"/>
      <c r="D62" s="101"/>
      <c r="E62" s="102"/>
      <c r="F62" s="100"/>
      <c r="G62" s="98"/>
      <c r="H62" s="103"/>
      <c r="I62" s="104"/>
    </row>
    <row r="63" spans="1:9" ht="15.75">
      <c r="A63" s="40"/>
      <c r="B63" s="105"/>
      <c r="C63" s="41"/>
      <c r="D63" s="101"/>
      <c r="E63" s="102"/>
      <c r="F63" s="100"/>
      <c r="G63" s="98"/>
      <c r="H63" s="103"/>
      <c r="I63" s="104"/>
    </row>
    <row r="64" spans="1:9" ht="15.75">
      <c r="A64" s="40"/>
      <c r="B64" s="105"/>
      <c r="C64" s="41"/>
      <c r="D64" s="41"/>
      <c r="E64" s="102"/>
      <c r="F64" s="100"/>
      <c r="G64" s="98"/>
      <c r="H64" s="103"/>
      <c r="I64" s="104"/>
    </row>
    <row r="65" spans="1:9" ht="15.75">
      <c r="A65" s="40"/>
      <c r="B65" s="105"/>
      <c r="C65" s="41"/>
      <c r="D65" s="101"/>
      <c r="E65" s="102"/>
      <c r="F65" s="100"/>
      <c r="G65" s="98"/>
      <c r="H65" s="103"/>
      <c r="I65" s="104"/>
    </row>
    <row r="66" spans="1:9" ht="15.75">
      <c r="A66" s="40"/>
      <c r="B66" s="105"/>
      <c r="C66" s="41"/>
      <c r="D66" s="101"/>
      <c r="E66" s="102"/>
      <c r="F66" s="100"/>
      <c r="G66" s="98"/>
      <c r="H66" s="103"/>
      <c r="I66" s="104"/>
    </row>
    <row r="67" spans="1:9" ht="15.75">
      <c r="A67" s="40"/>
      <c r="B67" s="105"/>
      <c r="C67" s="41"/>
      <c r="D67" s="101"/>
      <c r="E67" s="102"/>
      <c r="F67" s="100"/>
      <c r="G67" s="98"/>
      <c r="H67" s="103"/>
      <c r="I67" s="104"/>
    </row>
    <row r="68" spans="1:9" ht="15.75">
      <c r="A68" s="40"/>
      <c r="B68" s="105"/>
      <c r="C68" s="41"/>
      <c r="D68" s="101"/>
      <c r="E68" s="102"/>
      <c r="F68" s="100"/>
      <c r="G68" s="98"/>
      <c r="H68" s="103"/>
      <c r="I68" s="104"/>
    </row>
  </sheetData>
  <sheetProtection/>
  <mergeCells count="6">
    <mergeCell ref="A7:H7"/>
    <mergeCell ref="B3:C3"/>
    <mergeCell ref="B4:C4"/>
    <mergeCell ref="A1:H1"/>
    <mergeCell ref="A6:H6"/>
    <mergeCell ref="H9:I9"/>
  </mergeCells>
  <printOptions/>
  <pageMargins left="0.2362204724409449" right="0.2362204724409449" top="0.39" bottom="0.1968503937007874" header="0.31496062992125984" footer="0.31496062992125984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6.7109375" style="0" bestFit="1" customWidth="1"/>
    <col min="2" max="2" width="9.140625" style="2" bestFit="1" customWidth="1"/>
    <col min="3" max="3" width="23.00390625" style="2" bestFit="1" customWidth="1"/>
    <col min="4" max="4" width="23.00390625" style="4" bestFit="1" customWidth="1"/>
    <col min="5" max="5" width="21.8515625" style="1" bestFit="1" customWidth="1"/>
    <col min="6" max="6" width="22.7109375" style="3" bestFit="1" customWidth="1"/>
    <col min="7" max="7" width="11.421875" style="2" bestFit="1" customWidth="1"/>
    <col min="8" max="8" width="20.28125" style="1" bestFit="1" customWidth="1"/>
    <col min="9" max="9" width="20.421875" style="0" bestFit="1" customWidth="1"/>
  </cols>
  <sheetData>
    <row r="1" spans="1:13" ht="46.5" customHeight="1">
      <c r="A1" s="127" t="s">
        <v>17</v>
      </c>
      <c r="B1" s="127"/>
      <c r="C1" s="127"/>
      <c r="D1" s="127"/>
      <c r="E1" s="127"/>
      <c r="F1" s="127"/>
      <c r="G1" s="127"/>
      <c r="H1" s="127"/>
      <c r="I1" s="24"/>
      <c r="J1" s="24"/>
      <c r="K1" s="24"/>
      <c r="L1" s="24"/>
      <c r="M1" s="24"/>
    </row>
    <row r="2" spans="1:9" ht="15" customHeight="1">
      <c r="A2" s="25"/>
      <c r="B2" s="25"/>
      <c r="C2" s="9"/>
      <c r="D2" s="25"/>
      <c r="E2" s="9"/>
      <c r="F2" s="9"/>
      <c r="G2" s="9"/>
      <c r="H2" s="9"/>
      <c r="I2" s="9"/>
    </row>
    <row r="3" spans="1:7" s="79" customFormat="1" ht="16.5" customHeight="1">
      <c r="A3" s="78"/>
      <c r="B3" s="125" t="s">
        <v>12</v>
      </c>
      <c r="C3" s="125"/>
      <c r="D3" s="64"/>
      <c r="F3" s="80"/>
      <c r="G3" s="64"/>
    </row>
    <row r="4" spans="1:7" s="79" customFormat="1" ht="17.25" customHeight="1">
      <c r="A4" s="78"/>
      <c r="B4" s="126">
        <v>43169</v>
      </c>
      <c r="C4" s="126"/>
      <c r="D4" s="64"/>
      <c r="E4" s="81"/>
      <c r="F4" s="82"/>
      <c r="G4" s="64"/>
    </row>
    <row r="5" spans="1:7" s="79" customFormat="1" ht="15" customHeight="1">
      <c r="A5" s="78"/>
      <c r="B5" s="78"/>
      <c r="C5" s="57"/>
      <c r="D5" s="64"/>
      <c r="E5" s="81"/>
      <c r="F5" s="82"/>
      <c r="G5" s="64"/>
    </row>
    <row r="6" spans="1:9" s="79" customFormat="1" ht="17.25" customHeight="1">
      <c r="A6" s="124" t="s">
        <v>241</v>
      </c>
      <c r="B6" s="124"/>
      <c r="C6" s="124"/>
      <c r="D6" s="124"/>
      <c r="E6" s="124"/>
      <c r="F6" s="124"/>
      <c r="G6" s="124"/>
      <c r="H6" s="124"/>
      <c r="I6" s="72"/>
    </row>
    <row r="7" spans="1:9" s="79" customFormat="1" ht="18.75" customHeight="1">
      <c r="A7" s="124" t="s">
        <v>24</v>
      </c>
      <c r="B7" s="124"/>
      <c r="C7" s="124"/>
      <c r="D7" s="124"/>
      <c r="E7" s="124"/>
      <c r="F7" s="124"/>
      <c r="G7" s="124"/>
      <c r="H7" s="124"/>
      <c r="I7" s="72"/>
    </row>
    <row r="8" spans="1:8" ht="15" customHeight="1">
      <c r="A8" s="2" t="s">
        <v>16</v>
      </c>
      <c r="C8" s="8"/>
      <c r="D8" s="1"/>
      <c r="E8" s="3"/>
      <c r="F8" s="7"/>
      <c r="G8" s="6"/>
      <c r="H8"/>
    </row>
    <row r="9" spans="1:10" s="26" customFormat="1" ht="30.75" customHeight="1">
      <c r="A9" s="96" t="s">
        <v>11</v>
      </c>
      <c r="B9" s="96" t="s">
        <v>0</v>
      </c>
      <c r="C9" s="96" t="s">
        <v>18</v>
      </c>
      <c r="D9" s="96" t="s">
        <v>1</v>
      </c>
      <c r="E9" s="96" t="s">
        <v>3</v>
      </c>
      <c r="F9" s="96" t="s">
        <v>8</v>
      </c>
      <c r="G9" s="96" t="s">
        <v>9</v>
      </c>
      <c r="H9" s="96" t="s">
        <v>10</v>
      </c>
      <c r="I9" s="96"/>
      <c r="J9" s="27"/>
    </row>
    <row r="10" spans="1:10" s="5" customFormat="1" ht="15" customHeight="1">
      <c r="A10" s="122">
        <f>IF(ISBLANK(G10),"",RANK(G10,G$10:G16,1))</f>
        <v>1</v>
      </c>
      <c r="B10" s="41">
        <v>73</v>
      </c>
      <c r="C10" s="101" t="s">
        <v>179</v>
      </c>
      <c r="D10" s="102" t="s">
        <v>180</v>
      </c>
      <c r="E10" s="100" t="s">
        <v>104</v>
      </c>
      <c r="F10" s="43"/>
      <c r="G10" s="43">
        <v>9.84</v>
      </c>
      <c r="H10" s="104" t="s">
        <v>141</v>
      </c>
      <c r="I10" s="42"/>
      <c r="J10" s="28"/>
    </row>
    <row r="11" spans="1:10" s="5" customFormat="1" ht="15" customHeight="1">
      <c r="A11" s="122">
        <f>IF(ISBLANK(G11),"",RANK(G11,G$10:G16,1))</f>
        <v>2</v>
      </c>
      <c r="B11" s="41">
        <v>297</v>
      </c>
      <c r="C11" s="101" t="s">
        <v>242</v>
      </c>
      <c r="D11" s="99">
        <v>2005</v>
      </c>
      <c r="E11" s="100" t="s">
        <v>30</v>
      </c>
      <c r="F11" s="43"/>
      <c r="G11" s="43">
        <v>9.98</v>
      </c>
      <c r="H11" s="40" t="s">
        <v>235</v>
      </c>
      <c r="I11" s="104"/>
      <c r="J11" s="28"/>
    </row>
    <row r="12" spans="1:10" s="5" customFormat="1" ht="15" customHeight="1">
      <c r="A12" s="122">
        <f>IF(ISBLANK(G12),"",RANK(G12,G$10:G16,1))</f>
        <v>3</v>
      </c>
      <c r="B12" s="41">
        <v>69</v>
      </c>
      <c r="C12" s="101" t="s">
        <v>175</v>
      </c>
      <c r="D12" s="102" t="s">
        <v>82</v>
      </c>
      <c r="E12" s="100" t="s">
        <v>104</v>
      </c>
      <c r="F12" s="43"/>
      <c r="G12" s="43">
        <v>10.42</v>
      </c>
      <c r="H12" s="104" t="s">
        <v>141</v>
      </c>
      <c r="I12" s="104"/>
      <c r="J12" s="28"/>
    </row>
    <row r="13" spans="1:10" s="5" customFormat="1" ht="15" customHeight="1">
      <c r="A13" s="122">
        <f>IF(ISBLANK(G13),"",RANK(G13,G$10:G16,1))</f>
        <v>4</v>
      </c>
      <c r="B13" s="41">
        <v>215</v>
      </c>
      <c r="C13" s="101" t="s">
        <v>243</v>
      </c>
      <c r="D13" s="102" t="s">
        <v>178</v>
      </c>
      <c r="E13" s="100" t="s">
        <v>32</v>
      </c>
      <c r="F13" s="43"/>
      <c r="G13" s="43">
        <v>11.08</v>
      </c>
      <c r="H13" s="104" t="s">
        <v>142</v>
      </c>
      <c r="I13" s="104"/>
      <c r="J13" s="28"/>
    </row>
    <row r="14" spans="1:10" s="5" customFormat="1" ht="15" customHeight="1">
      <c r="A14" s="122">
        <f>IF(ISBLANK(G14),"",RANK(G14,G$10:G16,1))</f>
        <v>5</v>
      </c>
      <c r="B14" s="41">
        <v>143</v>
      </c>
      <c r="C14" s="101" t="s">
        <v>176</v>
      </c>
      <c r="D14" s="102" t="s">
        <v>177</v>
      </c>
      <c r="E14" s="100" t="s">
        <v>101</v>
      </c>
      <c r="F14" s="43"/>
      <c r="G14" s="43">
        <v>12.37</v>
      </c>
      <c r="H14" s="104" t="s">
        <v>140</v>
      </c>
      <c r="I14" s="104"/>
      <c r="J14" s="28"/>
    </row>
    <row r="15" spans="1:10" s="5" customFormat="1" ht="15" customHeight="1">
      <c r="A15" s="122">
        <f>IF(ISBLANK(G15),"",RANK(G15,G$10:G16,1))</f>
        <v>6</v>
      </c>
      <c r="B15" s="41">
        <v>213</v>
      </c>
      <c r="C15" s="101" t="s">
        <v>244</v>
      </c>
      <c r="D15" s="102" t="s">
        <v>173</v>
      </c>
      <c r="E15" s="100" t="s">
        <v>32</v>
      </c>
      <c r="F15" s="43"/>
      <c r="G15" s="43">
        <v>14.07</v>
      </c>
      <c r="H15" s="104" t="s">
        <v>142</v>
      </c>
      <c r="I15" s="104"/>
      <c r="J15" s="28"/>
    </row>
    <row r="16" spans="1:10" s="5" customFormat="1" ht="15" customHeight="1">
      <c r="A16" s="122"/>
      <c r="B16" s="41">
        <v>81</v>
      </c>
      <c r="C16" s="101" t="s">
        <v>155</v>
      </c>
      <c r="D16" s="102" t="s">
        <v>156</v>
      </c>
      <c r="E16" s="100" t="s">
        <v>104</v>
      </c>
      <c r="F16" s="43"/>
      <c r="G16" s="43" t="s">
        <v>239</v>
      </c>
      <c r="H16" s="104" t="s">
        <v>144</v>
      </c>
      <c r="I16" s="104"/>
      <c r="J16" s="28"/>
    </row>
    <row r="17" spans="1:10" s="5" customFormat="1" ht="15" customHeight="1">
      <c r="A17" s="40"/>
      <c r="B17" s="52"/>
      <c r="C17" s="41"/>
      <c r="D17" s="101"/>
      <c r="E17" s="102"/>
      <c r="F17" s="100"/>
      <c r="G17" s="43"/>
      <c r="H17" s="43"/>
      <c r="I17" s="104"/>
      <c r="J17" s="28"/>
    </row>
    <row r="18" spans="1:10" s="5" customFormat="1" ht="15" customHeight="1">
      <c r="A18" s="40"/>
      <c r="B18" s="52"/>
      <c r="C18" s="41"/>
      <c r="D18" s="101"/>
      <c r="E18" s="102"/>
      <c r="F18" s="100"/>
      <c r="G18" s="43"/>
      <c r="H18" s="43"/>
      <c r="I18" s="104"/>
      <c r="J18" s="29"/>
    </row>
    <row r="19" spans="1:12" s="5" customFormat="1" ht="15" customHeight="1">
      <c r="A19" s="40"/>
      <c r="B19" s="52"/>
      <c r="C19" s="41"/>
      <c r="D19" s="100"/>
      <c r="E19" s="99"/>
      <c r="F19" s="100"/>
      <c r="G19" s="43"/>
      <c r="H19" s="43"/>
      <c r="I19" s="40"/>
      <c r="J19" s="30"/>
      <c r="K19"/>
      <c r="L19"/>
    </row>
    <row r="20" ht="15" customHeight="1"/>
  </sheetData>
  <sheetProtection/>
  <mergeCells count="5">
    <mergeCell ref="B3:C3"/>
    <mergeCell ref="B4:C4"/>
    <mergeCell ref="A1:H1"/>
    <mergeCell ref="A6:H6"/>
    <mergeCell ref="A7:H7"/>
  </mergeCells>
  <printOptions/>
  <pageMargins left="0.2362204724409449" right="0.2362204724409449" top="0.39" bottom="0.1968503937007874" header="0.31496062992125984" footer="0.31496062992125984"/>
  <pageSetup fitToHeight="0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zoomScalePageLayoutView="0" workbookViewId="0" topLeftCell="A1">
      <selection activeCell="D3" sqref="D3"/>
    </sheetView>
  </sheetViews>
  <sheetFormatPr defaultColWidth="9.140625" defaultRowHeight="12.75"/>
  <cols>
    <col min="1" max="1" width="6.7109375" style="0" bestFit="1" customWidth="1"/>
    <col min="2" max="2" width="9.140625" style="2" bestFit="1" customWidth="1"/>
    <col min="3" max="3" width="26.140625" style="2" bestFit="1" customWidth="1"/>
    <col min="4" max="4" width="26.140625" style="4" bestFit="1" customWidth="1"/>
    <col min="5" max="5" width="22.8515625" style="1" bestFit="1" customWidth="1"/>
    <col min="6" max="6" width="22.8515625" style="3" bestFit="1" customWidth="1"/>
    <col min="7" max="7" width="22.421875" style="1" bestFit="1" customWidth="1"/>
    <col min="8" max="8" width="22.140625" style="0" customWidth="1"/>
  </cols>
  <sheetData>
    <row r="1" spans="1:12" ht="51.75" customHeight="1">
      <c r="A1" s="127" t="s">
        <v>17</v>
      </c>
      <c r="B1" s="127"/>
      <c r="C1" s="127"/>
      <c r="D1" s="127"/>
      <c r="E1" s="127"/>
      <c r="F1" s="127"/>
      <c r="G1" s="127"/>
      <c r="H1" s="24"/>
      <c r="I1" s="24"/>
      <c r="J1" s="24"/>
      <c r="K1" s="24"/>
      <c r="L1" s="24"/>
    </row>
    <row r="2" spans="1:9" ht="15" customHeight="1">
      <c r="A2" s="45"/>
      <c r="B2" s="45"/>
      <c r="C2" s="46"/>
      <c r="D2" s="45"/>
      <c r="E2" s="46"/>
      <c r="F2" s="46"/>
      <c r="G2" s="9"/>
      <c r="H2" s="9"/>
      <c r="I2" s="9"/>
    </row>
    <row r="3" spans="1:8" s="65" customFormat="1" ht="18.75">
      <c r="A3" s="60"/>
      <c r="B3" s="125" t="s">
        <v>12</v>
      </c>
      <c r="C3" s="125"/>
      <c r="D3" s="61"/>
      <c r="E3" s="62"/>
      <c r="F3" s="63"/>
      <c r="G3" s="64"/>
      <c r="H3" s="64"/>
    </row>
    <row r="4" spans="1:8" s="65" customFormat="1" ht="18.75" customHeight="1">
      <c r="A4" s="66"/>
      <c r="B4" s="126">
        <v>43169</v>
      </c>
      <c r="C4" s="126"/>
      <c r="D4" s="61"/>
      <c r="E4" s="67"/>
      <c r="F4" s="68"/>
      <c r="G4" s="64"/>
      <c r="H4" s="64"/>
    </row>
    <row r="5" spans="1:8" s="65" customFormat="1" ht="15" customHeight="1">
      <c r="A5" s="69"/>
      <c r="B5" s="70"/>
      <c r="C5" s="71"/>
      <c r="D5" s="61"/>
      <c r="E5" s="67"/>
      <c r="F5" s="68"/>
      <c r="G5" s="64"/>
      <c r="H5" s="64"/>
    </row>
    <row r="6" spans="1:9" s="65" customFormat="1" ht="19.5" customHeight="1">
      <c r="A6" s="128" t="s">
        <v>245</v>
      </c>
      <c r="B6" s="128"/>
      <c r="C6" s="128"/>
      <c r="D6" s="128"/>
      <c r="E6" s="128"/>
      <c r="F6" s="128"/>
      <c r="G6" s="128"/>
      <c r="H6" s="72"/>
      <c r="I6" s="72"/>
    </row>
    <row r="7" spans="1:9" s="65" customFormat="1" ht="18" customHeight="1">
      <c r="A7" s="124" t="s">
        <v>24</v>
      </c>
      <c r="B7" s="124"/>
      <c r="C7" s="124"/>
      <c r="D7" s="124"/>
      <c r="E7" s="124"/>
      <c r="F7" s="124"/>
      <c r="G7" s="124"/>
      <c r="H7" s="73"/>
      <c r="I7" s="72"/>
    </row>
    <row r="8" spans="1:6" s="65" customFormat="1" ht="15" customHeight="1">
      <c r="A8" s="70"/>
      <c r="B8" s="70"/>
      <c r="C8" s="74"/>
      <c r="D8" s="75"/>
      <c r="E8" s="76"/>
      <c r="F8" s="77"/>
    </row>
    <row r="9" spans="1:8" s="26" customFormat="1" ht="30.75" customHeight="1">
      <c r="A9" s="96" t="s">
        <v>11</v>
      </c>
      <c r="B9" s="96" t="s">
        <v>0</v>
      </c>
      <c r="C9" s="96" t="s">
        <v>19</v>
      </c>
      <c r="D9" s="97" t="s">
        <v>1</v>
      </c>
      <c r="E9" s="96" t="s">
        <v>3</v>
      </c>
      <c r="F9" s="97" t="s">
        <v>2</v>
      </c>
      <c r="G9" s="97" t="s">
        <v>10</v>
      </c>
      <c r="H9" s="97"/>
    </row>
    <row r="10" spans="1:8" s="58" customFormat="1" ht="15" customHeight="1">
      <c r="A10" s="52">
        <v>1</v>
      </c>
      <c r="B10" s="41">
        <v>299</v>
      </c>
      <c r="C10" s="100" t="s">
        <v>246</v>
      </c>
      <c r="D10" s="99"/>
      <c r="E10" s="100" t="s">
        <v>30</v>
      </c>
      <c r="F10" s="47">
        <v>46.4</v>
      </c>
      <c r="G10" s="40" t="s">
        <v>235</v>
      </c>
      <c r="H10" s="40"/>
    </row>
    <row r="11" spans="1:8" s="58" customFormat="1" ht="15" customHeight="1">
      <c r="A11" s="52">
        <v>2</v>
      </c>
      <c r="B11" s="41">
        <v>75</v>
      </c>
      <c r="C11" s="101" t="s">
        <v>122</v>
      </c>
      <c r="D11" s="102" t="s">
        <v>123</v>
      </c>
      <c r="E11" s="100" t="s">
        <v>104</v>
      </c>
      <c r="F11" s="47">
        <v>46.43</v>
      </c>
      <c r="G11" s="104" t="s">
        <v>144</v>
      </c>
      <c r="H11" s="104"/>
    </row>
    <row r="12" spans="1:8" s="58" customFormat="1" ht="15" customHeight="1">
      <c r="A12" s="52">
        <v>3</v>
      </c>
      <c r="B12" s="41">
        <v>82</v>
      </c>
      <c r="C12" s="101" t="s">
        <v>247</v>
      </c>
      <c r="D12" s="102" t="s">
        <v>125</v>
      </c>
      <c r="E12" s="100" t="s">
        <v>118</v>
      </c>
      <c r="F12" s="47">
        <v>46.74</v>
      </c>
      <c r="G12" s="104" t="s">
        <v>143</v>
      </c>
      <c r="H12" s="104"/>
    </row>
    <row r="13" spans="1:8" s="58" customFormat="1" ht="15" customHeight="1">
      <c r="A13" s="52">
        <v>4</v>
      </c>
      <c r="B13" s="41">
        <v>240</v>
      </c>
      <c r="C13" s="100" t="s">
        <v>161</v>
      </c>
      <c r="D13" s="99" t="s">
        <v>162</v>
      </c>
      <c r="E13" s="100" t="s">
        <v>35</v>
      </c>
      <c r="F13" s="47">
        <v>47.13</v>
      </c>
      <c r="G13" s="40" t="s">
        <v>164</v>
      </c>
      <c r="H13" s="40"/>
    </row>
    <row r="14" spans="1:8" s="58" customFormat="1" ht="15" customHeight="1">
      <c r="A14" s="52">
        <v>5</v>
      </c>
      <c r="B14" s="41">
        <v>54</v>
      </c>
      <c r="C14" s="101" t="s">
        <v>248</v>
      </c>
      <c r="D14" s="102" t="s">
        <v>160</v>
      </c>
      <c r="E14" s="100" t="s">
        <v>77</v>
      </c>
      <c r="F14" s="47">
        <v>48.77</v>
      </c>
      <c r="G14" s="104" t="s">
        <v>135</v>
      </c>
      <c r="H14" s="104"/>
    </row>
    <row r="15" spans="1:8" s="58" customFormat="1" ht="15" customHeight="1">
      <c r="A15" s="52">
        <v>6</v>
      </c>
      <c r="B15" s="41">
        <v>209</v>
      </c>
      <c r="C15" s="101" t="s">
        <v>236</v>
      </c>
      <c r="D15" s="102" t="s">
        <v>31</v>
      </c>
      <c r="E15" s="100" t="s">
        <v>32</v>
      </c>
      <c r="F15" s="47">
        <v>49.16</v>
      </c>
      <c r="G15" s="104" t="s">
        <v>128</v>
      </c>
      <c r="H15" s="104"/>
    </row>
    <row r="16" spans="1:8" s="58" customFormat="1" ht="15" customHeight="1">
      <c r="A16" s="52">
        <v>7</v>
      </c>
      <c r="B16" s="41">
        <v>212</v>
      </c>
      <c r="C16" s="101" t="s">
        <v>211</v>
      </c>
      <c r="D16" s="102" t="s">
        <v>121</v>
      </c>
      <c r="E16" s="100" t="s">
        <v>32</v>
      </c>
      <c r="F16" s="47">
        <v>50.79</v>
      </c>
      <c r="G16" s="104" t="s">
        <v>128</v>
      </c>
      <c r="H16" s="40"/>
    </row>
    <row r="17" spans="1:8" s="58" customFormat="1" ht="15" customHeight="1">
      <c r="A17" s="52">
        <v>8</v>
      </c>
      <c r="B17" s="41">
        <v>127</v>
      </c>
      <c r="C17" s="101" t="s">
        <v>52</v>
      </c>
      <c r="D17" s="102" t="s">
        <v>53</v>
      </c>
      <c r="E17" s="100" t="s">
        <v>54</v>
      </c>
      <c r="F17" s="47">
        <v>50.84</v>
      </c>
      <c r="G17" s="104" t="s">
        <v>132</v>
      </c>
      <c r="H17" s="104"/>
    </row>
    <row r="18" spans="1:8" s="58" customFormat="1" ht="15" customHeight="1">
      <c r="A18" s="52">
        <v>9</v>
      </c>
      <c r="B18" s="41">
        <v>241</v>
      </c>
      <c r="C18" s="100" t="s">
        <v>153</v>
      </c>
      <c r="D18" s="99" t="s">
        <v>154</v>
      </c>
      <c r="E18" s="100" t="s">
        <v>35</v>
      </c>
      <c r="F18" s="47">
        <v>50.89</v>
      </c>
      <c r="G18" s="40" t="s">
        <v>164</v>
      </c>
      <c r="H18" s="104"/>
    </row>
    <row r="19" spans="1:8" s="58" customFormat="1" ht="15" customHeight="1">
      <c r="A19" s="52">
        <v>10</v>
      </c>
      <c r="B19" s="41">
        <v>129</v>
      </c>
      <c r="C19" s="101" t="s">
        <v>71</v>
      </c>
      <c r="D19" s="102" t="s">
        <v>72</v>
      </c>
      <c r="E19" s="100" t="s">
        <v>54</v>
      </c>
      <c r="F19" s="47">
        <v>51.54</v>
      </c>
      <c r="G19" s="104" t="s">
        <v>132</v>
      </c>
      <c r="H19" s="104"/>
    </row>
    <row r="20" spans="1:8" s="58" customFormat="1" ht="15" customHeight="1">
      <c r="A20" s="52">
        <v>11</v>
      </c>
      <c r="B20" s="41">
        <v>152</v>
      </c>
      <c r="C20" s="101" t="s">
        <v>157</v>
      </c>
      <c r="D20" s="102" t="s">
        <v>158</v>
      </c>
      <c r="E20" s="100" t="s">
        <v>101</v>
      </c>
      <c r="F20" s="47">
        <v>51.55</v>
      </c>
      <c r="G20" s="104" t="s">
        <v>140</v>
      </c>
      <c r="H20" s="104"/>
    </row>
    <row r="21" spans="1:8" s="58" customFormat="1" ht="15" customHeight="1">
      <c r="A21" s="52">
        <v>12</v>
      </c>
      <c r="B21" s="41">
        <v>9</v>
      </c>
      <c r="C21" s="101" t="s">
        <v>25</v>
      </c>
      <c r="D21" s="102" t="s">
        <v>26</v>
      </c>
      <c r="E21" s="100" t="s">
        <v>27</v>
      </c>
      <c r="F21" s="47">
        <v>52.18</v>
      </c>
      <c r="G21" s="104" t="s">
        <v>126</v>
      </c>
      <c r="H21" s="104"/>
    </row>
    <row r="22" spans="1:8" s="58" customFormat="1" ht="15" customHeight="1">
      <c r="A22" s="52">
        <v>13</v>
      </c>
      <c r="B22" s="41">
        <v>266</v>
      </c>
      <c r="C22" s="100" t="s">
        <v>145</v>
      </c>
      <c r="D22" s="99" t="s">
        <v>146</v>
      </c>
      <c r="E22" s="100" t="s">
        <v>68</v>
      </c>
      <c r="F22" s="47">
        <v>54.13</v>
      </c>
      <c r="G22" s="40" t="s">
        <v>136</v>
      </c>
      <c r="H22" s="104"/>
    </row>
    <row r="23" spans="1:8" s="58" customFormat="1" ht="15" customHeight="1">
      <c r="A23" s="52">
        <v>14</v>
      </c>
      <c r="B23" s="41">
        <v>90</v>
      </c>
      <c r="C23" s="101" t="s">
        <v>147</v>
      </c>
      <c r="D23" s="102" t="s">
        <v>148</v>
      </c>
      <c r="E23" s="100" t="s">
        <v>118</v>
      </c>
      <c r="F23" s="47">
        <v>54.5</v>
      </c>
      <c r="G23" s="104" t="s">
        <v>163</v>
      </c>
      <c r="H23" s="104"/>
    </row>
    <row r="24" spans="1:8" s="58" customFormat="1" ht="15" customHeight="1">
      <c r="A24" s="52">
        <v>15</v>
      </c>
      <c r="B24" s="41">
        <v>89</v>
      </c>
      <c r="C24" s="101" t="s">
        <v>151</v>
      </c>
      <c r="D24" s="102" t="s">
        <v>152</v>
      </c>
      <c r="E24" s="100" t="s">
        <v>118</v>
      </c>
      <c r="F24" s="47">
        <v>54.57</v>
      </c>
      <c r="G24" s="104" t="s">
        <v>163</v>
      </c>
      <c r="H24" s="104"/>
    </row>
    <row r="25" spans="1:8" s="58" customFormat="1" ht="15" customHeight="1">
      <c r="A25" s="52">
        <v>16</v>
      </c>
      <c r="B25" s="41">
        <v>130</v>
      </c>
      <c r="C25" s="101" t="s">
        <v>81</v>
      </c>
      <c r="D25" s="102" t="s">
        <v>82</v>
      </c>
      <c r="E25" s="100" t="s">
        <v>54</v>
      </c>
      <c r="F25" s="47">
        <v>54.91</v>
      </c>
      <c r="G25" s="104" t="s">
        <v>132</v>
      </c>
      <c r="H25" s="104"/>
    </row>
    <row r="26" spans="1:8" s="58" customFormat="1" ht="15" customHeight="1">
      <c r="A26" s="52">
        <v>17</v>
      </c>
      <c r="B26" s="41">
        <v>133</v>
      </c>
      <c r="C26" s="101" t="s">
        <v>89</v>
      </c>
      <c r="D26" s="102" t="s">
        <v>90</v>
      </c>
      <c r="E26" s="100" t="s">
        <v>54</v>
      </c>
      <c r="F26" s="47">
        <v>55.85</v>
      </c>
      <c r="G26" s="104" t="s">
        <v>132</v>
      </c>
      <c r="H26" s="104"/>
    </row>
    <row r="27" spans="1:8" s="59" customFormat="1" ht="15" customHeight="1">
      <c r="A27" s="52">
        <v>18</v>
      </c>
      <c r="B27" s="41">
        <v>59</v>
      </c>
      <c r="C27" s="101" t="s">
        <v>93</v>
      </c>
      <c r="D27" s="102" t="s">
        <v>94</v>
      </c>
      <c r="E27" s="100" t="s">
        <v>78</v>
      </c>
      <c r="F27" s="123">
        <v>0.000721412037037037</v>
      </c>
      <c r="G27" s="104" t="s">
        <v>138</v>
      </c>
      <c r="H27" s="104"/>
    </row>
    <row r="28" spans="1:8" s="59" customFormat="1" ht="15" customHeight="1">
      <c r="A28" s="52">
        <v>19</v>
      </c>
      <c r="B28" s="41">
        <v>128</v>
      </c>
      <c r="C28" s="101" t="s">
        <v>64</v>
      </c>
      <c r="D28" s="102" t="s">
        <v>65</v>
      </c>
      <c r="E28" s="100" t="s">
        <v>54</v>
      </c>
      <c r="F28" s="123">
        <v>0.0008532407407407408</v>
      </c>
      <c r="G28" s="104" t="s">
        <v>132</v>
      </c>
      <c r="H28" s="104"/>
    </row>
    <row r="29" spans="1:8" s="59" customFormat="1" ht="15" customHeight="1">
      <c r="A29" s="52"/>
      <c r="B29" s="41">
        <v>242</v>
      </c>
      <c r="C29" s="100" t="s">
        <v>149</v>
      </c>
      <c r="D29" s="99" t="s">
        <v>150</v>
      </c>
      <c r="E29" s="100" t="s">
        <v>35</v>
      </c>
      <c r="F29" s="47" t="s">
        <v>239</v>
      </c>
      <c r="G29" s="40" t="s">
        <v>164</v>
      </c>
      <c r="H29" s="104"/>
    </row>
    <row r="30" spans="1:8" s="59" customFormat="1" ht="15" customHeight="1">
      <c r="A30" s="52"/>
      <c r="B30" s="41">
        <v>81</v>
      </c>
      <c r="C30" s="101" t="s">
        <v>155</v>
      </c>
      <c r="D30" s="102" t="s">
        <v>156</v>
      </c>
      <c r="E30" s="100" t="s">
        <v>104</v>
      </c>
      <c r="F30" s="47" t="s">
        <v>239</v>
      </c>
      <c r="G30" s="104" t="s">
        <v>144</v>
      </c>
      <c r="H30" s="40"/>
    </row>
    <row r="31" spans="1:7" ht="15.75">
      <c r="A31" s="52"/>
      <c r="B31" s="41">
        <v>17</v>
      </c>
      <c r="C31" s="101" t="s">
        <v>45</v>
      </c>
      <c r="D31" s="102" t="s">
        <v>46</v>
      </c>
      <c r="E31" s="100" t="s">
        <v>27</v>
      </c>
      <c r="F31" s="47" t="s">
        <v>239</v>
      </c>
      <c r="G31" s="104" t="s">
        <v>126</v>
      </c>
    </row>
  </sheetData>
  <sheetProtection/>
  <mergeCells count="5">
    <mergeCell ref="B3:C3"/>
    <mergeCell ref="B4:C4"/>
    <mergeCell ref="A1:G1"/>
    <mergeCell ref="A6:G6"/>
    <mergeCell ref="A7:G7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15" zoomScaleNormal="115" zoomScalePageLayoutView="0" workbookViewId="0" topLeftCell="A1">
      <selection activeCell="H5" sqref="H5"/>
    </sheetView>
  </sheetViews>
  <sheetFormatPr defaultColWidth="9.140625" defaultRowHeight="12.75"/>
  <cols>
    <col min="1" max="1" width="6.7109375" style="0" bestFit="1" customWidth="1"/>
    <col min="2" max="2" width="9.140625" style="2" bestFit="1" customWidth="1"/>
    <col min="3" max="3" width="25.57421875" style="2" bestFit="1" customWidth="1"/>
    <col min="4" max="4" width="25.57421875" style="4" bestFit="1" customWidth="1"/>
    <col min="5" max="5" width="21.8515625" style="1" bestFit="1" customWidth="1"/>
    <col min="6" max="6" width="21.8515625" style="3" bestFit="1" customWidth="1"/>
    <col min="7" max="7" width="22.421875" style="1" bestFit="1" customWidth="1"/>
    <col min="8" max="8" width="22.140625" style="0" customWidth="1"/>
  </cols>
  <sheetData>
    <row r="1" spans="1:12" ht="51.75" customHeight="1">
      <c r="A1" s="127" t="s">
        <v>17</v>
      </c>
      <c r="B1" s="127"/>
      <c r="C1" s="127"/>
      <c r="D1" s="127"/>
      <c r="E1" s="127"/>
      <c r="F1" s="127"/>
      <c r="G1" s="127"/>
      <c r="H1" s="24"/>
      <c r="I1" s="24"/>
      <c r="J1" s="24"/>
      <c r="K1" s="24"/>
      <c r="L1" s="24"/>
    </row>
    <row r="2" spans="1:9" ht="15" customHeight="1">
      <c r="A2" s="45"/>
      <c r="B2" s="45"/>
      <c r="C2" s="46"/>
      <c r="D2" s="45"/>
      <c r="E2" s="46"/>
      <c r="F2" s="46"/>
      <c r="G2" s="9"/>
      <c r="H2" s="9"/>
      <c r="I2" s="9"/>
    </row>
    <row r="3" spans="1:8" s="65" customFormat="1" ht="18.75">
      <c r="A3" s="60"/>
      <c r="B3" s="125" t="s">
        <v>12</v>
      </c>
      <c r="C3" s="125"/>
      <c r="D3" s="61"/>
      <c r="E3" s="62"/>
      <c r="F3" s="63"/>
      <c r="G3" s="64"/>
      <c r="H3" s="64"/>
    </row>
    <row r="4" spans="1:8" s="65" customFormat="1" ht="18.75" customHeight="1">
      <c r="A4" s="66"/>
      <c r="B4" s="126">
        <v>43169</v>
      </c>
      <c r="C4" s="126"/>
      <c r="D4" s="61"/>
      <c r="E4" s="67"/>
      <c r="F4" s="68"/>
      <c r="G4" s="64"/>
      <c r="H4" s="64"/>
    </row>
    <row r="5" spans="1:8" s="65" customFormat="1" ht="15" customHeight="1">
      <c r="A5" s="69"/>
      <c r="B5" s="70"/>
      <c r="C5" s="71"/>
      <c r="D5" s="61"/>
      <c r="E5" s="67"/>
      <c r="F5" s="68"/>
      <c r="G5" s="64"/>
      <c r="H5" s="64"/>
    </row>
    <row r="6" spans="1:9" s="65" customFormat="1" ht="19.5" customHeight="1">
      <c r="A6" s="128" t="s">
        <v>249</v>
      </c>
      <c r="B6" s="128"/>
      <c r="C6" s="128"/>
      <c r="D6" s="128"/>
      <c r="E6" s="128"/>
      <c r="F6" s="128"/>
      <c r="G6" s="128"/>
      <c r="H6" s="72"/>
      <c r="I6" s="72"/>
    </row>
    <row r="7" spans="1:9" s="65" customFormat="1" ht="18" customHeight="1">
      <c r="A7" s="124" t="s">
        <v>24</v>
      </c>
      <c r="B7" s="124"/>
      <c r="C7" s="124"/>
      <c r="D7" s="124"/>
      <c r="E7" s="124"/>
      <c r="F7" s="124"/>
      <c r="G7" s="124"/>
      <c r="H7" s="73"/>
      <c r="I7" s="72"/>
    </row>
    <row r="8" spans="1:6" s="65" customFormat="1" ht="15" customHeight="1">
      <c r="A8" s="70"/>
      <c r="B8" s="70"/>
      <c r="C8" s="74"/>
      <c r="D8" s="75"/>
      <c r="E8" s="76"/>
      <c r="F8" s="77"/>
    </row>
    <row r="9" spans="1:8" s="26" customFormat="1" ht="30.75" customHeight="1">
      <c r="A9" s="96" t="s">
        <v>11</v>
      </c>
      <c r="B9" s="96" t="s">
        <v>0</v>
      </c>
      <c r="C9" s="96" t="s">
        <v>19</v>
      </c>
      <c r="D9" s="97" t="s">
        <v>1</v>
      </c>
      <c r="E9" s="96" t="s">
        <v>3</v>
      </c>
      <c r="F9" s="97" t="s">
        <v>2</v>
      </c>
      <c r="G9" s="97" t="s">
        <v>10</v>
      </c>
      <c r="H9" s="97"/>
    </row>
    <row r="10" spans="1:8" s="58" customFormat="1" ht="15" customHeight="1">
      <c r="A10" s="122">
        <f>IF(ISBLANK(F10),"",RANK(F10,F$10:F18,1))</f>
        <v>1</v>
      </c>
      <c r="B10" s="41">
        <v>84</v>
      </c>
      <c r="C10" s="101" t="s">
        <v>169</v>
      </c>
      <c r="D10" s="102" t="s">
        <v>170</v>
      </c>
      <c r="E10" s="100" t="s">
        <v>118</v>
      </c>
      <c r="F10" s="123">
        <v>0.0018783564814814815</v>
      </c>
      <c r="G10" s="104" t="s">
        <v>143</v>
      </c>
      <c r="H10" s="104"/>
    </row>
    <row r="11" spans="1:8" s="58" customFormat="1" ht="15" customHeight="1">
      <c r="A11" s="122">
        <f>IF(ISBLANK(F11),"",RANK(F11,F$10:F18,1))</f>
        <v>2</v>
      </c>
      <c r="B11" s="41">
        <v>8</v>
      </c>
      <c r="C11" s="101" t="s">
        <v>165</v>
      </c>
      <c r="D11" s="102" t="s">
        <v>166</v>
      </c>
      <c r="E11" s="100" t="s">
        <v>27</v>
      </c>
      <c r="F11" s="123">
        <v>0.0019055555555555553</v>
      </c>
      <c r="G11" s="104" t="s">
        <v>126</v>
      </c>
      <c r="H11" s="104"/>
    </row>
    <row r="12" spans="1:8" s="58" customFormat="1" ht="15" customHeight="1">
      <c r="A12" s="122">
        <f>IF(ISBLANK(F12),"",RANK(F12,F$10:F18,1))</f>
        <v>3</v>
      </c>
      <c r="B12" s="41">
        <v>90</v>
      </c>
      <c r="C12" s="101" t="s">
        <v>147</v>
      </c>
      <c r="D12" s="102" t="s">
        <v>148</v>
      </c>
      <c r="E12" s="100" t="s">
        <v>118</v>
      </c>
      <c r="F12" s="123">
        <v>0.00197974537037037</v>
      </c>
      <c r="G12" s="104" t="s">
        <v>163</v>
      </c>
      <c r="H12" s="104"/>
    </row>
    <row r="13" spans="1:8" s="58" customFormat="1" ht="15" customHeight="1">
      <c r="A13" s="122">
        <f>IF(ISBLANK(F13),"",RANK(F13,F$10:F18,1))</f>
        <v>4</v>
      </c>
      <c r="B13" s="41">
        <v>89</v>
      </c>
      <c r="C13" s="101" t="s">
        <v>151</v>
      </c>
      <c r="D13" s="102" t="s">
        <v>152</v>
      </c>
      <c r="E13" s="100" t="s">
        <v>118</v>
      </c>
      <c r="F13" s="123">
        <v>0.0021041666666666665</v>
      </c>
      <c r="G13" s="104" t="s">
        <v>163</v>
      </c>
      <c r="H13" s="104"/>
    </row>
    <row r="14" spans="1:8" s="58" customFormat="1" ht="15" customHeight="1">
      <c r="A14" s="122">
        <f>IF(ISBLANK(F14),"",RANK(F14,F$10:F18,1))</f>
        <v>5</v>
      </c>
      <c r="B14" s="41">
        <v>49</v>
      </c>
      <c r="C14" s="101" t="s">
        <v>167</v>
      </c>
      <c r="D14" s="102" t="s">
        <v>168</v>
      </c>
      <c r="E14" s="100" t="s">
        <v>61</v>
      </c>
      <c r="F14" s="123">
        <v>0.002117824074074074</v>
      </c>
      <c r="G14" s="104" t="s">
        <v>174</v>
      </c>
      <c r="H14" s="104"/>
    </row>
    <row r="15" spans="1:8" s="58" customFormat="1" ht="15" customHeight="1">
      <c r="A15" s="122">
        <f>IF(ISBLANK(F15),"",RANK(F15,F$10:F18,1))</f>
        <v>6</v>
      </c>
      <c r="B15" s="41">
        <v>266</v>
      </c>
      <c r="C15" s="100" t="s">
        <v>145</v>
      </c>
      <c r="D15" s="99" t="s">
        <v>146</v>
      </c>
      <c r="E15" s="100" t="s">
        <v>68</v>
      </c>
      <c r="F15" s="123">
        <v>0.002234837962962963</v>
      </c>
      <c r="G15" s="40" t="s">
        <v>136</v>
      </c>
      <c r="H15" s="104"/>
    </row>
    <row r="16" spans="1:8" s="58" customFormat="1" ht="15" customHeight="1">
      <c r="A16" s="122">
        <f>IF(ISBLANK(F16),"",RANK(F16,F$10:F18,1))</f>
        <v>7</v>
      </c>
      <c r="B16" s="41">
        <v>213</v>
      </c>
      <c r="C16" s="101" t="s">
        <v>250</v>
      </c>
      <c r="D16" s="102" t="s">
        <v>173</v>
      </c>
      <c r="E16" s="100" t="s">
        <v>32</v>
      </c>
      <c r="F16" s="123">
        <v>0.002409259259259259</v>
      </c>
      <c r="G16" s="104" t="s">
        <v>142</v>
      </c>
      <c r="H16" s="104"/>
    </row>
    <row r="17" spans="1:8" s="58" customFormat="1" ht="15" customHeight="1">
      <c r="A17" s="52"/>
      <c r="B17" s="41">
        <v>150</v>
      </c>
      <c r="C17" s="101" t="s">
        <v>251</v>
      </c>
      <c r="D17" s="102" t="s">
        <v>171</v>
      </c>
      <c r="E17" s="100" t="s">
        <v>101</v>
      </c>
      <c r="F17" s="123" t="s">
        <v>239</v>
      </c>
      <c r="G17" s="104" t="s">
        <v>140</v>
      </c>
      <c r="H17" s="104"/>
    </row>
    <row r="18" spans="1:8" s="58" customFormat="1" ht="15" customHeight="1">
      <c r="A18" s="52"/>
      <c r="B18" s="41">
        <v>210</v>
      </c>
      <c r="C18" s="101" t="s">
        <v>252</v>
      </c>
      <c r="D18" s="102" t="s">
        <v>172</v>
      </c>
      <c r="E18" s="100" t="s">
        <v>32</v>
      </c>
      <c r="F18" s="123" t="s">
        <v>239</v>
      </c>
      <c r="G18" s="104" t="s">
        <v>128</v>
      </c>
      <c r="H18" s="40"/>
    </row>
  </sheetData>
  <sheetProtection/>
  <mergeCells count="5">
    <mergeCell ref="B3:C3"/>
    <mergeCell ref="B4:C4"/>
    <mergeCell ref="A1:G1"/>
    <mergeCell ref="A6:G6"/>
    <mergeCell ref="A7:G7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="70" zoomScaleNormal="70" workbookViewId="0" topLeftCell="A1">
      <selection activeCell="Q20" sqref="Q20"/>
    </sheetView>
  </sheetViews>
  <sheetFormatPr defaultColWidth="9.140625" defaultRowHeight="12.75"/>
  <cols>
    <col min="1" max="1" width="5.8515625" style="10" customWidth="1"/>
    <col min="2" max="2" width="6.7109375" style="10" bestFit="1" customWidth="1"/>
    <col min="3" max="3" width="5.57421875" style="10" customWidth="1"/>
    <col min="4" max="4" width="24.140625" style="12" bestFit="1" customWidth="1"/>
    <col min="5" max="5" width="10.28125" style="13" bestFit="1" customWidth="1"/>
    <col min="6" max="6" width="22.8515625" style="12" bestFit="1" customWidth="1"/>
    <col min="7" max="10" width="7.421875" style="12" customWidth="1"/>
    <col min="11" max="14" width="7.421875" style="10" customWidth="1"/>
    <col min="15" max="15" width="26.57421875" style="31" bestFit="1" customWidth="1"/>
    <col min="16" max="16384" width="9.140625" style="10" customWidth="1"/>
  </cols>
  <sheetData>
    <row r="1" spans="2:23" ht="42.75" customHeight="1">
      <c r="B1" s="127" t="s">
        <v>17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4"/>
      <c r="P1" s="24"/>
      <c r="Q1" s="24"/>
      <c r="R1" s="24"/>
      <c r="S1" s="23"/>
      <c r="T1" s="23"/>
      <c r="U1" s="23"/>
      <c r="V1" s="17"/>
      <c r="W1" s="17"/>
    </row>
    <row r="2" spans="3:23" ht="15" customHeight="1">
      <c r="C2" s="125" t="s">
        <v>12</v>
      </c>
      <c r="D2" s="125"/>
      <c r="E2" s="39"/>
      <c r="F2" s="35"/>
      <c r="G2" s="20"/>
      <c r="H2" s="22"/>
      <c r="I2" s="21"/>
      <c r="J2" s="21"/>
      <c r="K2" s="19"/>
      <c r="N2" s="18"/>
      <c r="U2" s="12"/>
      <c r="V2" s="17"/>
      <c r="W2" s="17"/>
    </row>
    <row r="3" spans="3:22" ht="15" customHeight="1">
      <c r="C3" s="126">
        <v>43169</v>
      </c>
      <c r="D3" s="126"/>
      <c r="E3" s="34"/>
      <c r="F3" s="38"/>
      <c r="G3" s="37"/>
      <c r="H3" s="37"/>
      <c r="I3" s="37"/>
      <c r="J3" s="37"/>
      <c r="K3" s="19"/>
      <c r="N3" s="18"/>
      <c r="U3" s="12"/>
      <c r="V3" s="12"/>
    </row>
    <row r="4" spans="2:15" ht="18" customHeight="1">
      <c r="B4" s="129" t="s">
        <v>20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48"/>
    </row>
    <row r="5" spans="2:15" ht="17.25" customHeight="1">
      <c r="B5" s="129" t="s">
        <v>24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48"/>
    </row>
    <row r="6" spans="1:15" s="32" customFormat="1" ht="30.75" customHeight="1">
      <c r="A6" s="94" t="s">
        <v>14</v>
      </c>
      <c r="B6" s="94" t="s">
        <v>11</v>
      </c>
      <c r="C6" s="95" t="s">
        <v>0</v>
      </c>
      <c r="D6" s="94" t="s">
        <v>18</v>
      </c>
      <c r="E6" s="95" t="s">
        <v>1</v>
      </c>
      <c r="F6" s="94" t="s">
        <v>3</v>
      </c>
      <c r="G6" s="95" t="s">
        <v>7</v>
      </c>
      <c r="H6" s="95" t="s">
        <v>6</v>
      </c>
      <c r="I6" s="95" t="s">
        <v>5</v>
      </c>
      <c r="J6" s="95" t="s">
        <v>21</v>
      </c>
      <c r="K6" s="94">
        <v>4</v>
      </c>
      <c r="L6" s="94">
        <v>5</v>
      </c>
      <c r="M6" s="94">
        <v>6</v>
      </c>
      <c r="N6" s="94" t="s">
        <v>2</v>
      </c>
      <c r="O6" s="94" t="s">
        <v>10</v>
      </c>
    </row>
    <row r="7" spans="1:15" s="53" customFormat="1" ht="15.75" customHeight="1" hidden="1">
      <c r="A7" s="49">
        <v>5</v>
      </c>
      <c r="B7" s="109"/>
      <c r="C7" s="41">
        <v>263</v>
      </c>
      <c r="D7" s="100" t="s">
        <v>195</v>
      </c>
      <c r="E7" s="99" t="s">
        <v>196</v>
      </c>
      <c r="F7" s="100" t="s">
        <v>68</v>
      </c>
      <c r="G7" s="106"/>
      <c r="H7" s="50"/>
      <c r="I7" s="50"/>
      <c r="J7" s="50"/>
      <c r="K7" s="50"/>
      <c r="L7" s="50"/>
      <c r="M7" s="50"/>
      <c r="N7" s="110" t="s">
        <v>222</v>
      </c>
      <c r="O7" s="40" t="s">
        <v>137</v>
      </c>
    </row>
    <row r="8" spans="1:15" s="53" customFormat="1" ht="15.75" customHeight="1" hidden="1">
      <c r="A8" s="49">
        <v>7</v>
      </c>
      <c r="B8" s="109"/>
      <c r="C8" s="41">
        <v>103</v>
      </c>
      <c r="D8" s="101" t="s">
        <v>79</v>
      </c>
      <c r="E8" s="102" t="s">
        <v>80</v>
      </c>
      <c r="F8" s="100" t="s">
        <v>30</v>
      </c>
      <c r="G8" s="106"/>
      <c r="H8" s="50"/>
      <c r="I8" s="50"/>
      <c r="J8" s="50"/>
      <c r="K8" s="50"/>
      <c r="L8" s="50"/>
      <c r="M8" s="50"/>
      <c r="N8" s="110" t="s">
        <v>222</v>
      </c>
      <c r="O8" s="104" t="s">
        <v>127</v>
      </c>
    </row>
    <row r="9" spans="1:15" s="53" customFormat="1" ht="15.75" customHeight="1" hidden="1">
      <c r="A9" s="49">
        <v>12</v>
      </c>
      <c r="B9" s="109"/>
      <c r="C9" s="41">
        <v>207</v>
      </c>
      <c r="D9" s="101" t="s">
        <v>213</v>
      </c>
      <c r="E9" s="102" t="s">
        <v>204</v>
      </c>
      <c r="F9" s="100" t="s">
        <v>32</v>
      </c>
      <c r="G9" s="106"/>
      <c r="H9" s="50"/>
      <c r="I9" s="50"/>
      <c r="J9" s="50"/>
      <c r="K9" s="51"/>
      <c r="L9" s="50"/>
      <c r="M9" s="50"/>
      <c r="N9" s="110" t="s">
        <v>222</v>
      </c>
      <c r="O9" s="104" t="s">
        <v>131</v>
      </c>
    </row>
    <row r="10" spans="1:15" s="53" customFormat="1" ht="15.75" customHeight="1" hidden="1">
      <c r="A10" s="49">
        <v>15</v>
      </c>
      <c r="B10" s="109"/>
      <c r="C10" s="41">
        <v>265</v>
      </c>
      <c r="D10" s="100" t="s">
        <v>66</v>
      </c>
      <c r="E10" s="99" t="s">
        <v>67</v>
      </c>
      <c r="F10" s="100" t="s">
        <v>68</v>
      </c>
      <c r="G10" s="106"/>
      <c r="H10" s="50"/>
      <c r="I10" s="50"/>
      <c r="J10" s="50"/>
      <c r="K10" s="50"/>
      <c r="L10" s="50"/>
      <c r="M10" s="50"/>
      <c r="N10" s="110" t="s">
        <v>222</v>
      </c>
      <c r="O10" s="40" t="s">
        <v>136</v>
      </c>
    </row>
    <row r="11" spans="1:15" s="53" customFormat="1" ht="15.75" customHeight="1" hidden="1">
      <c r="A11" s="49">
        <v>20</v>
      </c>
      <c r="B11" s="109"/>
      <c r="C11" s="41">
        <v>68</v>
      </c>
      <c r="D11" s="101" t="s">
        <v>112</v>
      </c>
      <c r="E11" s="102" t="s">
        <v>113</v>
      </c>
      <c r="F11" s="100" t="s">
        <v>104</v>
      </c>
      <c r="G11" s="106"/>
      <c r="H11" s="50"/>
      <c r="I11" s="50"/>
      <c r="J11" s="50"/>
      <c r="K11" s="50"/>
      <c r="L11" s="50"/>
      <c r="M11" s="50"/>
      <c r="N11" s="110" t="s">
        <v>222</v>
      </c>
      <c r="O11" s="104" t="s">
        <v>141</v>
      </c>
    </row>
    <row r="12" spans="1:15" s="53" customFormat="1" ht="15.75" customHeight="1" hidden="1">
      <c r="A12" s="49">
        <v>21</v>
      </c>
      <c r="B12" s="109"/>
      <c r="C12" s="41">
        <v>112</v>
      </c>
      <c r="D12" s="101" t="s">
        <v>28</v>
      </c>
      <c r="E12" s="102" t="s">
        <v>29</v>
      </c>
      <c r="F12" s="100" t="s">
        <v>30</v>
      </c>
      <c r="G12" s="106"/>
      <c r="H12" s="50"/>
      <c r="I12" s="50"/>
      <c r="J12" s="50"/>
      <c r="K12" s="50"/>
      <c r="L12" s="50"/>
      <c r="M12" s="50"/>
      <c r="N12" s="110" t="s">
        <v>222</v>
      </c>
      <c r="O12" s="104" t="s">
        <v>127</v>
      </c>
    </row>
    <row r="13" spans="1:15" s="53" customFormat="1" ht="15.75" customHeight="1" hidden="1">
      <c r="A13" s="49">
        <v>24</v>
      </c>
      <c r="B13" s="109"/>
      <c r="C13" s="41">
        <v>110</v>
      </c>
      <c r="D13" s="101" t="s">
        <v>47</v>
      </c>
      <c r="E13" s="102" t="s">
        <v>48</v>
      </c>
      <c r="F13" s="100" t="s">
        <v>30</v>
      </c>
      <c r="G13" s="106"/>
      <c r="H13" s="50"/>
      <c r="I13" s="50"/>
      <c r="J13" s="50"/>
      <c r="K13" s="50"/>
      <c r="L13" s="50"/>
      <c r="M13" s="50"/>
      <c r="N13" s="110" t="s">
        <v>222</v>
      </c>
      <c r="O13" s="104" t="s">
        <v>127</v>
      </c>
    </row>
    <row r="14" spans="1:15" s="53" customFormat="1" ht="15.75" customHeight="1" hidden="1">
      <c r="A14" s="49">
        <v>33</v>
      </c>
      <c r="B14" s="109"/>
      <c r="C14" s="41">
        <v>253</v>
      </c>
      <c r="D14" s="100" t="s">
        <v>181</v>
      </c>
      <c r="E14" s="99" t="s">
        <v>182</v>
      </c>
      <c r="F14" s="100" t="s">
        <v>68</v>
      </c>
      <c r="G14" s="106"/>
      <c r="H14" s="50"/>
      <c r="I14" s="50"/>
      <c r="J14" s="50"/>
      <c r="K14" s="50"/>
      <c r="L14" s="50"/>
      <c r="M14" s="50"/>
      <c r="N14" s="110" t="s">
        <v>222</v>
      </c>
      <c r="O14" s="40" t="s">
        <v>137</v>
      </c>
    </row>
    <row r="15" spans="1:15" s="53" customFormat="1" ht="15.75" customHeight="1" hidden="1">
      <c r="A15" s="49">
        <v>35</v>
      </c>
      <c r="B15" s="109"/>
      <c r="C15" s="41">
        <v>99</v>
      </c>
      <c r="D15" s="101" t="s">
        <v>105</v>
      </c>
      <c r="E15" s="102" t="s">
        <v>106</v>
      </c>
      <c r="F15" s="100" t="s">
        <v>30</v>
      </c>
      <c r="G15" s="106"/>
      <c r="H15" s="50"/>
      <c r="I15" s="50"/>
      <c r="J15" s="50"/>
      <c r="K15" s="50"/>
      <c r="L15" s="50"/>
      <c r="M15" s="50"/>
      <c r="N15" s="110" t="s">
        <v>222</v>
      </c>
      <c r="O15" s="104" t="s">
        <v>130</v>
      </c>
    </row>
    <row r="16" spans="1:15" s="53" customFormat="1" ht="15.75" customHeight="1" hidden="1">
      <c r="A16" s="49">
        <v>37</v>
      </c>
      <c r="B16" s="109"/>
      <c r="C16" s="41">
        <v>214</v>
      </c>
      <c r="D16" s="101" t="s">
        <v>217</v>
      </c>
      <c r="E16" s="102" t="s">
        <v>111</v>
      </c>
      <c r="F16" s="100" t="s">
        <v>32</v>
      </c>
      <c r="G16" s="106"/>
      <c r="H16" s="50"/>
      <c r="I16" s="50"/>
      <c r="J16" s="50"/>
      <c r="K16" s="50"/>
      <c r="L16" s="50"/>
      <c r="M16" s="50"/>
      <c r="N16" s="110" t="s">
        <v>222</v>
      </c>
      <c r="O16" s="104" t="s">
        <v>142</v>
      </c>
    </row>
    <row r="17" spans="1:15" s="53" customFormat="1" ht="15.75" customHeight="1" hidden="1">
      <c r="A17" s="49">
        <v>41</v>
      </c>
      <c r="B17" s="109"/>
      <c r="C17" s="41">
        <v>100</v>
      </c>
      <c r="D17" s="101" t="s">
        <v>97</v>
      </c>
      <c r="E17" s="102" t="s">
        <v>98</v>
      </c>
      <c r="F17" s="100" t="s">
        <v>30</v>
      </c>
      <c r="G17" s="106"/>
      <c r="H17" s="50"/>
      <c r="I17" s="50"/>
      <c r="J17" s="50"/>
      <c r="K17" s="50"/>
      <c r="L17" s="50"/>
      <c r="M17" s="50"/>
      <c r="N17" s="110" t="s">
        <v>222</v>
      </c>
      <c r="O17" s="104" t="s">
        <v>134</v>
      </c>
    </row>
    <row r="18" spans="1:15" s="53" customFormat="1" ht="15.75" customHeight="1">
      <c r="A18" s="49">
        <v>40</v>
      </c>
      <c r="B18" s="114">
        <f>IF(ISBLANK(N18),"",RANK(N18,N$7:N116,0))</f>
        <v>1</v>
      </c>
      <c r="C18" s="111">
        <v>282</v>
      </c>
      <c r="D18" s="100" t="s">
        <v>190</v>
      </c>
      <c r="E18" s="99" t="s">
        <v>191</v>
      </c>
      <c r="F18" s="100" t="s">
        <v>192</v>
      </c>
      <c r="G18" s="106">
        <v>4.59</v>
      </c>
      <c r="H18" s="50">
        <v>4.58</v>
      </c>
      <c r="I18" s="50">
        <v>4.96</v>
      </c>
      <c r="J18" s="112">
        <v>8</v>
      </c>
      <c r="K18" s="50">
        <v>4.91</v>
      </c>
      <c r="L18" s="50" t="s">
        <v>223</v>
      </c>
      <c r="M18" s="50">
        <v>5.03</v>
      </c>
      <c r="N18" s="110">
        <f aca="true" t="shared" si="0" ref="N18:N48">MAX(G18:I18,K18:M18)</f>
        <v>5.03</v>
      </c>
      <c r="O18" s="40" t="s">
        <v>194</v>
      </c>
    </row>
    <row r="19" spans="1:15" s="53" customFormat="1" ht="15.75" customHeight="1">
      <c r="A19" s="49">
        <v>30</v>
      </c>
      <c r="B19" s="114">
        <f>IF(ISBLANK(N19),"",RANK(N19,N$7:N117,0))</f>
        <v>2</v>
      </c>
      <c r="C19" s="111">
        <v>73</v>
      </c>
      <c r="D19" s="101" t="s">
        <v>179</v>
      </c>
      <c r="E19" s="102" t="s">
        <v>180</v>
      </c>
      <c r="F19" s="100" t="s">
        <v>104</v>
      </c>
      <c r="G19" s="106" t="s">
        <v>223</v>
      </c>
      <c r="H19" s="50">
        <v>4.6</v>
      </c>
      <c r="I19" s="50">
        <v>4.72</v>
      </c>
      <c r="J19" s="112">
        <v>7</v>
      </c>
      <c r="K19" s="50">
        <v>4.52</v>
      </c>
      <c r="L19" s="50">
        <v>4.6</v>
      </c>
      <c r="M19" s="50">
        <v>4.34</v>
      </c>
      <c r="N19" s="110">
        <f t="shared" si="0"/>
        <v>4.72</v>
      </c>
      <c r="O19" s="104" t="s">
        <v>141</v>
      </c>
    </row>
    <row r="20" spans="1:15" s="53" customFormat="1" ht="15.75" customHeight="1">
      <c r="A20" s="49">
        <v>10</v>
      </c>
      <c r="B20" s="114">
        <f>IF(ISBLANK(N20),"",RANK(N20,N$7:N118,0))</f>
        <v>3</v>
      </c>
      <c r="C20" s="111">
        <v>55</v>
      </c>
      <c r="D20" s="101" t="s">
        <v>75</v>
      </c>
      <c r="E20" s="102" t="s">
        <v>76</v>
      </c>
      <c r="F20" s="100" t="s">
        <v>77</v>
      </c>
      <c r="G20" s="106">
        <v>4.69</v>
      </c>
      <c r="H20" s="50">
        <v>4.67</v>
      </c>
      <c r="I20" s="50">
        <v>4.41</v>
      </c>
      <c r="J20" s="112">
        <v>6</v>
      </c>
      <c r="K20" s="50" t="s">
        <v>223</v>
      </c>
      <c r="L20" s="50" t="s">
        <v>223</v>
      </c>
      <c r="M20" s="50">
        <v>4.46</v>
      </c>
      <c r="N20" s="110">
        <f t="shared" si="0"/>
        <v>4.69</v>
      </c>
      <c r="O20" s="104" t="s">
        <v>135</v>
      </c>
    </row>
    <row r="21" spans="1:15" s="53" customFormat="1" ht="15.75" customHeight="1">
      <c r="A21" s="49">
        <v>28</v>
      </c>
      <c r="B21" s="113">
        <f>IF(ISBLANK(N21),"",RANK(N21,N$7:N119,0))</f>
        <v>4</v>
      </c>
      <c r="C21" s="111">
        <v>251</v>
      </c>
      <c r="D21" s="100" t="s">
        <v>85</v>
      </c>
      <c r="E21" s="99" t="s">
        <v>86</v>
      </c>
      <c r="F21" s="100" t="s">
        <v>68</v>
      </c>
      <c r="G21" s="106">
        <v>4.43</v>
      </c>
      <c r="H21" s="50">
        <v>4.31</v>
      </c>
      <c r="I21" s="50" t="s">
        <v>223</v>
      </c>
      <c r="J21" s="112">
        <v>5</v>
      </c>
      <c r="K21" s="50">
        <v>4.38</v>
      </c>
      <c r="L21" s="50">
        <v>4.32</v>
      </c>
      <c r="M21" s="50">
        <v>4.43</v>
      </c>
      <c r="N21" s="110">
        <f t="shared" si="0"/>
        <v>4.43</v>
      </c>
      <c r="O21" s="40" t="s">
        <v>136</v>
      </c>
    </row>
    <row r="22" spans="1:15" s="53" customFormat="1" ht="15.75" customHeight="1">
      <c r="A22" s="49">
        <v>16</v>
      </c>
      <c r="B22" s="113">
        <f>IF(ISBLANK(N22),"",RANK(N22,N$7:N120,0))</f>
        <v>5</v>
      </c>
      <c r="C22" s="111">
        <v>54</v>
      </c>
      <c r="D22" s="101" t="s">
        <v>159</v>
      </c>
      <c r="E22" s="102" t="s">
        <v>160</v>
      </c>
      <c r="F22" s="100" t="s">
        <v>77</v>
      </c>
      <c r="G22" s="106">
        <v>4.35</v>
      </c>
      <c r="H22" s="50">
        <v>4.41</v>
      </c>
      <c r="I22" s="50">
        <v>4.24</v>
      </c>
      <c r="J22" s="112">
        <v>4</v>
      </c>
      <c r="K22" s="50">
        <v>4.4</v>
      </c>
      <c r="L22" s="50">
        <v>4.41</v>
      </c>
      <c r="M22" s="50" t="s">
        <v>223</v>
      </c>
      <c r="N22" s="110">
        <f t="shared" si="0"/>
        <v>4.41</v>
      </c>
      <c r="O22" s="104" t="s">
        <v>135</v>
      </c>
    </row>
    <row r="23" spans="1:15" s="53" customFormat="1" ht="15.75">
      <c r="A23" s="49">
        <v>39</v>
      </c>
      <c r="B23" s="113">
        <f>IF(ISBLANK(N23),"",RANK(N23,N$7:N121,0))</f>
        <v>6</v>
      </c>
      <c r="C23" s="111">
        <v>274</v>
      </c>
      <c r="D23" s="100" t="s">
        <v>43</v>
      </c>
      <c r="E23" s="99" t="s">
        <v>44</v>
      </c>
      <c r="F23" s="100" t="s">
        <v>35</v>
      </c>
      <c r="G23" s="106">
        <v>4.04</v>
      </c>
      <c r="H23" s="50" t="s">
        <v>223</v>
      </c>
      <c r="I23" s="50">
        <v>3.94</v>
      </c>
      <c r="J23" s="112">
        <v>3</v>
      </c>
      <c r="K23" s="50">
        <v>4.26</v>
      </c>
      <c r="L23" s="50">
        <v>4</v>
      </c>
      <c r="M23" s="50" t="s">
        <v>223</v>
      </c>
      <c r="N23" s="110">
        <f t="shared" si="0"/>
        <v>4.26</v>
      </c>
      <c r="O23" s="40" t="s">
        <v>129</v>
      </c>
    </row>
    <row r="24" spans="1:15" ht="15.75">
      <c r="A24" s="49">
        <v>8</v>
      </c>
      <c r="B24" s="113">
        <f>IF(ISBLANK(N24),"",RANK(N24,N$7:N122,0))</f>
        <v>7</v>
      </c>
      <c r="C24" s="111">
        <v>152</v>
      </c>
      <c r="D24" s="101" t="s">
        <v>157</v>
      </c>
      <c r="E24" s="102" t="s">
        <v>158</v>
      </c>
      <c r="F24" s="100" t="s">
        <v>101</v>
      </c>
      <c r="G24" s="106">
        <v>3.38</v>
      </c>
      <c r="H24" s="50" t="s">
        <v>223</v>
      </c>
      <c r="I24" s="50">
        <v>3.85</v>
      </c>
      <c r="J24" s="112">
        <v>2</v>
      </c>
      <c r="K24" s="50">
        <v>4.19</v>
      </c>
      <c r="L24" s="50">
        <v>3.71</v>
      </c>
      <c r="M24" s="50">
        <v>3.94</v>
      </c>
      <c r="N24" s="110">
        <f t="shared" si="0"/>
        <v>4.19</v>
      </c>
      <c r="O24" s="104" t="s">
        <v>140</v>
      </c>
    </row>
    <row r="25" spans="1:15" ht="15.75">
      <c r="A25" s="49">
        <v>14</v>
      </c>
      <c r="B25" s="113">
        <f>IF(ISBLANK(N25),"",RANK(N25,N$7:N123,0))</f>
        <v>8</v>
      </c>
      <c r="C25" s="111">
        <v>216</v>
      </c>
      <c r="D25" s="101" t="s">
        <v>214</v>
      </c>
      <c r="E25" s="102" t="s">
        <v>48</v>
      </c>
      <c r="F25" s="100" t="s">
        <v>32</v>
      </c>
      <c r="G25" s="106">
        <v>3.8</v>
      </c>
      <c r="H25" s="50">
        <v>3.53</v>
      </c>
      <c r="I25" s="50">
        <v>3.6</v>
      </c>
      <c r="J25" s="112">
        <v>1</v>
      </c>
      <c r="K25" s="50">
        <v>3.64</v>
      </c>
      <c r="L25" s="50" t="s">
        <v>223</v>
      </c>
      <c r="M25" s="50" t="s">
        <v>223</v>
      </c>
      <c r="N25" s="110">
        <f t="shared" si="0"/>
        <v>3.8</v>
      </c>
      <c r="O25" s="104" t="s">
        <v>142</v>
      </c>
    </row>
    <row r="26" spans="1:15" ht="15.75">
      <c r="A26" s="49">
        <v>9</v>
      </c>
      <c r="B26" s="109">
        <f>IF(ISBLANK(N26),"",RANK(N26,N$7:N124,0))</f>
        <v>9</v>
      </c>
      <c r="C26" s="111">
        <v>270</v>
      </c>
      <c r="D26" s="100" t="s">
        <v>189</v>
      </c>
      <c r="E26" s="99" t="s">
        <v>82</v>
      </c>
      <c r="F26" s="100" t="s">
        <v>35</v>
      </c>
      <c r="G26" s="106">
        <v>3.76</v>
      </c>
      <c r="H26" s="50">
        <v>3.68</v>
      </c>
      <c r="I26" s="50">
        <v>3.74</v>
      </c>
      <c r="J26" s="50"/>
      <c r="K26" s="50"/>
      <c r="L26" s="50"/>
      <c r="M26" s="50"/>
      <c r="N26" s="110">
        <f t="shared" si="0"/>
        <v>3.76</v>
      </c>
      <c r="O26" s="40" t="s">
        <v>129</v>
      </c>
    </row>
    <row r="27" spans="1:15" ht="15.75">
      <c r="A27" s="49">
        <v>25</v>
      </c>
      <c r="B27" s="109">
        <f>IF(ISBLANK(N27),"",RANK(N27,N$7:N126,0))</f>
        <v>9</v>
      </c>
      <c r="C27" s="111">
        <v>209</v>
      </c>
      <c r="D27" s="101" t="s">
        <v>219</v>
      </c>
      <c r="E27" s="102" t="s">
        <v>31</v>
      </c>
      <c r="F27" s="100" t="s">
        <v>32</v>
      </c>
      <c r="G27" s="106" t="s">
        <v>223</v>
      </c>
      <c r="H27" s="50">
        <v>3.58</v>
      </c>
      <c r="I27" s="50">
        <v>3.76</v>
      </c>
      <c r="J27" s="50"/>
      <c r="K27" s="50"/>
      <c r="L27" s="50"/>
      <c r="M27" s="50"/>
      <c r="N27" s="110">
        <f t="shared" si="0"/>
        <v>3.76</v>
      </c>
      <c r="O27" s="104" t="s">
        <v>128</v>
      </c>
    </row>
    <row r="28" spans="1:15" ht="15.75">
      <c r="A28" s="49">
        <v>23</v>
      </c>
      <c r="B28" s="109">
        <f>IF(ISBLANK(N28),"",RANK(N28,N$7:N125,0))</f>
        <v>9</v>
      </c>
      <c r="C28" s="111">
        <v>65</v>
      </c>
      <c r="D28" s="101" t="s">
        <v>102</v>
      </c>
      <c r="E28" s="102" t="s">
        <v>103</v>
      </c>
      <c r="F28" s="100" t="s">
        <v>104</v>
      </c>
      <c r="G28" s="106">
        <v>3.58</v>
      </c>
      <c r="H28" s="50" t="s">
        <v>223</v>
      </c>
      <c r="I28" s="50">
        <v>3.76</v>
      </c>
      <c r="J28" s="50"/>
      <c r="K28" s="50"/>
      <c r="L28" s="50"/>
      <c r="M28" s="50"/>
      <c r="N28" s="110">
        <f t="shared" si="0"/>
        <v>3.76</v>
      </c>
      <c r="O28" s="104" t="s">
        <v>141</v>
      </c>
    </row>
    <row r="29" spans="1:15" ht="15.75">
      <c r="A29" s="49">
        <v>34</v>
      </c>
      <c r="B29" s="109">
        <f>IF(ISBLANK(N29),"",RANK(N29,N$7:N128,0))</f>
        <v>12</v>
      </c>
      <c r="C29" s="111">
        <v>277</v>
      </c>
      <c r="D29" s="100" t="s">
        <v>33</v>
      </c>
      <c r="E29" s="99" t="s">
        <v>34</v>
      </c>
      <c r="F29" s="100" t="s">
        <v>35</v>
      </c>
      <c r="G29" s="106">
        <v>3.67</v>
      </c>
      <c r="H29" s="50">
        <v>3.7</v>
      </c>
      <c r="I29" s="50">
        <v>3.54</v>
      </c>
      <c r="J29" s="50"/>
      <c r="K29" s="50"/>
      <c r="L29" s="50"/>
      <c r="M29" s="50"/>
      <c r="N29" s="110">
        <f t="shared" si="0"/>
        <v>3.7</v>
      </c>
      <c r="O29" s="40" t="s">
        <v>129</v>
      </c>
    </row>
    <row r="30" spans="1:15" ht="15.75">
      <c r="A30" s="49">
        <v>6</v>
      </c>
      <c r="B30" s="109">
        <f>IF(ISBLANK(N30),"",RANK(N30,N$7:N127,0))</f>
        <v>12</v>
      </c>
      <c r="C30" s="111">
        <v>21</v>
      </c>
      <c r="D30" s="101" t="s">
        <v>205</v>
      </c>
      <c r="E30" s="102" t="s">
        <v>206</v>
      </c>
      <c r="F30" s="100" t="s">
        <v>27</v>
      </c>
      <c r="G30" s="106">
        <v>3.7</v>
      </c>
      <c r="H30" s="50">
        <v>3.58</v>
      </c>
      <c r="I30" s="50">
        <v>3.56</v>
      </c>
      <c r="J30" s="50"/>
      <c r="K30" s="50"/>
      <c r="L30" s="50"/>
      <c r="M30" s="50"/>
      <c r="N30" s="110">
        <f t="shared" si="0"/>
        <v>3.7</v>
      </c>
      <c r="O30" s="104" t="s">
        <v>133</v>
      </c>
    </row>
    <row r="31" spans="1:15" ht="15.75">
      <c r="A31" s="49">
        <v>17</v>
      </c>
      <c r="B31" s="109">
        <f>IF(ISBLANK(N31),"",RANK(N31,N$7:N129,0))</f>
        <v>14</v>
      </c>
      <c r="C31" s="111">
        <v>105</v>
      </c>
      <c r="D31" s="101" t="s">
        <v>69</v>
      </c>
      <c r="E31" s="102" t="s">
        <v>70</v>
      </c>
      <c r="F31" s="100" t="s">
        <v>30</v>
      </c>
      <c r="G31" s="106">
        <v>3.68</v>
      </c>
      <c r="H31" s="50">
        <v>3.67</v>
      </c>
      <c r="I31" s="50">
        <v>3.66</v>
      </c>
      <c r="J31" s="50"/>
      <c r="K31" s="50"/>
      <c r="L31" s="50"/>
      <c r="M31" s="50"/>
      <c r="N31" s="110">
        <f t="shared" si="0"/>
        <v>3.68</v>
      </c>
      <c r="O31" s="104" t="s">
        <v>127</v>
      </c>
    </row>
    <row r="32" spans="1:15" ht="15.75">
      <c r="A32" s="49">
        <v>4</v>
      </c>
      <c r="B32" s="109">
        <f>IF(ISBLANK(N32),"",RANK(N32,N$7:N131,0))</f>
        <v>15</v>
      </c>
      <c r="C32" s="111">
        <v>215</v>
      </c>
      <c r="D32" s="101" t="s">
        <v>212</v>
      </c>
      <c r="E32" s="102" t="s">
        <v>178</v>
      </c>
      <c r="F32" s="100" t="s">
        <v>32</v>
      </c>
      <c r="G32" s="106" t="s">
        <v>223</v>
      </c>
      <c r="H32" s="50">
        <v>3.67</v>
      </c>
      <c r="I32" s="50" t="s">
        <v>223</v>
      </c>
      <c r="J32" s="50"/>
      <c r="K32" s="50"/>
      <c r="L32" s="50"/>
      <c r="M32" s="50"/>
      <c r="N32" s="110">
        <f t="shared" si="0"/>
        <v>3.67</v>
      </c>
      <c r="O32" s="104" t="s">
        <v>142</v>
      </c>
    </row>
    <row r="33" spans="1:15" ht="15.75">
      <c r="A33" s="49">
        <v>1</v>
      </c>
      <c r="B33" s="109">
        <f>IF(ISBLANK(N33),"",RANK(N33,N$7:N130,0))</f>
        <v>15</v>
      </c>
      <c r="C33" s="111">
        <v>16</v>
      </c>
      <c r="D33" s="101" t="s">
        <v>38</v>
      </c>
      <c r="E33" s="102" t="s">
        <v>39</v>
      </c>
      <c r="F33" s="100" t="s">
        <v>27</v>
      </c>
      <c r="G33" s="106">
        <v>3.67</v>
      </c>
      <c r="H33" s="50">
        <v>3.46</v>
      </c>
      <c r="I33" s="50">
        <v>2.81</v>
      </c>
      <c r="J33" s="50"/>
      <c r="K33" s="50"/>
      <c r="L33" s="50"/>
      <c r="M33" s="50"/>
      <c r="N33" s="110">
        <f t="shared" si="0"/>
        <v>3.67</v>
      </c>
      <c r="O33" s="104" t="s">
        <v>126</v>
      </c>
    </row>
    <row r="34" spans="1:15" ht="15.75">
      <c r="A34" s="49">
        <v>19</v>
      </c>
      <c r="B34" s="109">
        <f>IF(ISBLANK(N34),"",RANK(N34,N$7:N132,0))</f>
        <v>17</v>
      </c>
      <c r="C34" s="111">
        <v>229</v>
      </c>
      <c r="D34" s="101" t="s">
        <v>201</v>
      </c>
      <c r="E34" s="102" t="s">
        <v>202</v>
      </c>
      <c r="F34" s="100" t="s">
        <v>35</v>
      </c>
      <c r="G34" s="106">
        <v>3.66</v>
      </c>
      <c r="H34" s="50">
        <v>3.6</v>
      </c>
      <c r="I34" s="50">
        <v>3.65</v>
      </c>
      <c r="J34" s="50"/>
      <c r="K34" s="50"/>
      <c r="L34" s="50"/>
      <c r="M34" s="50"/>
      <c r="N34" s="110">
        <f t="shared" si="0"/>
        <v>3.66</v>
      </c>
      <c r="O34" s="104" t="s">
        <v>139</v>
      </c>
    </row>
    <row r="35" spans="1:15" ht="15.75">
      <c r="A35" s="49">
        <v>11</v>
      </c>
      <c r="B35" s="109">
        <f>IF(ISBLANK(N35),"",RANK(N35,N$7:N133,0))</f>
        <v>18</v>
      </c>
      <c r="C35" s="111">
        <v>106</v>
      </c>
      <c r="D35" s="101" t="s">
        <v>62</v>
      </c>
      <c r="E35" s="102" t="s">
        <v>63</v>
      </c>
      <c r="F35" s="100" t="s">
        <v>30</v>
      </c>
      <c r="G35" s="106" t="s">
        <v>223</v>
      </c>
      <c r="H35" s="50">
        <v>3.65</v>
      </c>
      <c r="I35" s="50">
        <v>3.59</v>
      </c>
      <c r="J35" s="50"/>
      <c r="K35" s="50"/>
      <c r="L35" s="50"/>
      <c r="M35" s="50"/>
      <c r="N35" s="110">
        <f t="shared" si="0"/>
        <v>3.65</v>
      </c>
      <c r="O35" s="104" t="s">
        <v>130</v>
      </c>
    </row>
    <row r="36" spans="1:15" ht="15.75">
      <c r="A36" s="49">
        <v>31</v>
      </c>
      <c r="B36" s="109">
        <f>IF(ISBLANK(N36),"",RANK(N36,N$7:N134,0))</f>
        <v>19</v>
      </c>
      <c r="C36" s="111">
        <v>115</v>
      </c>
      <c r="D36" s="101" t="s">
        <v>119</v>
      </c>
      <c r="E36" s="102" t="s">
        <v>120</v>
      </c>
      <c r="F36" s="100" t="s">
        <v>30</v>
      </c>
      <c r="G36" s="106">
        <v>3.61</v>
      </c>
      <c r="H36" s="50">
        <v>3.26</v>
      </c>
      <c r="I36" s="50">
        <v>3.61</v>
      </c>
      <c r="J36" s="50"/>
      <c r="K36" s="50"/>
      <c r="L36" s="50"/>
      <c r="M36" s="50"/>
      <c r="N36" s="110">
        <f t="shared" si="0"/>
        <v>3.61</v>
      </c>
      <c r="O36" s="104" t="s">
        <v>130</v>
      </c>
    </row>
    <row r="37" spans="1:15" ht="15.75">
      <c r="A37" s="49">
        <v>13</v>
      </c>
      <c r="B37" s="109">
        <f>IF(ISBLANK(N37),"",RANK(N37,N$7:N135,0))</f>
        <v>20</v>
      </c>
      <c r="C37" s="111">
        <v>231</v>
      </c>
      <c r="D37" s="101" t="s">
        <v>207</v>
      </c>
      <c r="E37" s="102" t="s">
        <v>208</v>
      </c>
      <c r="F37" s="100" t="s">
        <v>35</v>
      </c>
      <c r="G37" s="106">
        <v>3.22</v>
      </c>
      <c r="H37" s="50">
        <v>3.46</v>
      </c>
      <c r="I37" s="50">
        <v>2.76</v>
      </c>
      <c r="J37" s="50"/>
      <c r="K37" s="50"/>
      <c r="L37" s="50"/>
      <c r="M37" s="50"/>
      <c r="N37" s="110">
        <f t="shared" si="0"/>
        <v>3.46</v>
      </c>
      <c r="O37" s="104" t="s">
        <v>139</v>
      </c>
    </row>
    <row r="38" spans="1:15" ht="15.75">
      <c r="A38" s="49">
        <v>36</v>
      </c>
      <c r="B38" s="109">
        <f>IF(ISBLANK(N38),"",RANK(N38,N$7:N137,0))</f>
        <v>21</v>
      </c>
      <c r="C38" s="111">
        <v>139</v>
      </c>
      <c r="D38" s="101" t="s">
        <v>107</v>
      </c>
      <c r="E38" s="102" t="s">
        <v>108</v>
      </c>
      <c r="F38" s="100" t="s">
        <v>101</v>
      </c>
      <c r="G38" s="106">
        <v>2.72</v>
      </c>
      <c r="H38" s="50">
        <v>3.32</v>
      </c>
      <c r="I38" s="50">
        <v>3.39</v>
      </c>
      <c r="J38" s="50"/>
      <c r="K38" s="50"/>
      <c r="L38" s="50"/>
      <c r="M38" s="50"/>
      <c r="N38" s="110">
        <f t="shared" si="0"/>
        <v>3.39</v>
      </c>
      <c r="O38" s="104" t="s">
        <v>140</v>
      </c>
    </row>
    <row r="39" spans="1:15" ht="15.75">
      <c r="A39" s="49">
        <v>22</v>
      </c>
      <c r="B39" s="109">
        <f>IF(ISBLANK(N39),"",RANK(N39,N$7:N136,0))</f>
        <v>21</v>
      </c>
      <c r="C39" s="111">
        <v>271</v>
      </c>
      <c r="D39" s="100" t="s">
        <v>50</v>
      </c>
      <c r="E39" s="99" t="s">
        <v>51</v>
      </c>
      <c r="F39" s="100" t="s">
        <v>35</v>
      </c>
      <c r="G39" s="106" t="s">
        <v>223</v>
      </c>
      <c r="H39" s="50" t="s">
        <v>223</v>
      </c>
      <c r="I39" s="50">
        <v>3.39</v>
      </c>
      <c r="J39" s="50"/>
      <c r="K39" s="50"/>
      <c r="L39" s="50"/>
      <c r="M39" s="50"/>
      <c r="N39" s="110">
        <f t="shared" si="0"/>
        <v>3.39</v>
      </c>
      <c r="O39" s="40" t="s">
        <v>129</v>
      </c>
    </row>
    <row r="40" spans="1:15" ht="15.75">
      <c r="A40" s="49">
        <v>38</v>
      </c>
      <c r="B40" s="109">
        <f>IF(ISBLANK(N40),"",RANK(N40,N$7:N138,0))</f>
        <v>23</v>
      </c>
      <c r="C40" s="111">
        <v>258</v>
      </c>
      <c r="D40" s="100" t="s">
        <v>73</v>
      </c>
      <c r="E40" s="99" t="s">
        <v>74</v>
      </c>
      <c r="F40" s="100" t="s">
        <v>68</v>
      </c>
      <c r="G40" s="106">
        <v>3.32</v>
      </c>
      <c r="H40" s="50" t="s">
        <v>223</v>
      </c>
      <c r="I40" s="50" t="s">
        <v>223</v>
      </c>
      <c r="J40" s="50"/>
      <c r="K40" s="50"/>
      <c r="L40" s="50"/>
      <c r="M40" s="50"/>
      <c r="N40" s="110">
        <f t="shared" si="0"/>
        <v>3.32</v>
      </c>
      <c r="O40" s="40" t="s">
        <v>137</v>
      </c>
    </row>
    <row r="41" spans="1:15" ht="15.75">
      <c r="A41" s="49">
        <v>3</v>
      </c>
      <c r="B41" s="109">
        <f>IF(ISBLANK(N41),"",RANK(N41,N$7:N139,0))</f>
        <v>24</v>
      </c>
      <c r="C41" s="111">
        <v>143</v>
      </c>
      <c r="D41" s="101" t="s">
        <v>176</v>
      </c>
      <c r="E41" s="102" t="s">
        <v>177</v>
      </c>
      <c r="F41" s="100" t="s">
        <v>101</v>
      </c>
      <c r="G41" s="106">
        <v>2.58</v>
      </c>
      <c r="H41" s="50">
        <v>2.43</v>
      </c>
      <c r="I41" s="50">
        <v>3.3</v>
      </c>
      <c r="J41" s="50"/>
      <c r="K41" s="50"/>
      <c r="L41" s="50"/>
      <c r="M41" s="50"/>
      <c r="N41" s="110">
        <f t="shared" si="0"/>
        <v>3.3</v>
      </c>
      <c r="O41" s="104" t="s">
        <v>140</v>
      </c>
    </row>
    <row r="42" spans="1:15" ht="15.75">
      <c r="A42" s="49">
        <v>27</v>
      </c>
      <c r="B42" s="109">
        <f>IF(ISBLANK(N42),"",RANK(N42,N$7:N140,0))</f>
        <v>25</v>
      </c>
      <c r="C42" s="111">
        <v>211</v>
      </c>
      <c r="D42" s="101" t="s">
        <v>216</v>
      </c>
      <c r="E42" s="102" t="s">
        <v>88</v>
      </c>
      <c r="F42" s="100" t="s">
        <v>32</v>
      </c>
      <c r="G42" s="106">
        <v>3.03</v>
      </c>
      <c r="H42" s="50">
        <v>3.23</v>
      </c>
      <c r="I42" s="50">
        <v>3.21</v>
      </c>
      <c r="J42" s="50"/>
      <c r="K42" s="50"/>
      <c r="L42" s="50"/>
      <c r="M42" s="50"/>
      <c r="N42" s="110">
        <f t="shared" si="0"/>
        <v>3.23</v>
      </c>
      <c r="O42" s="104" t="s">
        <v>128</v>
      </c>
    </row>
    <row r="43" spans="1:15" ht="15.75">
      <c r="A43" s="49">
        <v>18</v>
      </c>
      <c r="B43" s="109">
        <f>IF(ISBLANK(N43),"",RANK(N43,N$7:N141,0))</f>
        <v>26</v>
      </c>
      <c r="C43" s="111">
        <v>206</v>
      </c>
      <c r="D43" s="101" t="s">
        <v>215</v>
      </c>
      <c r="E43" s="102" t="s">
        <v>49</v>
      </c>
      <c r="F43" s="100" t="s">
        <v>32</v>
      </c>
      <c r="G43" s="106">
        <v>2.91</v>
      </c>
      <c r="H43" s="50">
        <v>2.37</v>
      </c>
      <c r="I43" s="50">
        <v>3.18</v>
      </c>
      <c r="J43" s="50"/>
      <c r="K43" s="50"/>
      <c r="L43" s="50"/>
      <c r="M43" s="50"/>
      <c r="N43" s="110">
        <f t="shared" si="0"/>
        <v>3.18</v>
      </c>
      <c r="O43" s="104" t="s">
        <v>131</v>
      </c>
    </row>
    <row r="44" spans="1:15" ht="15.75">
      <c r="A44" s="49">
        <v>2</v>
      </c>
      <c r="B44" s="109">
        <f>IF(ISBLANK(N44),"",RANK(N44,N$7:N142,0))</f>
        <v>27</v>
      </c>
      <c r="C44" s="111">
        <v>101</v>
      </c>
      <c r="D44" s="101" t="s">
        <v>91</v>
      </c>
      <c r="E44" s="102" t="s">
        <v>92</v>
      </c>
      <c r="F44" s="100" t="s">
        <v>30</v>
      </c>
      <c r="G44" s="106">
        <v>3.12</v>
      </c>
      <c r="H44" s="50">
        <v>3.01</v>
      </c>
      <c r="I44" s="50">
        <v>3.14</v>
      </c>
      <c r="J44" s="50"/>
      <c r="K44" s="50"/>
      <c r="L44" s="50"/>
      <c r="M44" s="50"/>
      <c r="N44" s="110">
        <f t="shared" si="0"/>
        <v>3.14</v>
      </c>
      <c r="O44" s="104" t="s">
        <v>127</v>
      </c>
    </row>
    <row r="45" spans="1:15" ht="15.75">
      <c r="A45" s="49">
        <v>42</v>
      </c>
      <c r="B45" s="109">
        <f>IF(ISBLANK(N45),"",RANK(N45,N$7:N143,0))</f>
        <v>28</v>
      </c>
      <c r="C45" s="111">
        <v>109</v>
      </c>
      <c r="D45" s="101" t="s">
        <v>199</v>
      </c>
      <c r="E45" s="102" t="s">
        <v>200</v>
      </c>
      <c r="F45" s="100" t="s">
        <v>30</v>
      </c>
      <c r="G45" s="106">
        <v>2.7</v>
      </c>
      <c r="H45" s="50">
        <v>2.86</v>
      </c>
      <c r="I45" s="50">
        <v>3.04</v>
      </c>
      <c r="J45" s="50"/>
      <c r="K45" s="50"/>
      <c r="L45" s="50"/>
      <c r="M45" s="50"/>
      <c r="N45" s="110">
        <f t="shared" si="0"/>
        <v>3.04</v>
      </c>
      <c r="O45" s="104" t="s">
        <v>127</v>
      </c>
    </row>
    <row r="46" spans="1:15" ht="15.75">
      <c r="A46" s="49">
        <v>26</v>
      </c>
      <c r="B46" s="109">
        <f>IF(ISBLANK(N46),"",RANK(N46,N$7:N144,0))</f>
        <v>29</v>
      </c>
      <c r="C46" s="111">
        <v>232</v>
      </c>
      <c r="D46" s="101" t="s">
        <v>209</v>
      </c>
      <c r="E46" s="102" t="s">
        <v>210</v>
      </c>
      <c r="F46" s="100" t="s">
        <v>35</v>
      </c>
      <c r="G46" s="106" t="s">
        <v>223</v>
      </c>
      <c r="H46" s="50" t="s">
        <v>223</v>
      </c>
      <c r="I46" s="50" t="s">
        <v>223</v>
      </c>
      <c r="J46" s="50"/>
      <c r="K46" s="50"/>
      <c r="L46" s="50"/>
      <c r="M46" s="50"/>
      <c r="N46" s="110">
        <f t="shared" si="0"/>
        <v>0</v>
      </c>
      <c r="O46" s="104" t="s">
        <v>139</v>
      </c>
    </row>
    <row r="47" spans="1:15" ht="15.75">
      <c r="A47" s="49">
        <v>29</v>
      </c>
      <c r="B47" s="109">
        <f>IF(ISBLANK(N47),"",RANK(N47,N$7:N145,0))</f>
        <v>29</v>
      </c>
      <c r="C47" s="111">
        <v>276</v>
      </c>
      <c r="D47" s="100" t="s">
        <v>40</v>
      </c>
      <c r="E47" s="99" t="s">
        <v>34</v>
      </c>
      <c r="F47" s="100" t="s">
        <v>35</v>
      </c>
      <c r="G47" s="106" t="s">
        <v>223</v>
      </c>
      <c r="H47" s="50" t="s">
        <v>223</v>
      </c>
      <c r="I47" s="50" t="s">
        <v>223</v>
      </c>
      <c r="J47" s="50"/>
      <c r="K47" s="50"/>
      <c r="L47" s="50"/>
      <c r="M47" s="50"/>
      <c r="N47" s="110">
        <f t="shared" si="0"/>
        <v>0</v>
      </c>
      <c r="O47" s="40" t="s">
        <v>129</v>
      </c>
    </row>
    <row r="48" spans="1:15" ht="15.75">
      <c r="A48" s="49">
        <v>32</v>
      </c>
      <c r="B48" s="109">
        <f>IF(ISBLANK(N48),"",RANK(N48,N$7:N146,0))</f>
        <v>29</v>
      </c>
      <c r="C48" s="111">
        <v>212</v>
      </c>
      <c r="D48" s="101" t="s">
        <v>211</v>
      </c>
      <c r="E48" s="102" t="s">
        <v>121</v>
      </c>
      <c r="F48" s="100" t="s">
        <v>32</v>
      </c>
      <c r="G48" s="106" t="s">
        <v>223</v>
      </c>
      <c r="H48" s="50" t="s">
        <v>223</v>
      </c>
      <c r="I48" s="50" t="s">
        <v>223</v>
      </c>
      <c r="J48" s="50"/>
      <c r="K48" s="50"/>
      <c r="L48" s="50"/>
      <c r="M48" s="50"/>
      <c r="N48" s="110">
        <f t="shared" si="0"/>
        <v>0</v>
      </c>
      <c r="O48" s="104" t="s">
        <v>128</v>
      </c>
    </row>
  </sheetData>
  <sheetProtection/>
  <mergeCells count="5">
    <mergeCell ref="C2:D2"/>
    <mergeCell ref="C3:D3"/>
    <mergeCell ref="B1:N1"/>
    <mergeCell ref="B4:N4"/>
    <mergeCell ref="B5:N5"/>
  </mergeCells>
  <printOptions/>
  <pageMargins left="0.15748031496062992" right="0.2362204724409449" top="0.28" bottom="0.15" header="0" footer="0"/>
  <pageSetup fitToHeight="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69" zoomScaleNormal="69" workbookViewId="0" topLeftCell="A1">
      <selection activeCell="U5" sqref="U5"/>
    </sheetView>
  </sheetViews>
  <sheetFormatPr defaultColWidth="9.140625" defaultRowHeight="12.75"/>
  <cols>
    <col min="1" max="1" width="5.8515625" style="10" customWidth="1"/>
    <col min="2" max="2" width="6.7109375" style="10" bestFit="1" customWidth="1"/>
    <col min="3" max="3" width="5.57421875" style="10" customWidth="1"/>
    <col min="4" max="4" width="24.140625" style="12" bestFit="1" customWidth="1"/>
    <col min="5" max="5" width="10.28125" style="13" bestFit="1" customWidth="1"/>
    <col min="6" max="6" width="22.8515625" style="12" bestFit="1" customWidth="1"/>
    <col min="7" max="10" width="7.421875" style="12" customWidth="1"/>
    <col min="11" max="14" width="7.421875" style="10" customWidth="1"/>
    <col min="15" max="15" width="23.7109375" style="31" bestFit="1" customWidth="1"/>
    <col min="16" max="16384" width="9.140625" style="10" customWidth="1"/>
  </cols>
  <sheetData>
    <row r="1" spans="2:23" ht="42.75" customHeight="1">
      <c r="B1" s="127" t="s">
        <v>17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4"/>
      <c r="P1" s="24"/>
      <c r="Q1" s="24"/>
      <c r="R1" s="24"/>
      <c r="S1" s="23"/>
      <c r="T1" s="23"/>
      <c r="U1" s="23"/>
      <c r="V1" s="17"/>
      <c r="W1" s="17"/>
    </row>
    <row r="2" spans="3:23" ht="20.25" customHeight="1">
      <c r="C2" s="125" t="s">
        <v>12</v>
      </c>
      <c r="D2" s="125"/>
      <c r="E2" s="39"/>
      <c r="F2" s="35"/>
      <c r="G2" s="20"/>
      <c r="H2" s="22"/>
      <c r="I2" s="21"/>
      <c r="J2" s="21"/>
      <c r="K2" s="19"/>
      <c r="N2" s="18"/>
      <c r="U2" s="12"/>
      <c r="V2" s="17"/>
      <c r="W2" s="17"/>
    </row>
    <row r="3" spans="3:22" ht="20.25" customHeight="1">
      <c r="C3" s="126">
        <v>43169</v>
      </c>
      <c r="D3" s="126"/>
      <c r="E3" s="34"/>
      <c r="F3" s="38"/>
      <c r="G3" s="37"/>
      <c r="H3" s="37"/>
      <c r="I3" s="37"/>
      <c r="J3" s="37"/>
      <c r="K3" s="19"/>
      <c r="N3" s="18"/>
      <c r="U3" s="12"/>
      <c r="V3" s="12"/>
    </row>
    <row r="4" spans="2:15" ht="18" customHeight="1">
      <c r="B4" s="129" t="s">
        <v>22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48"/>
    </row>
    <row r="5" spans="2:15" ht="17.25" customHeight="1">
      <c r="B5" s="129" t="s">
        <v>224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48"/>
    </row>
    <row r="6" spans="3:14" ht="15.75" customHeight="1">
      <c r="C6" s="36"/>
      <c r="D6" s="35"/>
      <c r="E6" s="34"/>
      <c r="F6" s="33"/>
      <c r="M6" s="12"/>
      <c r="N6" s="12"/>
    </row>
    <row r="7" spans="1:15" s="32" customFormat="1" ht="30.75" customHeight="1">
      <c r="A7" s="94" t="s">
        <v>14</v>
      </c>
      <c r="B7" s="94" t="s">
        <v>11</v>
      </c>
      <c r="C7" s="95" t="s">
        <v>0</v>
      </c>
      <c r="D7" s="94" t="s">
        <v>18</v>
      </c>
      <c r="E7" s="95" t="s">
        <v>1</v>
      </c>
      <c r="F7" s="94" t="s">
        <v>3</v>
      </c>
      <c r="G7" s="95" t="s">
        <v>7</v>
      </c>
      <c r="H7" s="95" t="s">
        <v>6</v>
      </c>
      <c r="I7" s="95" t="s">
        <v>5</v>
      </c>
      <c r="J7" s="95" t="s">
        <v>21</v>
      </c>
      <c r="K7" s="94">
        <v>4</v>
      </c>
      <c r="L7" s="94">
        <v>5</v>
      </c>
      <c r="M7" s="94">
        <v>6</v>
      </c>
      <c r="N7" s="94" t="s">
        <v>2</v>
      </c>
      <c r="O7" s="94" t="s">
        <v>10</v>
      </c>
    </row>
    <row r="8" spans="1:15" s="53" customFormat="1" ht="15.75" customHeight="1">
      <c r="A8" s="49">
        <v>7</v>
      </c>
      <c r="B8" s="109">
        <f>IF(ISBLANK(N8),"",RANK(N8,N$8:N106,0))</f>
        <v>1</v>
      </c>
      <c r="C8" s="41">
        <v>281</v>
      </c>
      <c r="D8" s="101" t="s">
        <v>197</v>
      </c>
      <c r="E8" s="102" t="s">
        <v>198</v>
      </c>
      <c r="F8" s="100" t="s">
        <v>192</v>
      </c>
      <c r="G8" s="106">
        <v>11.86</v>
      </c>
      <c r="H8" s="50">
        <v>13.09</v>
      </c>
      <c r="I8" s="50">
        <v>11.16</v>
      </c>
      <c r="J8" s="50">
        <v>8</v>
      </c>
      <c r="K8" s="50">
        <v>11.4</v>
      </c>
      <c r="L8" s="50">
        <v>12.46</v>
      </c>
      <c r="M8" s="50">
        <v>13.31</v>
      </c>
      <c r="N8" s="110">
        <f aca="true" t="shared" si="0" ref="N8:N21">MAX(G8:I8,K8:M8)</f>
        <v>13.31</v>
      </c>
      <c r="O8" s="104" t="s">
        <v>194</v>
      </c>
    </row>
    <row r="9" spans="1:15" s="53" customFormat="1" ht="15.75" customHeight="1">
      <c r="A9" s="49">
        <v>3</v>
      </c>
      <c r="B9" s="109">
        <f>IF(ISBLANK(N9),"",RANK(N9,N$8:N104,0))</f>
        <v>2</v>
      </c>
      <c r="C9" s="41">
        <v>83</v>
      </c>
      <c r="D9" s="101" t="s">
        <v>116</v>
      </c>
      <c r="E9" s="102" t="s">
        <v>117</v>
      </c>
      <c r="F9" s="100" t="s">
        <v>118</v>
      </c>
      <c r="G9" s="106">
        <v>10.04</v>
      </c>
      <c r="H9" s="50">
        <v>10.52</v>
      </c>
      <c r="I9" s="50">
        <v>11.05</v>
      </c>
      <c r="J9" s="50">
        <v>7</v>
      </c>
      <c r="K9" s="50">
        <v>10.37</v>
      </c>
      <c r="L9" s="50">
        <v>11.14</v>
      </c>
      <c r="M9" s="50">
        <v>10.54</v>
      </c>
      <c r="N9" s="110">
        <f t="shared" si="0"/>
        <v>11.14</v>
      </c>
      <c r="O9" s="104" t="s">
        <v>143</v>
      </c>
    </row>
    <row r="10" spans="1:15" s="53" customFormat="1" ht="15.75" customHeight="1">
      <c r="A10" s="49">
        <v>2</v>
      </c>
      <c r="B10" s="109">
        <f>IF(ISBLANK(N10),"",RANK(N10,N$8:N105,0))</f>
        <v>3</v>
      </c>
      <c r="C10" s="41">
        <v>206</v>
      </c>
      <c r="D10" s="101" t="s">
        <v>215</v>
      </c>
      <c r="E10" s="102" t="s">
        <v>49</v>
      </c>
      <c r="F10" s="100" t="s">
        <v>32</v>
      </c>
      <c r="G10" s="106">
        <v>10.1</v>
      </c>
      <c r="H10" s="50">
        <v>10.63</v>
      </c>
      <c r="I10" s="50">
        <v>10.52</v>
      </c>
      <c r="J10" s="50">
        <v>6</v>
      </c>
      <c r="K10" s="50">
        <v>10.9</v>
      </c>
      <c r="L10" s="50">
        <v>9.74</v>
      </c>
      <c r="M10" s="50">
        <v>10.4</v>
      </c>
      <c r="N10" s="110">
        <f t="shared" si="0"/>
        <v>10.9</v>
      </c>
      <c r="O10" s="104" t="s">
        <v>131</v>
      </c>
    </row>
    <row r="11" spans="1:15" s="53" customFormat="1" ht="15.75" customHeight="1">
      <c r="A11" s="49">
        <v>12</v>
      </c>
      <c r="B11" s="109">
        <f>IF(ISBLANK(N11),"",RANK(N11,N$8:N109,0))</f>
        <v>4</v>
      </c>
      <c r="C11" s="41">
        <v>132</v>
      </c>
      <c r="D11" s="101" t="s">
        <v>185</v>
      </c>
      <c r="E11" s="102" t="s">
        <v>186</v>
      </c>
      <c r="F11" s="100" t="s">
        <v>54</v>
      </c>
      <c r="G11" s="106">
        <v>10.45</v>
      </c>
      <c r="H11" s="50">
        <v>9.3</v>
      </c>
      <c r="I11" s="50">
        <v>10.41</v>
      </c>
      <c r="J11" s="50">
        <v>5</v>
      </c>
      <c r="K11" s="50">
        <v>9</v>
      </c>
      <c r="L11" s="50">
        <v>9.13</v>
      </c>
      <c r="M11" s="50">
        <v>9.86</v>
      </c>
      <c r="N11" s="110">
        <f t="shared" si="0"/>
        <v>10.45</v>
      </c>
      <c r="O11" s="104" t="s">
        <v>193</v>
      </c>
    </row>
    <row r="12" spans="1:15" s="53" customFormat="1" ht="15.75" customHeight="1">
      <c r="A12" s="49">
        <v>10</v>
      </c>
      <c r="B12" s="109">
        <f>IF(ISBLANK(N12),"",RANK(N12,N$8:N110,0))</f>
        <v>5</v>
      </c>
      <c r="C12" s="41">
        <v>69</v>
      </c>
      <c r="D12" s="101" t="s">
        <v>175</v>
      </c>
      <c r="E12" s="102" t="s">
        <v>82</v>
      </c>
      <c r="F12" s="100" t="s">
        <v>104</v>
      </c>
      <c r="G12" s="106">
        <v>9.64</v>
      </c>
      <c r="H12" s="50">
        <v>9.62</v>
      </c>
      <c r="I12" s="50">
        <v>9.64</v>
      </c>
      <c r="J12" s="50">
        <v>3</v>
      </c>
      <c r="K12" s="50">
        <v>10.3</v>
      </c>
      <c r="L12" s="50">
        <v>9.05</v>
      </c>
      <c r="M12" s="50">
        <v>9.79</v>
      </c>
      <c r="N12" s="110">
        <f t="shared" si="0"/>
        <v>10.3</v>
      </c>
      <c r="O12" s="104" t="s">
        <v>141</v>
      </c>
    </row>
    <row r="13" spans="1:15" s="53" customFormat="1" ht="15.75" customHeight="1">
      <c r="A13" s="49">
        <v>16</v>
      </c>
      <c r="B13" s="109">
        <f>IF(ISBLANK(N13),"",RANK(N13,N$8:N111,0))</f>
        <v>6</v>
      </c>
      <c r="C13" s="41">
        <v>256</v>
      </c>
      <c r="D13" s="101" t="s">
        <v>187</v>
      </c>
      <c r="E13" s="102" t="s">
        <v>188</v>
      </c>
      <c r="F13" s="100" t="s">
        <v>68</v>
      </c>
      <c r="G13" s="106">
        <v>9.16</v>
      </c>
      <c r="H13" s="50">
        <v>8.38</v>
      </c>
      <c r="I13" s="50">
        <v>9.68</v>
      </c>
      <c r="J13" s="50">
        <v>4</v>
      </c>
      <c r="K13" s="50">
        <v>9.82</v>
      </c>
      <c r="L13" s="50">
        <v>10.18</v>
      </c>
      <c r="M13" s="50">
        <v>9.38</v>
      </c>
      <c r="N13" s="110">
        <f t="shared" si="0"/>
        <v>10.18</v>
      </c>
      <c r="O13" s="104" t="s">
        <v>137</v>
      </c>
    </row>
    <row r="14" spans="1:15" s="53" customFormat="1" ht="15.75" customHeight="1">
      <c r="A14" s="49">
        <v>13</v>
      </c>
      <c r="B14" s="109">
        <f>IF(ISBLANK(N14),"",RANK(N14,N$8:N112,0))</f>
        <v>7</v>
      </c>
      <c r="C14" s="41">
        <v>229</v>
      </c>
      <c r="D14" s="101" t="s">
        <v>201</v>
      </c>
      <c r="E14" s="102" t="s">
        <v>202</v>
      </c>
      <c r="F14" s="100" t="s">
        <v>35</v>
      </c>
      <c r="G14" s="106">
        <v>9.01</v>
      </c>
      <c r="H14" s="50">
        <v>8.3</v>
      </c>
      <c r="I14" s="50">
        <v>8.24</v>
      </c>
      <c r="J14" s="50">
        <v>2</v>
      </c>
      <c r="K14" s="50">
        <v>8.8</v>
      </c>
      <c r="L14" s="50">
        <v>9.64</v>
      </c>
      <c r="M14" s="50">
        <v>9.83</v>
      </c>
      <c r="N14" s="110">
        <f t="shared" si="0"/>
        <v>9.83</v>
      </c>
      <c r="O14" s="104" t="s">
        <v>139</v>
      </c>
    </row>
    <row r="15" spans="1:15" s="53" customFormat="1" ht="15.75" customHeight="1">
      <c r="A15" s="49">
        <v>14</v>
      </c>
      <c r="B15" s="109">
        <f>IF(ISBLANK(N15),"",RANK(N15,N$8:N113,0))</f>
        <v>8</v>
      </c>
      <c r="C15" s="41">
        <v>117</v>
      </c>
      <c r="D15" s="101" t="s">
        <v>114</v>
      </c>
      <c r="E15" s="102" t="s">
        <v>115</v>
      </c>
      <c r="F15" s="100" t="s">
        <v>30</v>
      </c>
      <c r="G15" s="106">
        <v>8.93</v>
      </c>
      <c r="H15" s="50">
        <v>8.44</v>
      </c>
      <c r="I15" s="50">
        <v>8.52</v>
      </c>
      <c r="J15" s="50">
        <v>1</v>
      </c>
      <c r="K15" s="50">
        <v>8.32</v>
      </c>
      <c r="L15" s="50">
        <v>7.95</v>
      </c>
      <c r="M15" s="50">
        <v>8.36</v>
      </c>
      <c r="N15" s="110">
        <f t="shared" si="0"/>
        <v>8.93</v>
      </c>
      <c r="O15" s="104" t="s">
        <v>127</v>
      </c>
    </row>
    <row r="16" spans="1:15" s="53" customFormat="1" ht="15.75" customHeight="1">
      <c r="A16" s="49">
        <v>15</v>
      </c>
      <c r="B16" s="109">
        <f>IF(ISBLANK(N16),"",RANK(N16,N$8:N114,0))</f>
        <v>9</v>
      </c>
      <c r="C16" s="41">
        <v>207</v>
      </c>
      <c r="D16" s="101" t="s">
        <v>203</v>
      </c>
      <c r="E16" s="102" t="s">
        <v>204</v>
      </c>
      <c r="F16" s="100" t="s">
        <v>32</v>
      </c>
      <c r="G16" s="106">
        <v>8.6</v>
      </c>
      <c r="H16" s="50">
        <v>8.7</v>
      </c>
      <c r="I16" s="50">
        <v>8.34</v>
      </c>
      <c r="J16" s="50"/>
      <c r="K16" s="50"/>
      <c r="L16" s="50"/>
      <c r="M16" s="50"/>
      <c r="N16" s="110">
        <f t="shared" si="0"/>
        <v>8.7</v>
      </c>
      <c r="O16" s="104" t="s">
        <v>131</v>
      </c>
    </row>
    <row r="17" spans="1:15" s="53" customFormat="1" ht="15.75" customHeight="1">
      <c r="A17" s="49">
        <v>11</v>
      </c>
      <c r="B17" s="109">
        <f>IF(ISBLANK(N17),"",RANK(N17,N$8:N115,0))</f>
        <v>10</v>
      </c>
      <c r="C17" s="41">
        <v>111</v>
      </c>
      <c r="D17" s="101" t="s">
        <v>36</v>
      </c>
      <c r="E17" s="102" t="s">
        <v>37</v>
      </c>
      <c r="F17" s="100" t="s">
        <v>30</v>
      </c>
      <c r="G17" s="106">
        <v>7.85</v>
      </c>
      <c r="H17" s="50">
        <v>7.97</v>
      </c>
      <c r="I17" s="50">
        <v>7.77</v>
      </c>
      <c r="J17" s="50"/>
      <c r="K17" s="50"/>
      <c r="L17" s="50"/>
      <c r="M17" s="50"/>
      <c r="N17" s="110">
        <f t="shared" si="0"/>
        <v>7.97</v>
      </c>
      <c r="O17" s="104" t="s">
        <v>130</v>
      </c>
    </row>
    <row r="18" spans="1:15" s="53" customFormat="1" ht="15.75" customHeight="1">
      <c r="A18" s="49">
        <v>8</v>
      </c>
      <c r="B18" s="109">
        <f>IF(ISBLANK(N18),"",RANK(N18,N$8:N116,0))</f>
        <v>11</v>
      </c>
      <c r="C18" s="41">
        <v>109</v>
      </c>
      <c r="D18" s="101" t="s">
        <v>199</v>
      </c>
      <c r="E18" s="102" t="s">
        <v>200</v>
      </c>
      <c r="F18" s="100" t="s">
        <v>30</v>
      </c>
      <c r="G18" s="106">
        <v>7.21</v>
      </c>
      <c r="H18" s="50">
        <v>6.48</v>
      </c>
      <c r="I18" s="50">
        <v>7.2</v>
      </c>
      <c r="J18" s="50"/>
      <c r="K18" s="50"/>
      <c r="L18" s="50"/>
      <c r="M18" s="50"/>
      <c r="N18" s="110">
        <f t="shared" si="0"/>
        <v>7.21</v>
      </c>
      <c r="O18" s="104" t="s">
        <v>127</v>
      </c>
    </row>
    <row r="19" spans="1:15" s="53" customFormat="1" ht="15.75" customHeight="1">
      <c r="A19" s="49">
        <v>17</v>
      </c>
      <c r="B19" s="109">
        <f>IF(ISBLANK(N19),"",RANK(N19,N$8:N117,0))</f>
        <v>12</v>
      </c>
      <c r="C19" s="41">
        <v>58</v>
      </c>
      <c r="D19" s="101" t="s">
        <v>87</v>
      </c>
      <c r="E19" s="102" t="s">
        <v>88</v>
      </c>
      <c r="F19" s="100" t="s">
        <v>78</v>
      </c>
      <c r="G19" s="106">
        <v>6.7</v>
      </c>
      <c r="H19" s="50">
        <v>7.09</v>
      </c>
      <c r="I19" s="50">
        <v>7.04</v>
      </c>
      <c r="J19" s="50"/>
      <c r="K19" s="50"/>
      <c r="L19" s="50"/>
      <c r="M19" s="50"/>
      <c r="N19" s="110">
        <f t="shared" si="0"/>
        <v>7.09</v>
      </c>
      <c r="O19" s="104" t="s">
        <v>138</v>
      </c>
    </row>
    <row r="20" spans="1:15" s="53" customFormat="1" ht="15.75" customHeight="1">
      <c r="A20" s="49">
        <v>1</v>
      </c>
      <c r="B20" s="109">
        <f>IF(ISBLANK(N20),"",RANK(N20,N$8:N115,0))</f>
        <v>13</v>
      </c>
      <c r="C20" s="41">
        <v>116</v>
      </c>
      <c r="D20" s="101" t="s">
        <v>41</v>
      </c>
      <c r="E20" s="102" t="s">
        <v>42</v>
      </c>
      <c r="F20" s="100" t="s">
        <v>30</v>
      </c>
      <c r="G20" s="106">
        <v>6.77</v>
      </c>
      <c r="H20" s="50">
        <v>6.37</v>
      </c>
      <c r="I20" s="50">
        <v>6.83</v>
      </c>
      <c r="J20" s="50"/>
      <c r="K20" s="50"/>
      <c r="L20" s="50"/>
      <c r="M20" s="50"/>
      <c r="N20" s="110">
        <f t="shared" si="0"/>
        <v>6.83</v>
      </c>
      <c r="O20" s="104" t="s">
        <v>130</v>
      </c>
    </row>
    <row r="21" spans="1:15" s="53" customFormat="1" ht="15.75" customHeight="1">
      <c r="A21" s="49">
        <v>9</v>
      </c>
      <c r="B21" s="109">
        <f>IF(ISBLANK(N21),"",RANK(N21,N$8:N119,0))</f>
        <v>14</v>
      </c>
      <c r="C21" s="41">
        <v>213</v>
      </c>
      <c r="D21" s="101" t="s">
        <v>218</v>
      </c>
      <c r="E21" s="102" t="s">
        <v>173</v>
      </c>
      <c r="F21" s="100" t="s">
        <v>32</v>
      </c>
      <c r="G21" s="106">
        <v>6.16</v>
      </c>
      <c r="H21" s="50">
        <v>6.25</v>
      </c>
      <c r="I21" s="50">
        <v>5.84</v>
      </c>
      <c r="J21" s="50"/>
      <c r="K21" s="50"/>
      <c r="L21" s="50"/>
      <c r="M21" s="50"/>
      <c r="N21" s="110">
        <f t="shared" si="0"/>
        <v>6.25</v>
      </c>
      <c r="O21" s="104" t="s">
        <v>142</v>
      </c>
    </row>
    <row r="22" spans="1:15" s="53" customFormat="1" ht="15.75" customHeight="1">
      <c r="A22" s="49"/>
      <c r="B22" s="109"/>
      <c r="C22" s="41"/>
      <c r="D22" s="101"/>
      <c r="E22" s="102"/>
      <c r="F22" s="100"/>
      <c r="G22" s="106"/>
      <c r="H22" s="50"/>
      <c r="I22" s="50"/>
      <c r="J22" s="50"/>
      <c r="K22" s="50"/>
      <c r="L22" s="50"/>
      <c r="M22" s="50"/>
      <c r="N22" s="110"/>
      <c r="O22" s="104"/>
    </row>
    <row r="23" spans="1:15" s="53" customFormat="1" ht="15.75" customHeight="1">
      <c r="A23" s="49"/>
      <c r="B23" s="109"/>
      <c r="C23" s="41"/>
      <c r="D23" s="101"/>
      <c r="E23" s="102"/>
      <c r="F23" s="100"/>
      <c r="G23" s="106"/>
      <c r="H23" s="50"/>
      <c r="I23" s="50"/>
      <c r="J23" s="50"/>
      <c r="K23" s="50"/>
      <c r="L23" s="50"/>
      <c r="M23" s="50"/>
      <c r="N23" s="110"/>
      <c r="O23" s="104"/>
    </row>
    <row r="24" spans="1:15" s="53" customFormat="1" ht="15.75" customHeight="1">
      <c r="A24" s="49"/>
      <c r="B24" s="109"/>
      <c r="C24" s="41"/>
      <c r="D24" s="101"/>
      <c r="E24" s="102"/>
      <c r="F24" s="100"/>
      <c r="G24" s="106"/>
      <c r="H24" s="50"/>
      <c r="I24" s="50"/>
      <c r="J24" s="50"/>
      <c r="K24" s="50"/>
      <c r="L24" s="50"/>
      <c r="M24" s="50"/>
      <c r="N24" s="110"/>
      <c r="O24" s="104"/>
    </row>
    <row r="30" ht="15.75">
      <c r="D30" s="14"/>
    </row>
  </sheetData>
  <sheetProtection/>
  <mergeCells count="5">
    <mergeCell ref="B1:N1"/>
    <mergeCell ref="C2:D2"/>
    <mergeCell ref="C3:D3"/>
    <mergeCell ref="B4:N4"/>
    <mergeCell ref="B5:N5"/>
  </mergeCells>
  <printOptions/>
  <pageMargins left="0.15748031496062992" right="0.2362204724409449" top="0.28" bottom="0.15" header="0" footer="0"/>
  <pageSetup fitToHeight="0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7"/>
  <sheetViews>
    <sheetView zoomScale="80" zoomScaleNormal="80" zoomScalePageLayoutView="0" workbookViewId="0" topLeftCell="A1">
      <selection activeCell="I21" sqref="I21"/>
    </sheetView>
  </sheetViews>
  <sheetFormatPr defaultColWidth="9.140625" defaultRowHeight="12.75"/>
  <cols>
    <col min="1" max="1" width="7.00390625" style="10" customWidth="1"/>
    <col min="2" max="2" width="5.8515625" style="10" bestFit="1" customWidth="1"/>
    <col min="3" max="3" width="27.8515625" style="12" bestFit="1" customWidth="1"/>
    <col min="4" max="4" width="12.7109375" style="13" bestFit="1" customWidth="1"/>
    <col min="5" max="5" width="23.8515625" style="12" bestFit="1" customWidth="1"/>
    <col min="6" max="6" width="10.8515625" style="12" bestFit="1" customWidth="1"/>
    <col min="7" max="11" width="5.7109375" style="12" customWidth="1"/>
    <col min="12" max="17" width="5.7109375" style="10" customWidth="1"/>
    <col min="18" max="18" width="8.140625" style="12" customWidth="1"/>
    <col min="19" max="19" width="27.28125" style="11" bestFit="1" customWidth="1"/>
    <col min="20" max="16384" width="9.140625" style="10" customWidth="1"/>
  </cols>
  <sheetData>
    <row r="1" spans="1:27" ht="42" customHeight="1">
      <c r="A1" s="127" t="s">
        <v>17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24"/>
      <c r="T1" s="23"/>
      <c r="U1" s="23"/>
      <c r="V1" s="23"/>
      <c r="W1" s="23"/>
      <c r="X1" s="23"/>
      <c r="Y1" s="23"/>
      <c r="Z1" s="17"/>
      <c r="AA1" s="17"/>
    </row>
    <row r="2" spans="2:25" s="54" customFormat="1" ht="19.5">
      <c r="B2" s="130" t="s">
        <v>12</v>
      </c>
      <c r="C2" s="130"/>
      <c r="D2" s="56"/>
      <c r="F2" s="56"/>
      <c r="G2" s="83"/>
      <c r="H2" s="84"/>
      <c r="I2" s="84"/>
      <c r="J2" s="84"/>
      <c r="K2" s="84"/>
      <c r="L2" s="56"/>
      <c r="M2" s="56"/>
      <c r="N2" s="56"/>
      <c r="O2" s="85"/>
      <c r="P2" s="85"/>
      <c r="Q2" s="85"/>
      <c r="R2" s="86"/>
      <c r="S2" s="87"/>
      <c r="Y2" s="55"/>
    </row>
    <row r="3" spans="2:19" s="54" customFormat="1" ht="18.75">
      <c r="B3" s="131">
        <v>43169</v>
      </c>
      <c r="C3" s="131"/>
      <c r="D3" s="56"/>
      <c r="E3" s="55"/>
      <c r="F3" s="55"/>
      <c r="G3" s="55"/>
      <c r="H3" s="55"/>
      <c r="I3" s="55"/>
      <c r="J3" s="55"/>
      <c r="K3" s="55"/>
      <c r="R3" s="55"/>
      <c r="S3" s="87"/>
    </row>
    <row r="4" spans="2:19" s="54" customFormat="1" ht="19.5">
      <c r="B4" s="129" t="s">
        <v>23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88"/>
    </row>
    <row r="5" spans="2:19" s="54" customFormat="1" ht="19.5">
      <c r="B5" s="129" t="s">
        <v>224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88"/>
    </row>
    <row r="6" spans="2:19" s="54" customFormat="1" ht="18.75">
      <c r="B6" s="89"/>
      <c r="C6" s="90"/>
      <c r="D6" s="91"/>
      <c r="E6" s="92"/>
      <c r="F6" s="92"/>
      <c r="G6" s="92"/>
      <c r="H6" s="92"/>
      <c r="I6" s="92"/>
      <c r="J6" s="92"/>
      <c r="K6" s="92"/>
      <c r="L6" s="90"/>
      <c r="M6" s="90"/>
      <c r="N6" s="90"/>
      <c r="O6" s="90"/>
      <c r="P6" s="90"/>
      <c r="Q6" s="90"/>
      <c r="R6" s="92"/>
      <c r="S6" s="93"/>
    </row>
    <row r="7" spans="1:20" s="12" customFormat="1" ht="32.25" thickBot="1">
      <c r="A7" s="94" t="s">
        <v>15</v>
      </c>
      <c r="B7" s="120" t="s">
        <v>0</v>
      </c>
      <c r="C7" s="94" t="s">
        <v>18</v>
      </c>
      <c r="D7" s="94" t="s">
        <v>1</v>
      </c>
      <c r="E7" s="94" t="s">
        <v>3</v>
      </c>
      <c r="F7" s="94" t="s">
        <v>4</v>
      </c>
      <c r="G7" s="121">
        <v>1.1</v>
      </c>
      <c r="H7" s="121">
        <v>1.15</v>
      </c>
      <c r="I7" s="121">
        <v>1.2</v>
      </c>
      <c r="J7" s="121">
        <v>1.25</v>
      </c>
      <c r="K7" s="121">
        <v>1.3</v>
      </c>
      <c r="L7" s="121">
        <v>1.35</v>
      </c>
      <c r="M7" s="121">
        <v>1.4</v>
      </c>
      <c r="N7" s="121">
        <v>1.45</v>
      </c>
      <c r="O7" s="121">
        <v>1.5</v>
      </c>
      <c r="P7" s="121">
        <v>1.55</v>
      </c>
      <c r="Q7" s="121">
        <v>1.6</v>
      </c>
      <c r="R7" s="94" t="s">
        <v>13</v>
      </c>
      <c r="S7" s="94" t="s">
        <v>10</v>
      </c>
      <c r="T7" s="120" t="s">
        <v>11</v>
      </c>
    </row>
    <row r="8" spans="1:20" ht="16.5" thickBot="1">
      <c r="A8" s="108">
        <v>8</v>
      </c>
      <c r="B8" s="117">
        <v>282</v>
      </c>
      <c r="C8" s="116" t="s">
        <v>190</v>
      </c>
      <c r="D8" s="102" t="s">
        <v>191</v>
      </c>
      <c r="E8" s="100" t="s">
        <v>192</v>
      </c>
      <c r="F8" s="106">
        <v>1.25</v>
      </c>
      <c r="G8" s="44" t="s">
        <v>225</v>
      </c>
      <c r="H8" s="44" t="s">
        <v>225</v>
      </c>
      <c r="I8" s="44" t="s">
        <v>225</v>
      </c>
      <c r="J8" s="44" t="s">
        <v>228</v>
      </c>
      <c r="K8" s="44" t="s">
        <v>228</v>
      </c>
      <c r="L8" s="44" t="s">
        <v>228</v>
      </c>
      <c r="M8" s="44" t="s">
        <v>228</v>
      </c>
      <c r="N8" s="44" t="s">
        <v>227</v>
      </c>
      <c r="O8" s="44" t="s">
        <v>231</v>
      </c>
      <c r="P8" s="44" t="s">
        <v>231</v>
      </c>
      <c r="Q8" s="44" t="s">
        <v>226</v>
      </c>
      <c r="R8" s="118">
        <v>1.55</v>
      </c>
      <c r="S8" s="104" t="s">
        <v>194</v>
      </c>
      <c r="T8" s="115">
        <v>1</v>
      </c>
    </row>
    <row r="9" spans="1:20" ht="16.5" thickBot="1">
      <c r="A9" s="108">
        <v>3</v>
      </c>
      <c r="B9" s="117">
        <v>132</v>
      </c>
      <c r="C9" s="116" t="s">
        <v>185</v>
      </c>
      <c r="D9" s="102" t="s">
        <v>186</v>
      </c>
      <c r="E9" s="100" t="s">
        <v>54</v>
      </c>
      <c r="F9" s="106">
        <v>1.2</v>
      </c>
      <c r="G9" s="44" t="s">
        <v>225</v>
      </c>
      <c r="H9" s="44" t="s">
        <v>225</v>
      </c>
      <c r="I9" s="44" t="s">
        <v>228</v>
      </c>
      <c r="J9" s="44" t="s">
        <v>228</v>
      </c>
      <c r="K9" s="44" t="s">
        <v>228</v>
      </c>
      <c r="L9" s="44" t="s">
        <v>228</v>
      </c>
      <c r="M9" s="44" t="s">
        <v>231</v>
      </c>
      <c r="N9" s="44" t="s">
        <v>228</v>
      </c>
      <c r="O9" s="44" t="s">
        <v>226</v>
      </c>
      <c r="P9" s="44" t="s">
        <v>225</v>
      </c>
      <c r="Q9" s="44" t="s">
        <v>225</v>
      </c>
      <c r="R9" s="107">
        <v>1.45</v>
      </c>
      <c r="S9" s="104" t="s">
        <v>193</v>
      </c>
      <c r="T9" s="115">
        <v>2</v>
      </c>
    </row>
    <row r="10" spans="1:20" ht="16.5" thickBot="1">
      <c r="A10" s="108">
        <v>2</v>
      </c>
      <c r="B10" s="117">
        <v>234</v>
      </c>
      <c r="C10" s="116" t="s">
        <v>183</v>
      </c>
      <c r="D10" s="102" t="s">
        <v>184</v>
      </c>
      <c r="E10" s="100" t="s">
        <v>35</v>
      </c>
      <c r="F10" s="106">
        <v>1.15</v>
      </c>
      <c r="G10" s="44" t="s">
        <v>225</v>
      </c>
      <c r="H10" s="44" t="s">
        <v>228</v>
      </c>
      <c r="I10" s="44" t="s">
        <v>228</v>
      </c>
      <c r="J10" s="44" t="s">
        <v>228</v>
      </c>
      <c r="K10" s="44" t="s">
        <v>228</v>
      </c>
      <c r="L10" s="44" t="s">
        <v>228</v>
      </c>
      <c r="M10" s="44" t="s">
        <v>231</v>
      </c>
      <c r="N10" s="44" t="s">
        <v>226</v>
      </c>
      <c r="O10" s="44" t="s">
        <v>225</v>
      </c>
      <c r="P10" s="44" t="s">
        <v>225</v>
      </c>
      <c r="Q10" s="44" t="s">
        <v>225</v>
      </c>
      <c r="R10" s="118">
        <v>1.4</v>
      </c>
      <c r="S10" s="104" t="s">
        <v>139</v>
      </c>
      <c r="T10" s="115">
        <v>3</v>
      </c>
    </row>
    <row r="11" spans="1:20" ht="16.5" thickBot="1">
      <c r="A11" s="108">
        <v>7</v>
      </c>
      <c r="B11" s="117">
        <v>256</v>
      </c>
      <c r="C11" s="116" t="s">
        <v>187</v>
      </c>
      <c r="D11" s="102" t="s">
        <v>188</v>
      </c>
      <c r="E11" s="100" t="s">
        <v>68</v>
      </c>
      <c r="F11" s="106">
        <v>1.15</v>
      </c>
      <c r="G11" s="44" t="s">
        <v>225</v>
      </c>
      <c r="H11" s="44" t="s">
        <v>228</v>
      </c>
      <c r="I11" s="44" t="s">
        <v>227</v>
      </c>
      <c r="J11" s="44" t="s">
        <v>227</v>
      </c>
      <c r="K11" s="44" t="s">
        <v>228</v>
      </c>
      <c r="L11" s="44" t="s">
        <v>226</v>
      </c>
      <c r="M11" s="44" t="s">
        <v>225</v>
      </c>
      <c r="N11" s="44" t="s">
        <v>225</v>
      </c>
      <c r="O11" s="44" t="s">
        <v>225</v>
      </c>
      <c r="P11" s="44" t="s">
        <v>225</v>
      </c>
      <c r="Q11" s="44" t="s">
        <v>225</v>
      </c>
      <c r="R11" s="118">
        <v>1.3</v>
      </c>
      <c r="S11" s="104" t="s">
        <v>137</v>
      </c>
      <c r="T11" s="115">
        <v>4</v>
      </c>
    </row>
    <row r="12" spans="1:20" ht="16.5" thickBot="1">
      <c r="A12" s="108">
        <v>5</v>
      </c>
      <c r="B12" s="117">
        <v>252</v>
      </c>
      <c r="C12" s="116" t="s">
        <v>83</v>
      </c>
      <c r="D12" s="102" t="s">
        <v>84</v>
      </c>
      <c r="E12" s="100" t="s">
        <v>68</v>
      </c>
      <c r="F12" s="106">
        <v>1.15</v>
      </c>
      <c r="G12" s="44" t="s">
        <v>225</v>
      </c>
      <c r="H12" s="44" t="s">
        <v>228</v>
      </c>
      <c r="I12" s="44" t="s">
        <v>228</v>
      </c>
      <c r="J12" s="44" t="s">
        <v>231</v>
      </c>
      <c r="K12" s="44" t="s">
        <v>228</v>
      </c>
      <c r="L12" s="44" t="s">
        <v>226</v>
      </c>
      <c r="M12" s="44" t="s">
        <v>225</v>
      </c>
      <c r="N12" s="44" t="s">
        <v>225</v>
      </c>
      <c r="O12" s="44" t="s">
        <v>225</v>
      </c>
      <c r="P12" s="44" t="s">
        <v>225</v>
      </c>
      <c r="Q12" s="44" t="s">
        <v>225</v>
      </c>
      <c r="R12" s="118">
        <v>1.3</v>
      </c>
      <c r="S12" s="104" t="s">
        <v>137</v>
      </c>
      <c r="T12" s="115">
        <v>5</v>
      </c>
    </row>
    <row r="13" spans="1:20" ht="16.5" thickBot="1">
      <c r="A13" s="108">
        <v>4</v>
      </c>
      <c r="B13" s="117">
        <v>216</v>
      </c>
      <c r="C13" s="116" t="s">
        <v>221</v>
      </c>
      <c r="D13" s="102" t="s">
        <v>48</v>
      </c>
      <c r="E13" s="100" t="s">
        <v>32</v>
      </c>
      <c r="F13" s="106">
        <v>1.1</v>
      </c>
      <c r="G13" s="44" t="s">
        <v>228</v>
      </c>
      <c r="H13" s="44" t="s">
        <v>228</v>
      </c>
      <c r="I13" s="44" t="s">
        <v>228</v>
      </c>
      <c r="J13" s="44" t="s">
        <v>228</v>
      </c>
      <c r="K13" s="44" t="s">
        <v>231</v>
      </c>
      <c r="L13" s="44" t="s">
        <v>226</v>
      </c>
      <c r="M13" s="44" t="s">
        <v>225</v>
      </c>
      <c r="N13" s="44" t="s">
        <v>225</v>
      </c>
      <c r="O13" s="44" t="s">
        <v>225</v>
      </c>
      <c r="P13" s="44" t="s">
        <v>225</v>
      </c>
      <c r="Q13" s="44" t="s">
        <v>225</v>
      </c>
      <c r="R13" s="118">
        <v>1.3</v>
      </c>
      <c r="S13" s="104" t="s">
        <v>142</v>
      </c>
      <c r="T13" s="115">
        <v>6</v>
      </c>
    </row>
    <row r="14" spans="1:20" ht="16.5" thickBot="1">
      <c r="A14" s="108">
        <v>9</v>
      </c>
      <c r="B14" s="117">
        <v>215</v>
      </c>
      <c r="C14" s="116" t="s">
        <v>212</v>
      </c>
      <c r="D14" s="102" t="s">
        <v>178</v>
      </c>
      <c r="E14" s="100" t="s">
        <v>32</v>
      </c>
      <c r="F14" s="106">
        <v>1.1</v>
      </c>
      <c r="G14" s="44" t="s">
        <v>228</v>
      </c>
      <c r="H14" s="44" t="s">
        <v>228</v>
      </c>
      <c r="I14" s="44" t="s">
        <v>228</v>
      </c>
      <c r="J14" s="44" t="s">
        <v>228</v>
      </c>
      <c r="K14" s="44" t="s">
        <v>231</v>
      </c>
      <c r="L14" s="44" t="s">
        <v>226</v>
      </c>
      <c r="M14" s="44" t="s">
        <v>225</v>
      </c>
      <c r="N14" s="44" t="s">
        <v>225</v>
      </c>
      <c r="O14" s="44" t="s">
        <v>225</v>
      </c>
      <c r="P14" s="44" t="s">
        <v>225</v>
      </c>
      <c r="Q14" s="44" t="s">
        <v>225</v>
      </c>
      <c r="R14" s="118">
        <v>1.3</v>
      </c>
      <c r="S14" s="104" t="s">
        <v>142</v>
      </c>
      <c r="T14" s="115">
        <v>6</v>
      </c>
    </row>
    <row r="15" spans="1:20" ht="16.5" thickBot="1">
      <c r="A15" s="108">
        <v>6</v>
      </c>
      <c r="B15" s="117">
        <v>100</v>
      </c>
      <c r="C15" s="116" t="s">
        <v>97</v>
      </c>
      <c r="D15" s="119">
        <v>37746</v>
      </c>
      <c r="E15" s="100" t="s">
        <v>30</v>
      </c>
      <c r="F15" s="106">
        <v>1.1</v>
      </c>
      <c r="G15" s="44" t="s">
        <v>228</v>
      </c>
      <c r="H15" s="44" t="s">
        <v>228</v>
      </c>
      <c r="I15" s="44" t="s">
        <v>228</v>
      </c>
      <c r="J15" s="44" t="s">
        <v>228</v>
      </c>
      <c r="K15" s="44" t="s">
        <v>226</v>
      </c>
      <c r="L15" s="44" t="s">
        <v>225</v>
      </c>
      <c r="M15" s="44" t="s">
        <v>225</v>
      </c>
      <c r="N15" s="44" t="s">
        <v>225</v>
      </c>
      <c r="O15" s="44" t="s">
        <v>225</v>
      </c>
      <c r="P15" s="44" t="s">
        <v>225</v>
      </c>
      <c r="Q15" s="44" t="s">
        <v>225</v>
      </c>
      <c r="R15" s="118">
        <v>1.25</v>
      </c>
      <c r="S15" s="104" t="s">
        <v>134</v>
      </c>
      <c r="T15" s="115">
        <v>8</v>
      </c>
    </row>
    <row r="16" spans="1:20" ht="16.5" thickBot="1">
      <c r="A16" s="108">
        <v>10</v>
      </c>
      <c r="B16" s="117">
        <v>116</v>
      </c>
      <c r="C16" s="116" t="s">
        <v>41</v>
      </c>
      <c r="D16" s="102" t="s">
        <v>230</v>
      </c>
      <c r="E16" s="100" t="s">
        <v>229</v>
      </c>
      <c r="F16" s="106">
        <v>1.1</v>
      </c>
      <c r="G16" s="44" t="s">
        <v>228</v>
      </c>
      <c r="H16" s="44" t="s">
        <v>228</v>
      </c>
      <c r="I16" s="44" t="s">
        <v>228</v>
      </c>
      <c r="J16" s="44" t="s">
        <v>227</v>
      </c>
      <c r="K16" s="44" t="s">
        <v>226</v>
      </c>
      <c r="L16" s="44" t="s">
        <v>225</v>
      </c>
      <c r="M16" s="44" t="s">
        <v>225</v>
      </c>
      <c r="N16" s="44" t="s">
        <v>225</v>
      </c>
      <c r="O16" s="44" t="s">
        <v>225</v>
      </c>
      <c r="P16" s="44" t="s">
        <v>225</v>
      </c>
      <c r="Q16" s="44" t="s">
        <v>225</v>
      </c>
      <c r="R16" s="118">
        <v>1.25</v>
      </c>
      <c r="S16" s="104" t="s">
        <v>130</v>
      </c>
      <c r="T16" s="115">
        <v>9</v>
      </c>
    </row>
    <row r="17" spans="1:20" ht="16.5" thickBot="1">
      <c r="A17" s="108">
        <v>1</v>
      </c>
      <c r="B17" s="117">
        <v>211</v>
      </c>
      <c r="C17" s="116" t="s">
        <v>220</v>
      </c>
      <c r="D17" s="102" t="s">
        <v>88</v>
      </c>
      <c r="E17" s="100" t="s">
        <v>32</v>
      </c>
      <c r="F17" s="106">
        <v>1.1</v>
      </c>
      <c r="G17" s="44" t="s">
        <v>226</v>
      </c>
      <c r="H17" s="44" t="s">
        <v>225</v>
      </c>
      <c r="I17" s="44" t="s">
        <v>225</v>
      </c>
      <c r="J17" s="44" t="s">
        <v>225</v>
      </c>
      <c r="K17" s="44" t="s">
        <v>225</v>
      </c>
      <c r="L17" s="44" t="s">
        <v>225</v>
      </c>
      <c r="M17" s="44" t="s">
        <v>225</v>
      </c>
      <c r="N17" s="44" t="s">
        <v>225</v>
      </c>
      <c r="O17" s="44" t="s">
        <v>225</v>
      </c>
      <c r="P17" s="44" t="s">
        <v>225</v>
      </c>
      <c r="Q17" s="44" t="s">
        <v>225</v>
      </c>
      <c r="R17" s="107" t="s">
        <v>225</v>
      </c>
      <c r="S17" s="104" t="s">
        <v>128</v>
      </c>
      <c r="T17" s="115">
        <v>10</v>
      </c>
    </row>
    <row r="18" spans="1:19" ht="15.75">
      <c r="A18" s="108"/>
      <c r="B18" s="41"/>
      <c r="C18" s="101"/>
      <c r="D18" s="102"/>
      <c r="E18" s="100"/>
      <c r="F18" s="106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107"/>
      <c r="S18" s="104"/>
    </row>
    <row r="19" spans="1:19" ht="15.75">
      <c r="A19" s="108"/>
      <c r="B19" s="41"/>
      <c r="C19" s="101"/>
      <c r="D19" s="102"/>
      <c r="E19" s="100"/>
      <c r="F19" s="106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107"/>
      <c r="S19" s="104"/>
    </row>
    <row r="43" spans="3:19" ht="15.75">
      <c r="C43" s="14"/>
      <c r="D43" s="10"/>
      <c r="E43" s="10"/>
      <c r="F43" s="10"/>
      <c r="G43" s="10"/>
      <c r="H43" s="10"/>
      <c r="I43" s="10"/>
      <c r="J43" s="10"/>
      <c r="K43" s="10"/>
      <c r="R43" s="10"/>
      <c r="S43" s="10"/>
    </row>
    <row r="59" spans="3:19" ht="15.75">
      <c r="C59" s="14"/>
      <c r="D59" s="10"/>
      <c r="E59" s="10"/>
      <c r="F59" s="10"/>
      <c r="G59" s="10"/>
      <c r="H59" s="10"/>
      <c r="I59" s="10"/>
      <c r="J59" s="10"/>
      <c r="K59" s="10"/>
      <c r="R59" s="10"/>
      <c r="S59" s="10"/>
    </row>
    <row r="74" spans="3:19" ht="15.75">
      <c r="C74" s="14"/>
      <c r="D74" s="10"/>
      <c r="E74" s="10"/>
      <c r="F74" s="10"/>
      <c r="G74" s="10"/>
      <c r="H74" s="10"/>
      <c r="I74" s="10"/>
      <c r="J74" s="10"/>
      <c r="K74" s="10"/>
      <c r="R74" s="10"/>
      <c r="S74" s="10"/>
    </row>
    <row r="92" spans="3:19" ht="15.75">
      <c r="C92" s="14"/>
      <c r="D92" s="10"/>
      <c r="E92" s="10"/>
      <c r="F92" s="10"/>
      <c r="G92" s="10"/>
      <c r="H92" s="10"/>
      <c r="I92" s="10"/>
      <c r="J92" s="10"/>
      <c r="K92" s="10"/>
      <c r="R92" s="10"/>
      <c r="S92" s="10"/>
    </row>
    <row r="93" spans="3:19" ht="15.75">
      <c r="C93" s="16"/>
      <c r="D93" s="10"/>
      <c r="E93" s="10"/>
      <c r="F93" s="10"/>
      <c r="G93" s="10"/>
      <c r="H93" s="10"/>
      <c r="I93" s="10"/>
      <c r="J93" s="10"/>
      <c r="K93" s="10"/>
      <c r="R93" s="10"/>
      <c r="S93" s="10"/>
    </row>
    <row r="95" spans="3:19" ht="15.75">
      <c r="C95" s="16"/>
      <c r="D95" s="10"/>
      <c r="E95" s="10"/>
      <c r="F95" s="10"/>
      <c r="G95" s="10"/>
      <c r="H95" s="10"/>
      <c r="I95" s="10"/>
      <c r="J95" s="10"/>
      <c r="K95" s="10"/>
      <c r="R95" s="10"/>
      <c r="S95" s="10"/>
    </row>
    <row r="96" spans="3:19" ht="15.75">
      <c r="C96" s="16"/>
      <c r="D96" s="10"/>
      <c r="E96" s="10"/>
      <c r="F96" s="10"/>
      <c r="G96" s="10"/>
      <c r="H96" s="10"/>
      <c r="I96" s="10"/>
      <c r="J96" s="10"/>
      <c r="K96" s="10"/>
      <c r="R96" s="10"/>
      <c r="S96" s="10"/>
    </row>
    <row r="97" spans="3:19" ht="15.75">
      <c r="C97" s="16"/>
      <c r="D97" s="10"/>
      <c r="E97" s="10"/>
      <c r="F97" s="10"/>
      <c r="G97" s="10"/>
      <c r="H97" s="10"/>
      <c r="I97" s="10"/>
      <c r="J97" s="10"/>
      <c r="K97" s="10"/>
      <c r="R97" s="10"/>
      <c r="S97" s="10"/>
    </row>
    <row r="98" spans="3:19" ht="15.75">
      <c r="C98" s="16"/>
      <c r="D98" s="10"/>
      <c r="E98" s="10"/>
      <c r="F98" s="10"/>
      <c r="G98" s="10"/>
      <c r="H98" s="10"/>
      <c r="I98" s="10"/>
      <c r="J98" s="10"/>
      <c r="K98" s="10"/>
      <c r="R98" s="10"/>
      <c r="S98" s="10"/>
    </row>
    <row r="100" spans="3:19" ht="15.75">
      <c r="C100" s="16"/>
      <c r="D100" s="10"/>
      <c r="E100" s="10"/>
      <c r="F100" s="10"/>
      <c r="G100" s="10"/>
      <c r="H100" s="10"/>
      <c r="I100" s="10"/>
      <c r="J100" s="10"/>
      <c r="K100" s="10"/>
      <c r="R100" s="10"/>
      <c r="S100" s="10"/>
    </row>
    <row r="101" spans="3:19" ht="15.75">
      <c r="C101" s="16"/>
      <c r="D101" s="10"/>
      <c r="E101" s="10"/>
      <c r="F101" s="10"/>
      <c r="G101" s="10"/>
      <c r="H101" s="10"/>
      <c r="I101" s="10"/>
      <c r="J101" s="10"/>
      <c r="K101" s="10"/>
      <c r="R101" s="10"/>
      <c r="S101" s="10"/>
    </row>
    <row r="105" spans="3:19" ht="15.75">
      <c r="C105" s="16"/>
      <c r="D105" s="10"/>
      <c r="E105" s="10"/>
      <c r="F105" s="10"/>
      <c r="G105" s="10"/>
      <c r="H105" s="10"/>
      <c r="I105" s="10"/>
      <c r="J105" s="10"/>
      <c r="K105" s="10"/>
      <c r="R105" s="10"/>
      <c r="S105" s="10"/>
    </row>
    <row r="107" spans="3:19" ht="15.75">
      <c r="C107" s="16"/>
      <c r="D107" s="10"/>
      <c r="E107" s="10"/>
      <c r="F107" s="10"/>
      <c r="G107" s="10"/>
      <c r="H107" s="10"/>
      <c r="I107" s="10"/>
      <c r="J107" s="10"/>
      <c r="K107" s="10"/>
      <c r="R107" s="10"/>
      <c r="S107" s="10"/>
    </row>
    <row r="108" spans="3:19" ht="15.75">
      <c r="C108" s="16"/>
      <c r="D108" s="10"/>
      <c r="E108" s="10"/>
      <c r="F108" s="10"/>
      <c r="G108" s="10"/>
      <c r="H108" s="10"/>
      <c r="I108" s="10"/>
      <c r="J108" s="10"/>
      <c r="K108" s="10"/>
      <c r="R108" s="10"/>
      <c r="S108" s="10"/>
    </row>
    <row r="109" spans="3:19" ht="15.75">
      <c r="C109" s="16"/>
      <c r="D109" s="10"/>
      <c r="E109" s="10"/>
      <c r="F109" s="10"/>
      <c r="G109" s="10"/>
      <c r="H109" s="10"/>
      <c r="I109" s="10"/>
      <c r="J109" s="10"/>
      <c r="K109" s="10"/>
      <c r="R109" s="10"/>
      <c r="S109" s="10"/>
    </row>
    <row r="110" spans="3:19" ht="15.75">
      <c r="C110" s="16"/>
      <c r="D110" s="10"/>
      <c r="E110" s="10"/>
      <c r="F110" s="10"/>
      <c r="G110" s="10"/>
      <c r="H110" s="10"/>
      <c r="I110" s="10"/>
      <c r="J110" s="10"/>
      <c r="K110" s="10"/>
      <c r="R110" s="10"/>
      <c r="S110" s="10"/>
    </row>
    <row r="112" spans="3:19" ht="15.75">
      <c r="C112" s="16"/>
      <c r="D112" s="10"/>
      <c r="E112" s="10"/>
      <c r="F112" s="10"/>
      <c r="G112" s="10"/>
      <c r="H112" s="10"/>
      <c r="I112" s="10"/>
      <c r="J112" s="10"/>
      <c r="K112" s="10"/>
      <c r="R112" s="10"/>
      <c r="S112" s="10"/>
    </row>
    <row r="113" spans="3:19" ht="15.75">
      <c r="C113" s="16"/>
      <c r="D113" s="10"/>
      <c r="E113" s="10"/>
      <c r="F113" s="10"/>
      <c r="G113" s="10"/>
      <c r="H113" s="10"/>
      <c r="I113" s="10"/>
      <c r="J113" s="10"/>
      <c r="K113" s="10"/>
      <c r="R113" s="10"/>
      <c r="S113" s="10"/>
    </row>
    <row r="114" spans="3:19" ht="15.75">
      <c r="C114" s="16"/>
      <c r="D114" s="10"/>
      <c r="E114" s="10"/>
      <c r="F114" s="10"/>
      <c r="G114" s="10"/>
      <c r="H114" s="10"/>
      <c r="I114" s="10"/>
      <c r="J114" s="10"/>
      <c r="K114" s="10"/>
      <c r="R114" s="10"/>
      <c r="S114" s="10"/>
    </row>
    <row r="115" spans="3:19" ht="15.75">
      <c r="C115" s="14"/>
      <c r="D115" s="10"/>
      <c r="E115" s="10"/>
      <c r="F115" s="10"/>
      <c r="G115" s="10"/>
      <c r="H115" s="10"/>
      <c r="I115" s="10"/>
      <c r="J115" s="10"/>
      <c r="K115" s="10"/>
      <c r="R115" s="10"/>
      <c r="S115" s="10"/>
    </row>
    <row r="118" spans="3:19" ht="15.75">
      <c r="C118" s="15"/>
      <c r="D118" s="10"/>
      <c r="E118" s="10"/>
      <c r="F118" s="10"/>
      <c r="G118" s="10"/>
      <c r="H118" s="10"/>
      <c r="I118" s="10"/>
      <c r="J118" s="10"/>
      <c r="K118" s="10"/>
      <c r="R118" s="10"/>
      <c r="S118" s="10"/>
    </row>
    <row r="122" spans="3:19" ht="15.75">
      <c r="C122" s="14"/>
      <c r="D122" s="10"/>
      <c r="E122" s="10"/>
      <c r="F122" s="10"/>
      <c r="G122" s="10"/>
      <c r="H122" s="10"/>
      <c r="I122" s="10"/>
      <c r="J122" s="10"/>
      <c r="K122" s="10"/>
      <c r="R122" s="10"/>
      <c r="S122" s="10"/>
    </row>
    <row r="137" spans="3:19" ht="15.75">
      <c r="C137" s="14"/>
      <c r="D137" s="10"/>
      <c r="E137" s="10"/>
      <c r="F137" s="10"/>
      <c r="G137" s="10"/>
      <c r="H137" s="10"/>
      <c r="I137" s="10"/>
      <c r="J137" s="10"/>
      <c r="K137" s="10"/>
      <c r="R137" s="10"/>
      <c r="S137" s="10"/>
    </row>
  </sheetData>
  <sheetProtection/>
  <mergeCells count="5">
    <mergeCell ref="B5:R5"/>
    <mergeCell ref="B2:C2"/>
    <mergeCell ref="B3:C3"/>
    <mergeCell ref="B4:R4"/>
    <mergeCell ref="A1:R1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Lietotajs</cp:lastModifiedBy>
  <cp:lastPrinted>2018-03-10T09:48:40Z</cp:lastPrinted>
  <dcterms:created xsi:type="dcterms:W3CDTF">2003-05-30T04:38:57Z</dcterms:created>
  <dcterms:modified xsi:type="dcterms:W3CDTF">2018-03-10T13:42:01Z</dcterms:modified>
  <cp:category/>
  <cp:version/>
  <cp:contentType/>
  <cp:contentStatus/>
</cp:coreProperties>
</file>