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s\OneDrive - Koknese\Dokumenti\Davis\pasakumi\2023\4cina\"/>
    </mc:Choice>
  </mc:AlternateContent>
  <bookViews>
    <workbookView xWindow="0" yWindow="0" windowWidth="20460" windowHeight="7560" tabRatio="898" activeTab="3"/>
  </bookViews>
  <sheets>
    <sheet name="Komandas_meitenes" sheetId="9" r:id="rId1"/>
    <sheet name="Komandas_zeni" sheetId="10" r:id="rId2"/>
    <sheet name="Kopv_Z" sheetId="11" r:id="rId3"/>
    <sheet name="Kopv_M" sheetId="12" r:id="rId4"/>
  </sheets>
  <definedNames>
    <definedName name="_xlnm._FilterDatabase" localSheetId="0" hidden="1">Komandas_meitenes!$B$7:$M$12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9" l="1"/>
  <c r="M41" i="9"/>
  <c r="M40" i="9"/>
  <c r="M39" i="9"/>
  <c r="M38" i="9"/>
  <c r="M63" i="9"/>
  <c r="M62" i="9"/>
  <c r="M61" i="9"/>
  <c r="M60" i="9"/>
  <c r="M59" i="9"/>
  <c r="M58" i="9"/>
  <c r="E3" i="11" l="1"/>
  <c r="G3" i="11"/>
  <c r="I3" i="11"/>
  <c r="K3" i="11"/>
  <c r="M3" i="11"/>
  <c r="E4" i="11"/>
  <c r="F4" i="11"/>
  <c r="G4" i="11"/>
  <c r="H4" i="11"/>
  <c r="I4" i="11"/>
  <c r="J4" i="11"/>
  <c r="K4" i="11"/>
  <c r="L4" i="11"/>
  <c r="M4" i="11"/>
  <c r="B5" i="11"/>
  <c r="C5" i="11"/>
  <c r="D5" i="11"/>
  <c r="E5" i="11"/>
  <c r="F5" i="11"/>
  <c r="G5" i="11"/>
  <c r="H5" i="11"/>
  <c r="I5" i="11"/>
  <c r="J5" i="11"/>
  <c r="K5" i="11"/>
  <c r="L5" i="11"/>
  <c r="B7" i="11"/>
  <c r="C7" i="11"/>
  <c r="D7" i="11"/>
  <c r="E7" i="11"/>
  <c r="F7" i="11"/>
  <c r="G7" i="11"/>
  <c r="H7" i="11"/>
  <c r="I7" i="11"/>
  <c r="J7" i="11"/>
  <c r="K7" i="11"/>
  <c r="L7" i="11"/>
  <c r="B8" i="11"/>
  <c r="C8" i="11"/>
  <c r="D8" i="11"/>
  <c r="E8" i="11"/>
  <c r="F8" i="11"/>
  <c r="G8" i="11"/>
  <c r="H8" i="11"/>
  <c r="I8" i="11"/>
  <c r="J8" i="11"/>
  <c r="K8" i="11"/>
  <c r="L8" i="11"/>
  <c r="B10" i="11"/>
  <c r="C10" i="11"/>
  <c r="D10" i="11"/>
  <c r="E10" i="11"/>
  <c r="F10" i="11"/>
  <c r="G10" i="11"/>
  <c r="H10" i="11"/>
  <c r="I10" i="11"/>
  <c r="J10" i="11"/>
  <c r="K10" i="11"/>
  <c r="L10" i="11"/>
  <c r="B14" i="11"/>
  <c r="C14" i="11"/>
  <c r="D14" i="11"/>
  <c r="E14" i="11"/>
  <c r="F14" i="11"/>
  <c r="G14" i="11"/>
  <c r="H14" i="11"/>
  <c r="I14" i="11"/>
  <c r="J14" i="11"/>
  <c r="K14" i="11"/>
  <c r="L14" i="11"/>
  <c r="B16" i="11"/>
  <c r="C16" i="11"/>
  <c r="D16" i="11"/>
  <c r="E16" i="11"/>
  <c r="F16" i="11"/>
  <c r="G16" i="11"/>
  <c r="H16" i="11"/>
  <c r="I16" i="11"/>
  <c r="J16" i="11"/>
  <c r="K16" i="11"/>
  <c r="L16" i="11"/>
  <c r="B9" i="11"/>
  <c r="C9" i="11"/>
  <c r="D9" i="11"/>
  <c r="E9" i="11"/>
  <c r="F9" i="11"/>
  <c r="G9" i="11"/>
  <c r="H9" i="11"/>
  <c r="I9" i="11"/>
  <c r="J9" i="11"/>
  <c r="K9" i="11"/>
  <c r="L9" i="11"/>
  <c r="B11" i="11"/>
  <c r="C11" i="11"/>
  <c r="D11" i="11"/>
  <c r="E11" i="11"/>
  <c r="F11" i="11"/>
  <c r="G11" i="11"/>
  <c r="H11" i="11"/>
  <c r="I11" i="11"/>
  <c r="J11" i="11"/>
  <c r="K11" i="11"/>
  <c r="L11" i="11"/>
  <c r="B12" i="11"/>
  <c r="C12" i="11"/>
  <c r="D12" i="11"/>
  <c r="E12" i="11"/>
  <c r="F12" i="11"/>
  <c r="G12" i="11"/>
  <c r="H12" i="11"/>
  <c r="I12" i="11"/>
  <c r="J12" i="11"/>
  <c r="K12" i="11"/>
  <c r="L12" i="11"/>
  <c r="B13" i="11"/>
  <c r="C13" i="11"/>
  <c r="D13" i="11"/>
  <c r="E13" i="11"/>
  <c r="F13" i="11"/>
  <c r="G13" i="11"/>
  <c r="H13" i="11"/>
  <c r="I13" i="11"/>
  <c r="J13" i="11"/>
  <c r="K13" i="11"/>
  <c r="L13" i="11"/>
  <c r="B15" i="11"/>
  <c r="C15" i="11"/>
  <c r="D15" i="11"/>
  <c r="E15" i="11"/>
  <c r="F15" i="11"/>
  <c r="G15" i="11"/>
  <c r="H15" i="11"/>
  <c r="I15" i="11"/>
  <c r="J15" i="11"/>
  <c r="K15" i="11"/>
  <c r="L15" i="11"/>
  <c r="B22" i="11"/>
  <c r="C22" i="11"/>
  <c r="D22" i="11"/>
  <c r="E22" i="11"/>
  <c r="F22" i="11"/>
  <c r="G22" i="11"/>
  <c r="H22" i="11"/>
  <c r="I22" i="11"/>
  <c r="J22" i="11"/>
  <c r="K22" i="11"/>
  <c r="L22" i="11"/>
  <c r="B6" i="11"/>
  <c r="C6" i="11"/>
  <c r="D6" i="11"/>
  <c r="E6" i="11"/>
  <c r="F6" i="11"/>
  <c r="G6" i="11"/>
  <c r="H6" i="11"/>
  <c r="I6" i="11"/>
  <c r="J6" i="11"/>
  <c r="K6" i="11"/>
  <c r="L6" i="11"/>
  <c r="B17" i="11"/>
  <c r="C17" i="11"/>
  <c r="D17" i="11"/>
  <c r="E17" i="11"/>
  <c r="F17" i="11"/>
  <c r="G17" i="11"/>
  <c r="H17" i="11"/>
  <c r="I17" i="11"/>
  <c r="J17" i="11"/>
  <c r="K17" i="11"/>
  <c r="L17" i="11"/>
  <c r="B19" i="11"/>
  <c r="C19" i="11"/>
  <c r="D19" i="11"/>
  <c r="E19" i="11"/>
  <c r="F19" i="11"/>
  <c r="G19" i="11"/>
  <c r="H19" i="11"/>
  <c r="I19" i="11"/>
  <c r="J19" i="11"/>
  <c r="K19" i="11"/>
  <c r="L19" i="11"/>
  <c r="B20" i="11"/>
  <c r="C20" i="11"/>
  <c r="D20" i="11"/>
  <c r="E20" i="11"/>
  <c r="F20" i="11"/>
  <c r="G20" i="11"/>
  <c r="H20" i="11"/>
  <c r="I20" i="11"/>
  <c r="J20" i="11"/>
  <c r="K20" i="11"/>
  <c r="L20" i="11"/>
  <c r="B21" i="11"/>
  <c r="C21" i="11"/>
  <c r="D21" i="11"/>
  <c r="E21" i="11"/>
  <c r="F21" i="11"/>
  <c r="G21" i="11"/>
  <c r="H21" i="11"/>
  <c r="I21" i="11"/>
  <c r="J21" i="11"/>
  <c r="K21" i="11"/>
  <c r="L21" i="11"/>
  <c r="B23" i="11"/>
  <c r="C23" i="11"/>
  <c r="D23" i="11"/>
  <c r="E23" i="11"/>
  <c r="F23" i="11"/>
  <c r="G23" i="11"/>
  <c r="H23" i="11"/>
  <c r="I23" i="11"/>
  <c r="J23" i="11"/>
  <c r="K23" i="11"/>
  <c r="L23" i="11"/>
  <c r="B24" i="11"/>
  <c r="C24" i="11"/>
  <c r="D24" i="11"/>
  <c r="E24" i="11"/>
  <c r="F24" i="11"/>
  <c r="G24" i="11"/>
  <c r="H24" i="11"/>
  <c r="I24" i="11"/>
  <c r="J24" i="11"/>
  <c r="K24" i="11"/>
  <c r="L24" i="11"/>
  <c r="B18" i="11"/>
  <c r="C18" i="11"/>
  <c r="D18" i="11"/>
  <c r="E18" i="11"/>
  <c r="F18" i="11"/>
  <c r="G18" i="11"/>
  <c r="H18" i="11"/>
  <c r="I18" i="11"/>
  <c r="J18" i="11"/>
  <c r="K18" i="11"/>
  <c r="L18" i="11"/>
  <c r="M19" i="10"/>
  <c r="M13" i="11" s="1"/>
  <c r="M6" i="10"/>
  <c r="M5" i="11" s="1"/>
  <c r="M8" i="10"/>
  <c r="M11" i="10"/>
  <c r="M8" i="11" s="1"/>
  <c r="M9" i="10"/>
  <c r="M10" i="11" s="1"/>
  <c r="M7" i="10"/>
  <c r="M14" i="11" s="1"/>
  <c r="M10" i="10"/>
  <c r="B30" i="12"/>
  <c r="M16" i="11" l="1"/>
  <c r="M7" i="11"/>
  <c r="D3" i="12"/>
  <c r="F3" i="12"/>
  <c r="H3" i="12"/>
  <c r="J3" i="12"/>
  <c r="L3" i="12"/>
  <c r="A4" i="12"/>
  <c r="B4" i="12"/>
  <c r="C4" i="12"/>
  <c r="E4" i="12"/>
  <c r="F4" i="12"/>
  <c r="G4" i="12"/>
  <c r="H4" i="12"/>
  <c r="I4" i="12"/>
  <c r="J4" i="12"/>
  <c r="K4" i="12"/>
  <c r="L4" i="12"/>
  <c r="A7" i="12"/>
  <c r="B7" i="12"/>
  <c r="C7" i="12"/>
  <c r="D7" i="12"/>
  <c r="E7" i="12"/>
  <c r="F7" i="12"/>
  <c r="G7" i="12"/>
  <c r="H7" i="12"/>
  <c r="I7" i="12"/>
  <c r="J7" i="12"/>
  <c r="K7" i="12"/>
  <c r="A8" i="12"/>
  <c r="B8" i="12"/>
  <c r="C8" i="12"/>
  <c r="D8" i="12"/>
  <c r="E8" i="12"/>
  <c r="F8" i="12"/>
  <c r="G8" i="12"/>
  <c r="H8" i="12"/>
  <c r="I8" i="12"/>
  <c r="J8" i="12"/>
  <c r="K8" i="12"/>
  <c r="A11" i="12"/>
  <c r="B11" i="12"/>
  <c r="C11" i="12"/>
  <c r="D11" i="12"/>
  <c r="E11" i="12"/>
  <c r="F11" i="12"/>
  <c r="G11" i="12"/>
  <c r="H11" i="12"/>
  <c r="I11" i="12"/>
  <c r="J11" i="12"/>
  <c r="K11" i="12"/>
  <c r="A13" i="12"/>
  <c r="B13" i="12"/>
  <c r="C13" i="12"/>
  <c r="D13" i="12"/>
  <c r="E13" i="12"/>
  <c r="F13" i="12"/>
  <c r="G13" i="12"/>
  <c r="H13" i="12"/>
  <c r="I13" i="12"/>
  <c r="J13" i="12"/>
  <c r="K13" i="12"/>
  <c r="A14" i="12"/>
  <c r="B14" i="12"/>
  <c r="C14" i="12"/>
  <c r="D14" i="12"/>
  <c r="E14" i="12"/>
  <c r="F14" i="12"/>
  <c r="G14" i="12"/>
  <c r="H14" i="12"/>
  <c r="I14" i="12"/>
  <c r="J14" i="12"/>
  <c r="K14" i="12"/>
  <c r="A15" i="12"/>
  <c r="B15" i="12"/>
  <c r="C15" i="12"/>
  <c r="D15" i="12"/>
  <c r="E15" i="12"/>
  <c r="F15" i="12"/>
  <c r="G15" i="12"/>
  <c r="H15" i="12"/>
  <c r="I15" i="12"/>
  <c r="J15" i="12"/>
  <c r="K15" i="12"/>
  <c r="A5" i="12"/>
  <c r="B5" i="12"/>
  <c r="C5" i="12"/>
  <c r="D5" i="12"/>
  <c r="E5" i="12"/>
  <c r="F5" i="12"/>
  <c r="G5" i="12"/>
  <c r="H5" i="12"/>
  <c r="I5" i="12"/>
  <c r="J5" i="12"/>
  <c r="K5" i="12"/>
  <c r="A6" i="12"/>
  <c r="B6" i="12"/>
  <c r="C6" i="12"/>
  <c r="D6" i="12"/>
  <c r="E6" i="12"/>
  <c r="F6" i="12"/>
  <c r="G6" i="12"/>
  <c r="H6" i="12"/>
  <c r="I6" i="12"/>
  <c r="J6" i="12"/>
  <c r="K6" i="12"/>
  <c r="A9" i="12"/>
  <c r="B9" i="12"/>
  <c r="C9" i="12"/>
  <c r="D9" i="12"/>
  <c r="E9" i="12"/>
  <c r="F9" i="12"/>
  <c r="G9" i="12"/>
  <c r="H9" i="12"/>
  <c r="I9" i="12"/>
  <c r="J9" i="12"/>
  <c r="K9" i="12"/>
  <c r="A17" i="12"/>
  <c r="B17" i="12"/>
  <c r="C17" i="12"/>
  <c r="D17" i="12"/>
  <c r="E17" i="12"/>
  <c r="F17" i="12"/>
  <c r="G17" i="12"/>
  <c r="H17" i="12"/>
  <c r="I17" i="12"/>
  <c r="J17" i="12"/>
  <c r="K17" i="12"/>
  <c r="A20" i="12"/>
  <c r="B20" i="12"/>
  <c r="C20" i="12"/>
  <c r="D20" i="12"/>
  <c r="E20" i="12"/>
  <c r="F20" i="12"/>
  <c r="G20" i="12"/>
  <c r="H20" i="12"/>
  <c r="I20" i="12"/>
  <c r="J20" i="12"/>
  <c r="K20" i="12"/>
  <c r="A26" i="12"/>
  <c r="B26" i="12"/>
  <c r="C26" i="12"/>
  <c r="D26" i="12"/>
  <c r="E26" i="12"/>
  <c r="F26" i="12"/>
  <c r="G26" i="12"/>
  <c r="H26" i="12"/>
  <c r="I26" i="12"/>
  <c r="J26" i="12"/>
  <c r="K26" i="12"/>
  <c r="A10" i="12"/>
  <c r="B10" i="12"/>
  <c r="C10" i="12"/>
  <c r="D10" i="12"/>
  <c r="E10" i="12"/>
  <c r="F10" i="12"/>
  <c r="G10" i="12"/>
  <c r="H10" i="12"/>
  <c r="I10" i="12"/>
  <c r="J10" i="12"/>
  <c r="K10" i="12"/>
  <c r="A12" i="12"/>
  <c r="B12" i="12"/>
  <c r="C12" i="12"/>
  <c r="D12" i="12"/>
  <c r="E12" i="12"/>
  <c r="F12" i="12"/>
  <c r="G12" i="12"/>
  <c r="H12" i="12"/>
  <c r="I12" i="12"/>
  <c r="J12" i="12"/>
  <c r="K12" i="12"/>
  <c r="A18" i="12"/>
  <c r="B18" i="12"/>
  <c r="C18" i="12"/>
  <c r="D18" i="12"/>
  <c r="E18" i="12"/>
  <c r="F18" i="12"/>
  <c r="G18" i="12"/>
  <c r="H18" i="12"/>
  <c r="I18" i="12"/>
  <c r="J18" i="12"/>
  <c r="K18" i="12"/>
  <c r="A19" i="12"/>
  <c r="B19" i="12"/>
  <c r="C19" i="12"/>
  <c r="D19" i="12"/>
  <c r="E19" i="12"/>
  <c r="F19" i="12"/>
  <c r="G19" i="12"/>
  <c r="H19" i="12"/>
  <c r="I19" i="12"/>
  <c r="J19" i="12"/>
  <c r="K19" i="12"/>
  <c r="A21" i="12"/>
  <c r="B21" i="12"/>
  <c r="C21" i="12"/>
  <c r="D21" i="12"/>
  <c r="E21" i="12"/>
  <c r="F21" i="12"/>
  <c r="G21" i="12"/>
  <c r="H21" i="12"/>
  <c r="I21" i="12"/>
  <c r="J21" i="12"/>
  <c r="K21" i="12"/>
  <c r="A23" i="12"/>
  <c r="B23" i="12"/>
  <c r="C23" i="12"/>
  <c r="D23" i="12"/>
  <c r="E23" i="12"/>
  <c r="F23" i="12"/>
  <c r="G23" i="12"/>
  <c r="H23" i="12"/>
  <c r="I23" i="12"/>
  <c r="J23" i="12"/>
  <c r="K23" i="12"/>
  <c r="A16" i="12"/>
  <c r="B16" i="12"/>
  <c r="C16" i="12"/>
  <c r="D16" i="12"/>
  <c r="E16" i="12"/>
  <c r="F16" i="12"/>
  <c r="G16" i="12"/>
  <c r="H16" i="12"/>
  <c r="I16" i="12"/>
  <c r="J16" i="12"/>
  <c r="K16" i="12"/>
  <c r="L16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A28" i="12"/>
  <c r="B28" i="12"/>
  <c r="C28" i="12"/>
  <c r="D28" i="12"/>
  <c r="E28" i="12"/>
  <c r="F28" i="12"/>
  <c r="G28" i="12"/>
  <c r="H28" i="12"/>
  <c r="I28" i="12"/>
  <c r="J28" i="12"/>
  <c r="K28" i="12"/>
  <c r="L28" i="12"/>
  <c r="A29" i="12"/>
  <c r="B29" i="12"/>
  <c r="C29" i="12"/>
  <c r="D29" i="12"/>
  <c r="E29" i="12"/>
  <c r="F29" i="12"/>
  <c r="G29" i="12"/>
  <c r="H29" i="12"/>
  <c r="I29" i="12"/>
  <c r="J29" i="12"/>
  <c r="K29" i="12"/>
  <c r="L29" i="12"/>
  <c r="A34" i="12"/>
  <c r="B34" i="12"/>
  <c r="C34" i="12"/>
  <c r="D34" i="12"/>
  <c r="E34" i="12"/>
  <c r="F34" i="12"/>
  <c r="G34" i="12"/>
  <c r="H34" i="12"/>
  <c r="I34" i="12"/>
  <c r="J34" i="12"/>
  <c r="K34" i="12"/>
  <c r="L34" i="12"/>
  <c r="A24" i="12"/>
  <c r="B24" i="12"/>
  <c r="C24" i="12"/>
  <c r="D24" i="12"/>
  <c r="E24" i="12"/>
  <c r="F24" i="12"/>
  <c r="G24" i="12"/>
  <c r="H24" i="12"/>
  <c r="I24" i="12"/>
  <c r="J24" i="12"/>
  <c r="K24" i="12"/>
  <c r="A27" i="12"/>
  <c r="B27" i="12"/>
  <c r="C27" i="12"/>
  <c r="D27" i="12"/>
  <c r="E27" i="12"/>
  <c r="F27" i="12"/>
  <c r="G27" i="12"/>
  <c r="H27" i="12"/>
  <c r="I27" i="12"/>
  <c r="J27" i="12"/>
  <c r="K27" i="12"/>
  <c r="A30" i="12"/>
  <c r="C30" i="12"/>
  <c r="D30" i="12"/>
  <c r="E30" i="12"/>
  <c r="F30" i="12"/>
  <c r="G30" i="12"/>
  <c r="H30" i="12"/>
  <c r="I30" i="12"/>
  <c r="J30" i="12"/>
  <c r="K30" i="12"/>
  <c r="A31" i="12"/>
  <c r="B31" i="12"/>
  <c r="C31" i="12"/>
  <c r="D31" i="12"/>
  <c r="E31" i="12"/>
  <c r="F31" i="12"/>
  <c r="G31" i="12"/>
  <c r="H31" i="12"/>
  <c r="I31" i="12"/>
  <c r="J31" i="12"/>
  <c r="K31" i="12"/>
  <c r="A32" i="12"/>
  <c r="B32" i="12"/>
  <c r="C32" i="12"/>
  <c r="D32" i="12"/>
  <c r="E32" i="12"/>
  <c r="F32" i="12"/>
  <c r="G32" i="12"/>
  <c r="H32" i="12"/>
  <c r="I32" i="12"/>
  <c r="J32" i="12"/>
  <c r="K32" i="12"/>
  <c r="A33" i="12"/>
  <c r="B33" i="12"/>
  <c r="C33" i="12"/>
  <c r="D33" i="12"/>
  <c r="E33" i="12"/>
  <c r="F33" i="12"/>
  <c r="G33" i="12"/>
  <c r="H33" i="12"/>
  <c r="I33" i="12"/>
  <c r="J33" i="12"/>
  <c r="K33" i="12"/>
  <c r="M51" i="9" l="1"/>
  <c r="M48" i="9"/>
  <c r="L27" i="12" s="1"/>
  <c r="M47" i="9"/>
  <c r="L32" i="12" s="1"/>
  <c r="M52" i="9"/>
  <c r="L30" i="12" s="1"/>
  <c r="M50" i="9"/>
  <c r="M49" i="9"/>
  <c r="L31" i="12" s="1"/>
  <c r="M32" i="9"/>
  <c r="L12" i="12" s="1"/>
  <c r="M29" i="9"/>
  <c r="L23" i="12" s="1"/>
  <c r="M27" i="9"/>
  <c r="M28" i="9"/>
  <c r="L10" i="12" s="1"/>
  <c r="M31" i="9"/>
  <c r="L21" i="12" s="1"/>
  <c r="M30" i="9"/>
  <c r="L19" i="12" s="1"/>
  <c r="M22" i="9"/>
  <c r="M20" i="9"/>
  <c r="M17" i="9"/>
  <c r="M19" i="9"/>
  <c r="L17" i="12" s="1"/>
  <c r="M18" i="9"/>
  <c r="M21" i="9"/>
  <c r="M9" i="9"/>
  <c r="M11" i="9"/>
  <c r="L11" i="12" s="1"/>
  <c r="M12" i="9"/>
  <c r="M10" i="9"/>
  <c r="L13" i="12" s="1"/>
  <c r="M7" i="9"/>
  <c r="M8" i="9"/>
  <c r="L7" i="12" s="1"/>
  <c r="M41" i="10"/>
  <c r="M40" i="10"/>
  <c r="M39" i="10"/>
  <c r="M38" i="10"/>
  <c r="M18" i="11" s="1"/>
  <c r="M37" i="10"/>
  <c r="M24" i="11" s="1"/>
  <c r="M27" i="10"/>
  <c r="M28" i="10"/>
  <c r="M29" i="10"/>
  <c r="M17" i="11" s="1"/>
  <c r="M31" i="10"/>
  <c r="M21" i="11" s="1"/>
  <c r="M30" i="10"/>
  <c r="M26" i="10"/>
  <c r="M6" i="11" s="1"/>
  <c r="M16" i="10"/>
  <c r="M11" i="11" s="1"/>
  <c r="M20" i="10"/>
  <c r="M17" i="10"/>
  <c r="M21" i="10"/>
  <c r="M15" i="11" s="1"/>
  <c r="M18" i="10"/>
  <c r="M22" i="11" s="1"/>
  <c r="L8" i="12" l="1"/>
  <c r="M13" i="9"/>
  <c r="L6" i="12"/>
  <c r="M23" i="9"/>
  <c r="M23" i="11"/>
  <c r="M19" i="11"/>
  <c r="M20" i="11"/>
  <c r="M9" i="11"/>
  <c r="M12" i="11"/>
  <c r="L33" i="12"/>
  <c r="L24" i="12"/>
  <c r="L18" i="12"/>
  <c r="L5" i="12"/>
  <c r="L20" i="12"/>
  <c r="L9" i="12"/>
  <c r="L26" i="12"/>
  <c r="L14" i="12"/>
  <c r="L15" i="12"/>
</calcChain>
</file>

<file path=xl/sharedStrings.xml><?xml version="1.0" encoding="utf-8"?>
<sst xmlns="http://schemas.openxmlformats.org/spreadsheetml/2006/main" count="436" uniqueCount="257">
  <si>
    <t>Nr</t>
  </si>
  <si>
    <t>Dalībnieks</t>
  </si>
  <si>
    <t>Komanda</t>
  </si>
  <si>
    <t>Jelgava</t>
  </si>
  <si>
    <t>Alise Streile</t>
  </si>
  <si>
    <t>Madliena</t>
  </si>
  <si>
    <t>Koknese</t>
  </si>
  <si>
    <t>Kadrija Amanda Birkāne</t>
  </si>
  <si>
    <t>Elizabete Kalniņa</t>
  </si>
  <si>
    <t>Valērija Kovaļevska</t>
  </si>
  <si>
    <t>Lielvārde</t>
  </si>
  <si>
    <t>Jēkabs Matisāns</t>
  </si>
  <si>
    <t>Rihards Zemītis</t>
  </si>
  <si>
    <t>Ričards Logins</t>
  </si>
  <si>
    <t>Reinis Cīrulis</t>
  </si>
  <si>
    <t>Darens Vanags</t>
  </si>
  <si>
    <t>Lauris Sedojs</t>
  </si>
  <si>
    <t>Salvis Rudzgailis</t>
  </si>
  <si>
    <t>REZ</t>
  </si>
  <si>
    <t>P</t>
  </si>
  <si>
    <t>60m</t>
  </si>
  <si>
    <t>Bumbiņa</t>
  </si>
  <si>
    <t>Tālums</t>
  </si>
  <si>
    <t>500m</t>
  </si>
  <si>
    <t>Kopā</t>
  </si>
  <si>
    <t>800m</t>
  </si>
  <si>
    <t>Komandu vērtējums meitenes</t>
  </si>
  <si>
    <t>Komandu vērtējums zēni</t>
  </si>
  <si>
    <t>Laura Grieze Putniņa</t>
  </si>
  <si>
    <t>Elza Černuho</t>
  </si>
  <si>
    <t>Kate Auziņa</t>
  </si>
  <si>
    <t>Katrīna Markuss</t>
  </si>
  <si>
    <t>Elīza Grasmane</t>
  </si>
  <si>
    <t>Nikola Beļankina</t>
  </si>
  <si>
    <t>Alise Podniece</t>
  </si>
  <si>
    <t>Kate Āriņa</t>
  </si>
  <si>
    <t>IGKV</t>
  </si>
  <si>
    <t>Renāte Meņģe</t>
  </si>
  <si>
    <t>Gabriela Kļimoviča</t>
  </si>
  <si>
    <t>Sanija Bērziņa</t>
  </si>
  <si>
    <t>Kristīna Romaška</t>
  </si>
  <si>
    <t>Ksenija Šulga</t>
  </si>
  <si>
    <t>Katrīna Dubovska</t>
  </si>
  <si>
    <t>Denīze Nora Dzene</t>
  </si>
  <si>
    <t>Santa Kārkliņa</t>
  </si>
  <si>
    <t>Paula Dūrīte</t>
  </si>
  <si>
    <t>Līga Irbīte</t>
  </si>
  <si>
    <t>Laura Vilde</t>
  </si>
  <si>
    <t>Paula Romancāne</t>
  </si>
  <si>
    <t>Elīna Jakubovska</t>
  </si>
  <si>
    <t>Monta Barševska</t>
  </si>
  <si>
    <t>Koknese R</t>
  </si>
  <si>
    <t>Krišjānis Matisāns</t>
  </si>
  <si>
    <t>Kristians Veide</t>
  </si>
  <si>
    <t>Gustavs Kalniņš</t>
  </si>
  <si>
    <t>Andrejs Celmers</t>
  </si>
  <si>
    <t>Niks Rābe</t>
  </si>
  <si>
    <t>Ģirts Irbītis</t>
  </si>
  <si>
    <t>Ainārs Streilis</t>
  </si>
  <si>
    <t>Andris Tumans</t>
  </si>
  <si>
    <t>Lūkass Znotiņš</t>
  </si>
  <si>
    <t>Lielvārde R</t>
  </si>
  <si>
    <t>Mārcis Bišuks</t>
  </si>
  <si>
    <t>Alekss Vīgants</t>
  </si>
  <si>
    <t>Aleks Leķis</t>
  </si>
  <si>
    <t>Alfrēds Lejiņš</t>
  </si>
  <si>
    <t>Keita Patrīcija Krūmiņa</t>
  </si>
  <si>
    <t>Alise Malkova</t>
  </si>
  <si>
    <t xml:space="preserve">Anete Rūta Rotgalve </t>
  </si>
  <si>
    <t>8,40</t>
  </si>
  <si>
    <t>8,88</t>
  </si>
  <si>
    <t>9,69</t>
  </si>
  <si>
    <t>8,53</t>
  </si>
  <si>
    <t>9,17</t>
  </si>
  <si>
    <t>10,21</t>
  </si>
  <si>
    <t>9,56</t>
  </si>
  <si>
    <t>9,26</t>
  </si>
  <si>
    <t>11,79</t>
  </si>
  <si>
    <t>10,60</t>
  </si>
  <si>
    <t>9,85</t>
  </si>
  <si>
    <t>8,75</t>
  </si>
  <si>
    <t>9,25</t>
  </si>
  <si>
    <t>9,16</t>
  </si>
  <si>
    <t>9,95</t>
  </si>
  <si>
    <t>9,31</t>
  </si>
  <si>
    <t>9,64</t>
  </si>
  <si>
    <t>11,06</t>
  </si>
  <si>
    <t>10,23</t>
  </si>
  <si>
    <t>11,47</t>
  </si>
  <si>
    <t>Adriana Stoma</t>
  </si>
  <si>
    <t>11,13</t>
  </si>
  <si>
    <t>11,45</t>
  </si>
  <si>
    <t>9,79</t>
  </si>
  <si>
    <t>9,60</t>
  </si>
  <si>
    <t>10,42</t>
  </si>
  <si>
    <t>9,03</t>
  </si>
  <si>
    <t>9,40</t>
  </si>
  <si>
    <t>9,20</t>
  </si>
  <si>
    <t>52,85</t>
  </si>
  <si>
    <t>43,35</t>
  </si>
  <si>
    <t>48,78</t>
  </si>
  <si>
    <t>40,67</t>
  </si>
  <si>
    <t>53,41</t>
  </si>
  <si>
    <t>34,44</t>
  </si>
  <si>
    <t>41,40</t>
  </si>
  <si>
    <t>48,35</t>
  </si>
  <si>
    <t>50,38</t>
  </si>
  <si>
    <t>40,68</t>
  </si>
  <si>
    <t>37,75</t>
  </si>
  <si>
    <t>49,48</t>
  </si>
  <si>
    <t>47,85</t>
  </si>
  <si>
    <t>27,20</t>
  </si>
  <si>
    <t>25,75</t>
  </si>
  <si>
    <t>36,97</t>
  </si>
  <si>
    <t>41,26</t>
  </si>
  <si>
    <t>28,95</t>
  </si>
  <si>
    <t>36,81</t>
  </si>
  <si>
    <t>42,05</t>
  </si>
  <si>
    <t>9,45</t>
  </si>
  <si>
    <t>8,30</t>
  </si>
  <si>
    <t>8,62</t>
  </si>
  <si>
    <t>9,23</t>
  </si>
  <si>
    <t>9,43</t>
  </si>
  <si>
    <t>8,43</t>
  </si>
  <si>
    <t>9,52</t>
  </si>
  <si>
    <t>8,98</t>
  </si>
  <si>
    <t>10,24</t>
  </si>
  <si>
    <t>9,83</t>
  </si>
  <si>
    <t>9,22</t>
  </si>
  <si>
    <t>8,32</t>
  </si>
  <si>
    <t>9,09</t>
  </si>
  <si>
    <t>9,84</t>
  </si>
  <si>
    <t>8,35</t>
  </si>
  <si>
    <t>9,41</t>
  </si>
  <si>
    <t>5,05</t>
  </si>
  <si>
    <t>4,85</t>
  </si>
  <si>
    <t>3,79</t>
  </si>
  <si>
    <t>4,42</t>
  </si>
  <si>
    <t>4,78</t>
  </si>
  <si>
    <t>3,80</t>
  </si>
  <si>
    <t>4,40</t>
  </si>
  <si>
    <t>3,75</t>
  </si>
  <si>
    <t>4,47</t>
  </si>
  <si>
    <t>3,84</t>
  </si>
  <si>
    <t>4,28</t>
  </si>
  <si>
    <t>3,61</t>
  </si>
  <si>
    <t>4,29</t>
  </si>
  <si>
    <t>4,05</t>
  </si>
  <si>
    <t>3,55</t>
  </si>
  <si>
    <t>3,54</t>
  </si>
  <si>
    <t>4,13</t>
  </si>
  <si>
    <t>x</t>
  </si>
  <si>
    <t>3,74</t>
  </si>
  <si>
    <t>3,32</t>
  </si>
  <si>
    <t>4,07</t>
  </si>
  <si>
    <t>35,00</t>
  </si>
  <si>
    <t>49,81</t>
  </si>
  <si>
    <t>24,02</t>
  </si>
  <si>
    <t>23,43</t>
  </si>
  <si>
    <t>26,64</t>
  </si>
  <si>
    <t>25,16</t>
  </si>
  <si>
    <t>27,11</t>
  </si>
  <si>
    <t>49,40</t>
  </si>
  <si>
    <t>47,31</t>
  </si>
  <si>
    <t>12,67</t>
  </si>
  <si>
    <t>31,63</t>
  </si>
  <si>
    <t>24,70</t>
  </si>
  <si>
    <t>20,35</t>
  </si>
  <si>
    <t>36,51</t>
  </si>
  <si>
    <t>23,44</t>
  </si>
  <si>
    <t>35,70</t>
  </si>
  <si>
    <t>24,96</t>
  </si>
  <si>
    <t>28,39</t>
  </si>
  <si>
    <t>25,17</t>
  </si>
  <si>
    <t>15,10</t>
  </si>
  <si>
    <t>15,53</t>
  </si>
  <si>
    <t>19,80</t>
  </si>
  <si>
    <t>25,74</t>
  </si>
  <si>
    <t>26,38</t>
  </si>
  <si>
    <t>24,52</t>
  </si>
  <si>
    <t>22,68</t>
  </si>
  <si>
    <t>18,70</t>
  </si>
  <si>
    <t>36,01</t>
  </si>
  <si>
    <t>3,94</t>
  </si>
  <si>
    <t>3,60</t>
  </si>
  <si>
    <t>3,70</t>
  </si>
  <si>
    <t>3,95</t>
  </si>
  <si>
    <t>3,26</t>
  </si>
  <si>
    <t>2,78</t>
  </si>
  <si>
    <t>3,29</t>
  </si>
  <si>
    <t>2,82</t>
  </si>
  <si>
    <t>2,63</t>
  </si>
  <si>
    <t>2,29</t>
  </si>
  <si>
    <t>2,73</t>
  </si>
  <si>
    <t>3,03</t>
  </si>
  <si>
    <t>3,07</t>
  </si>
  <si>
    <t>3:11,08</t>
  </si>
  <si>
    <t>2:31,05</t>
  </si>
  <si>
    <t>2:34,64</t>
  </si>
  <si>
    <t>3:06,07</t>
  </si>
  <si>
    <t>2:45,89</t>
  </si>
  <si>
    <t>2:41,64</t>
  </si>
  <si>
    <t>2:44,93</t>
  </si>
  <si>
    <t>2:48,80</t>
  </si>
  <si>
    <t>2:40,27</t>
  </si>
  <si>
    <t>3:02,20</t>
  </si>
  <si>
    <t>2:57,75</t>
  </si>
  <si>
    <t>3:33,06</t>
  </si>
  <si>
    <t>2:52,60</t>
  </si>
  <si>
    <t>2:33,62</t>
  </si>
  <si>
    <t>3:15,64</t>
  </si>
  <si>
    <t>3:05,24</t>
  </si>
  <si>
    <t>3:10,76</t>
  </si>
  <si>
    <t>3:12,15</t>
  </si>
  <si>
    <t>2:50,55</t>
  </si>
  <si>
    <t>3:21,81</t>
  </si>
  <si>
    <t>4,43</t>
  </si>
  <si>
    <t>4,16</t>
  </si>
  <si>
    <t>3,97</t>
  </si>
  <si>
    <t>3,85</t>
  </si>
  <si>
    <t>4,63</t>
  </si>
  <si>
    <t>4,92</t>
  </si>
  <si>
    <t>4,31</t>
  </si>
  <si>
    <t>3,73</t>
  </si>
  <si>
    <t>4,04</t>
  </si>
  <si>
    <t>3,77</t>
  </si>
  <si>
    <t>4,26</t>
  </si>
  <si>
    <t>3,71</t>
  </si>
  <si>
    <t>1:32,96</t>
  </si>
  <si>
    <t>1:32,94</t>
  </si>
  <si>
    <t>1:50,02</t>
  </si>
  <si>
    <t>1:29,24</t>
  </si>
  <si>
    <t>1:38,50</t>
  </si>
  <si>
    <t>1:42,02</t>
  </si>
  <si>
    <t>1:40,65</t>
  </si>
  <si>
    <t>1:38,06</t>
  </si>
  <si>
    <t>1:35,71</t>
  </si>
  <si>
    <t>1:45,31</t>
  </si>
  <si>
    <t>1:37,50</t>
  </si>
  <si>
    <t>1:56,22</t>
  </si>
  <si>
    <t>1:41,13</t>
  </si>
  <si>
    <t>1:41,09</t>
  </si>
  <si>
    <t>1:47,55</t>
  </si>
  <si>
    <t>1:44,31</t>
  </si>
  <si>
    <t>1:51,35</t>
  </si>
  <si>
    <t>1:39,82</t>
  </si>
  <si>
    <t>1:56,41</t>
  </si>
  <si>
    <t>1:49,02</t>
  </si>
  <si>
    <t>2:08,16</t>
  </si>
  <si>
    <t>2:09,96</t>
  </si>
  <si>
    <t>1:43,11</t>
  </si>
  <si>
    <t>2:04,11</t>
  </si>
  <si>
    <t>2:27,90</t>
  </si>
  <si>
    <t>2:56,19</t>
  </si>
  <si>
    <t>1:46,54</t>
  </si>
  <si>
    <t>2:16,15</t>
  </si>
  <si>
    <t>2:00,26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</si>
</sst>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0" fillId="0" borderId="0" xfId="0" applyNumberFormat="1" applyAlignment="1">
      <alignment horizontal="center"/>
    </xf>
    <xf numFmtId="2" fontId="4" fillId="0" borderId="1" xfId="0" applyNumberFormat="1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0" fillId="0" borderId="0" xfId="0" applyAlignment="1"/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topLeftCell="A4" workbookViewId="0">
      <selection activeCell="O10" sqref="O10"/>
    </sheetView>
  </sheetViews>
  <sheetFormatPr defaultRowHeight="15.75" x14ac:dyDescent="0.25"/>
  <cols>
    <col min="1" max="1" width="4.28515625" style="5" bestFit="1" customWidth="1"/>
    <col min="2" max="2" width="4.42578125" style="5" bestFit="1" customWidth="1"/>
    <col min="3" max="3" width="23.5703125" style="5" bestFit="1" customWidth="1"/>
    <col min="4" max="4" width="11.7109375" style="5" customWidth="1"/>
    <col min="5" max="5" width="6.7109375" style="6" bestFit="1" customWidth="1"/>
    <col min="6" max="6" width="3.28515625" style="6" bestFit="1" customWidth="1"/>
    <col min="7" max="7" width="6.7109375" style="6" bestFit="1" customWidth="1"/>
    <col min="8" max="8" width="3.28515625" style="6" bestFit="1" customWidth="1"/>
    <col min="9" max="9" width="6.140625" style="21" customWidth="1"/>
    <col min="10" max="10" width="6.140625" style="6" customWidth="1"/>
    <col min="11" max="11" width="7.85546875" style="5" bestFit="1" customWidth="1"/>
    <col min="12" max="12" width="6.140625" style="6" customWidth="1"/>
    <col min="13" max="16384" width="9.140625" style="5"/>
  </cols>
  <sheetData>
    <row r="2" spans="1:13" x14ac:dyDescent="0.25">
      <c r="A2" s="41" t="s">
        <v>26</v>
      </c>
      <c r="B2" s="41"/>
      <c r="C2" s="41"/>
      <c r="D2" s="41"/>
      <c r="E2" s="41"/>
      <c r="F2" s="41"/>
      <c r="G2" s="41"/>
    </row>
    <row r="3" spans="1:13" x14ac:dyDescent="0.25">
      <c r="A3" s="41"/>
      <c r="B3" s="41"/>
      <c r="C3" s="41"/>
      <c r="D3" s="41"/>
      <c r="E3" s="41"/>
      <c r="F3" s="41"/>
      <c r="G3" s="41"/>
    </row>
    <row r="4" spans="1:13" x14ac:dyDescent="0.25">
      <c r="A4" s="6"/>
      <c r="B4" s="6"/>
      <c r="C4" s="6"/>
      <c r="D4" s="6"/>
    </row>
    <row r="5" spans="1:13" x14ac:dyDescent="0.25">
      <c r="A5" s="41"/>
      <c r="B5" s="41"/>
      <c r="E5" s="39" t="s">
        <v>20</v>
      </c>
      <c r="F5" s="39"/>
      <c r="G5" s="39" t="s">
        <v>21</v>
      </c>
      <c r="H5" s="39"/>
      <c r="I5" s="39" t="s">
        <v>22</v>
      </c>
      <c r="J5" s="39"/>
      <c r="K5" s="39" t="s">
        <v>23</v>
      </c>
      <c r="L5" s="39"/>
      <c r="M5" s="40" t="s">
        <v>24</v>
      </c>
    </row>
    <row r="6" spans="1:13" x14ac:dyDescent="0.25">
      <c r="B6" s="5" t="s">
        <v>0</v>
      </c>
      <c r="C6" s="5" t="s">
        <v>1</v>
      </c>
      <c r="D6" s="5" t="s">
        <v>2</v>
      </c>
      <c r="E6" s="10" t="s">
        <v>18</v>
      </c>
      <c r="F6" s="10" t="s">
        <v>19</v>
      </c>
      <c r="G6" s="10" t="s">
        <v>18</v>
      </c>
      <c r="H6" s="10" t="s">
        <v>19</v>
      </c>
      <c r="I6" s="14" t="s">
        <v>18</v>
      </c>
      <c r="J6" s="10" t="s">
        <v>19</v>
      </c>
      <c r="K6" s="10" t="s">
        <v>18</v>
      </c>
      <c r="L6" s="10" t="s">
        <v>19</v>
      </c>
      <c r="M6" s="40"/>
    </row>
    <row r="7" spans="1:13" x14ac:dyDescent="0.25">
      <c r="A7" s="7"/>
      <c r="B7" s="7">
        <v>152</v>
      </c>
      <c r="C7" s="7" t="s">
        <v>29</v>
      </c>
      <c r="D7" s="9" t="s">
        <v>3</v>
      </c>
      <c r="E7" s="10" t="s">
        <v>70</v>
      </c>
      <c r="F7" s="10">
        <v>79</v>
      </c>
      <c r="G7" s="35" t="s">
        <v>156</v>
      </c>
      <c r="H7" s="10">
        <v>82</v>
      </c>
      <c r="I7" s="14" t="s">
        <v>217</v>
      </c>
      <c r="J7" s="10">
        <v>62</v>
      </c>
      <c r="K7" s="7" t="s">
        <v>229</v>
      </c>
      <c r="L7" s="10">
        <v>71</v>
      </c>
      <c r="M7" s="7">
        <f t="shared" ref="M7:M12" si="0">L7+J7+H7+F7</f>
        <v>294</v>
      </c>
    </row>
    <row r="8" spans="1:13" x14ac:dyDescent="0.25">
      <c r="A8" s="7"/>
      <c r="B8" s="7">
        <v>151</v>
      </c>
      <c r="C8" s="7" t="s">
        <v>28</v>
      </c>
      <c r="D8" s="9" t="s">
        <v>3</v>
      </c>
      <c r="E8" s="35" t="s">
        <v>69</v>
      </c>
      <c r="F8" s="10">
        <v>95</v>
      </c>
      <c r="G8" s="10" t="s">
        <v>155</v>
      </c>
      <c r="H8" s="10">
        <v>53</v>
      </c>
      <c r="I8" s="14" t="s">
        <v>216</v>
      </c>
      <c r="J8" s="10">
        <v>71</v>
      </c>
      <c r="K8" s="7" t="s">
        <v>228</v>
      </c>
      <c r="L8" s="10">
        <v>71</v>
      </c>
      <c r="M8" s="7">
        <f t="shared" si="0"/>
        <v>290</v>
      </c>
    </row>
    <row r="9" spans="1:13" x14ac:dyDescent="0.25">
      <c r="A9" s="7"/>
      <c r="B9" s="7">
        <v>155</v>
      </c>
      <c r="C9" s="7" t="s">
        <v>32</v>
      </c>
      <c r="D9" s="9" t="s">
        <v>3</v>
      </c>
      <c r="E9" s="10" t="s">
        <v>95</v>
      </c>
      <c r="F9" s="10">
        <v>74</v>
      </c>
      <c r="G9" s="10" t="s">
        <v>159</v>
      </c>
      <c r="H9" s="10">
        <v>36</v>
      </c>
      <c r="I9" s="14" t="s">
        <v>219</v>
      </c>
      <c r="J9" s="10">
        <v>51</v>
      </c>
      <c r="K9" s="7" t="s">
        <v>234</v>
      </c>
      <c r="L9" s="10">
        <v>53</v>
      </c>
      <c r="M9" s="7">
        <f t="shared" si="0"/>
        <v>214</v>
      </c>
    </row>
    <row r="10" spans="1:13" x14ac:dyDescent="0.25">
      <c r="A10" s="7"/>
      <c r="B10" s="7">
        <v>154</v>
      </c>
      <c r="C10" s="7" t="s">
        <v>31</v>
      </c>
      <c r="D10" s="9" t="s">
        <v>3</v>
      </c>
      <c r="E10" s="10" t="s">
        <v>82</v>
      </c>
      <c r="F10" s="10">
        <v>70</v>
      </c>
      <c r="G10" s="10" t="s">
        <v>158</v>
      </c>
      <c r="H10" s="10">
        <v>30</v>
      </c>
      <c r="I10" s="14" t="s">
        <v>218</v>
      </c>
      <c r="J10" s="10">
        <v>55</v>
      </c>
      <c r="K10" s="7" t="s">
        <v>233</v>
      </c>
      <c r="L10" s="10">
        <v>50</v>
      </c>
      <c r="M10" s="7">
        <f t="shared" si="0"/>
        <v>205</v>
      </c>
    </row>
    <row r="11" spans="1:13" x14ac:dyDescent="0.25">
      <c r="A11" s="7"/>
      <c r="B11" s="7">
        <v>153</v>
      </c>
      <c r="C11" s="7" t="s">
        <v>30</v>
      </c>
      <c r="D11" s="9" t="s">
        <v>3</v>
      </c>
      <c r="E11" s="10" t="s">
        <v>81</v>
      </c>
      <c r="F11" s="10">
        <v>67</v>
      </c>
      <c r="G11" s="10" t="s">
        <v>157</v>
      </c>
      <c r="H11" s="10">
        <v>31</v>
      </c>
      <c r="I11" s="14" t="s">
        <v>141</v>
      </c>
      <c r="J11" s="10">
        <v>48</v>
      </c>
      <c r="K11" s="7" t="s">
        <v>232</v>
      </c>
      <c r="L11" s="10">
        <v>58</v>
      </c>
      <c r="M11" s="7">
        <f t="shared" si="0"/>
        <v>204</v>
      </c>
    </row>
    <row r="12" spans="1:13" ht="16.5" thickBot="1" x14ac:dyDescent="0.3">
      <c r="A12" s="7"/>
      <c r="B12" s="7">
        <v>156</v>
      </c>
      <c r="C12" s="7" t="s">
        <v>66</v>
      </c>
      <c r="D12" s="9" t="s">
        <v>3</v>
      </c>
      <c r="E12" s="10" t="s">
        <v>96</v>
      </c>
      <c r="F12" s="10">
        <v>62</v>
      </c>
      <c r="G12" s="10" t="s">
        <v>160</v>
      </c>
      <c r="H12" s="10">
        <v>34</v>
      </c>
      <c r="I12" s="14" t="s">
        <v>184</v>
      </c>
      <c r="J12" s="10">
        <v>43</v>
      </c>
      <c r="K12" s="7" t="s">
        <v>235</v>
      </c>
      <c r="L12" s="10">
        <v>59</v>
      </c>
      <c r="M12" s="7">
        <f t="shared" si="0"/>
        <v>198</v>
      </c>
    </row>
    <row r="13" spans="1:13" ht="16.5" thickBot="1" x14ac:dyDescent="0.3">
      <c r="A13" s="8"/>
      <c r="B13" s="8"/>
      <c r="C13" s="8"/>
      <c r="D13" s="8"/>
      <c r="E13" s="23"/>
      <c r="F13" s="23"/>
      <c r="G13" s="23"/>
      <c r="H13" s="23"/>
      <c r="M13" s="11">
        <f>SUM(M7:M11)</f>
        <v>1207</v>
      </c>
    </row>
    <row r="15" spans="1:13" x14ac:dyDescent="0.25">
      <c r="E15" s="39" t="s">
        <v>20</v>
      </c>
      <c r="F15" s="39"/>
      <c r="G15" s="39" t="s">
        <v>21</v>
      </c>
      <c r="H15" s="39"/>
      <c r="I15" s="39" t="s">
        <v>22</v>
      </c>
      <c r="J15" s="39"/>
      <c r="K15" s="39" t="s">
        <v>23</v>
      </c>
      <c r="L15" s="39"/>
      <c r="M15" s="40" t="s">
        <v>24</v>
      </c>
    </row>
    <row r="16" spans="1:13" x14ac:dyDescent="0.25">
      <c r="E16" s="10" t="s">
        <v>18</v>
      </c>
      <c r="F16" s="10" t="s">
        <v>19</v>
      </c>
      <c r="G16" s="10" t="s">
        <v>18</v>
      </c>
      <c r="H16" s="10" t="s">
        <v>19</v>
      </c>
      <c r="I16" s="14" t="s">
        <v>18</v>
      </c>
      <c r="J16" s="10" t="s">
        <v>19</v>
      </c>
      <c r="K16" s="10" t="s">
        <v>18</v>
      </c>
      <c r="L16" s="10" t="s">
        <v>19</v>
      </c>
      <c r="M16" s="40"/>
    </row>
    <row r="17" spans="1:13" x14ac:dyDescent="0.25">
      <c r="A17" s="7"/>
      <c r="B17" s="7">
        <v>158</v>
      </c>
      <c r="C17" s="7" t="s">
        <v>9</v>
      </c>
      <c r="D17" s="7" t="s">
        <v>36</v>
      </c>
      <c r="E17" s="29" t="s">
        <v>72</v>
      </c>
      <c r="F17" s="10">
        <v>91</v>
      </c>
      <c r="G17" s="29" t="s">
        <v>162</v>
      </c>
      <c r="H17" s="10">
        <v>82</v>
      </c>
      <c r="I17" s="14" t="s">
        <v>220</v>
      </c>
      <c r="J17" s="10">
        <v>77</v>
      </c>
      <c r="K17" s="32" t="s">
        <v>231</v>
      </c>
      <c r="L17" s="10">
        <v>81</v>
      </c>
      <c r="M17" s="7">
        <f t="shared" ref="M17:M22" si="1">L17+J17+H17+F17</f>
        <v>331</v>
      </c>
    </row>
    <row r="18" spans="1:13" x14ac:dyDescent="0.25">
      <c r="A18" s="7"/>
      <c r="B18" s="7">
        <v>159</v>
      </c>
      <c r="C18" s="7" t="s">
        <v>7</v>
      </c>
      <c r="D18" s="7" t="s">
        <v>36</v>
      </c>
      <c r="E18" s="10" t="s">
        <v>80</v>
      </c>
      <c r="F18" s="10">
        <v>83</v>
      </c>
      <c r="G18" s="10" t="s">
        <v>100</v>
      </c>
      <c r="H18" s="10">
        <v>80</v>
      </c>
      <c r="I18" s="36" t="s">
        <v>221</v>
      </c>
      <c r="J18" s="10">
        <v>87</v>
      </c>
      <c r="K18" s="7" t="s">
        <v>236</v>
      </c>
      <c r="L18" s="10">
        <v>64</v>
      </c>
      <c r="M18" s="7">
        <f t="shared" si="1"/>
        <v>314</v>
      </c>
    </row>
    <row r="19" spans="1:13" x14ac:dyDescent="0.25">
      <c r="A19" s="7"/>
      <c r="B19" s="7">
        <v>160</v>
      </c>
      <c r="C19" s="7" t="s">
        <v>8</v>
      </c>
      <c r="D19" s="7" t="s">
        <v>36</v>
      </c>
      <c r="E19" s="10" t="s">
        <v>97</v>
      </c>
      <c r="F19" s="10">
        <v>68</v>
      </c>
      <c r="G19" s="10" t="s">
        <v>163</v>
      </c>
      <c r="H19" s="10">
        <v>77</v>
      </c>
      <c r="I19" s="14" t="s">
        <v>222</v>
      </c>
      <c r="J19" s="10">
        <v>67</v>
      </c>
      <c r="K19" s="7" t="s">
        <v>237</v>
      </c>
      <c r="L19" s="10">
        <v>43</v>
      </c>
      <c r="M19" s="7">
        <f t="shared" si="1"/>
        <v>255</v>
      </c>
    </row>
    <row r="20" spans="1:13" x14ac:dyDescent="0.25">
      <c r="A20" s="7"/>
      <c r="B20" s="7">
        <v>161</v>
      </c>
      <c r="C20" s="7" t="s">
        <v>34</v>
      </c>
      <c r="D20" s="7" t="s">
        <v>36</v>
      </c>
      <c r="E20" s="10" t="s">
        <v>95</v>
      </c>
      <c r="F20" s="10">
        <v>74</v>
      </c>
      <c r="G20" s="10" t="s">
        <v>164</v>
      </c>
      <c r="H20" s="10">
        <v>9</v>
      </c>
      <c r="I20" s="14" t="s">
        <v>223</v>
      </c>
      <c r="J20" s="10">
        <v>47</v>
      </c>
      <c r="K20" s="7" t="s">
        <v>238</v>
      </c>
      <c r="L20" s="10">
        <v>60</v>
      </c>
      <c r="M20" s="7">
        <f t="shared" si="1"/>
        <v>190</v>
      </c>
    </row>
    <row r="21" spans="1:13" x14ac:dyDescent="0.25">
      <c r="A21" s="7"/>
      <c r="B21" s="7">
        <v>157</v>
      </c>
      <c r="C21" s="7" t="s">
        <v>33</v>
      </c>
      <c r="D21" s="7" t="s">
        <v>36</v>
      </c>
      <c r="E21" s="33" t="s">
        <v>71</v>
      </c>
      <c r="F21" s="33">
        <v>54</v>
      </c>
      <c r="G21" s="33" t="s">
        <v>161</v>
      </c>
      <c r="H21" s="33">
        <v>37</v>
      </c>
      <c r="I21" s="34" t="s">
        <v>147</v>
      </c>
      <c r="J21" s="10">
        <v>58</v>
      </c>
      <c r="K21" s="7" t="s">
        <v>230</v>
      </c>
      <c r="L21" s="10">
        <v>34</v>
      </c>
      <c r="M21" s="7">
        <f t="shared" si="1"/>
        <v>183</v>
      </c>
    </row>
    <row r="22" spans="1:13" ht="16.5" thickBot="1" x14ac:dyDescent="0.3">
      <c r="A22" s="7"/>
      <c r="B22" s="7">
        <v>162</v>
      </c>
      <c r="C22" s="7" t="s">
        <v>35</v>
      </c>
      <c r="D22" s="7" t="s">
        <v>36</v>
      </c>
      <c r="E22" s="29" t="s">
        <v>79</v>
      </c>
      <c r="F22" s="10">
        <v>50</v>
      </c>
      <c r="G22" s="29" t="s">
        <v>165</v>
      </c>
      <c r="H22" s="10">
        <v>46</v>
      </c>
      <c r="I22" s="14" t="s">
        <v>191</v>
      </c>
      <c r="J22" s="10">
        <v>11</v>
      </c>
      <c r="K22" s="7" t="s">
        <v>239</v>
      </c>
      <c r="L22" s="10">
        <v>24</v>
      </c>
      <c r="M22" s="7">
        <f t="shared" si="1"/>
        <v>131</v>
      </c>
    </row>
    <row r="23" spans="1:13" ht="16.5" thickBot="1" x14ac:dyDescent="0.3">
      <c r="E23" s="23"/>
      <c r="F23" s="23"/>
      <c r="G23" s="23"/>
      <c r="H23" s="23"/>
      <c r="M23" s="11">
        <f>SUM(M17:M21)</f>
        <v>1273</v>
      </c>
    </row>
    <row r="24" spans="1:13" x14ac:dyDescent="0.25">
      <c r="A24"/>
      <c r="B24"/>
      <c r="C24"/>
      <c r="D24"/>
      <c r="E24" s="1"/>
      <c r="F24" s="1"/>
      <c r="G24" s="1"/>
      <c r="H24" s="1"/>
    </row>
    <row r="25" spans="1:13" x14ac:dyDescent="0.25">
      <c r="A25" s="7"/>
      <c r="B25" s="7"/>
      <c r="C25" s="7"/>
      <c r="D25" s="7"/>
      <c r="E25" s="39" t="s">
        <v>20</v>
      </c>
      <c r="F25" s="39"/>
      <c r="G25" s="39" t="s">
        <v>21</v>
      </c>
      <c r="H25" s="39"/>
      <c r="I25" s="39" t="s">
        <v>22</v>
      </c>
      <c r="J25" s="39"/>
      <c r="K25" s="39" t="s">
        <v>23</v>
      </c>
      <c r="L25" s="39"/>
      <c r="M25" s="40" t="s">
        <v>24</v>
      </c>
    </row>
    <row r="26" spans="1:13" x14ac:dyDescent="0.25">
      <c r="A26" s="7"/>
      <c r="B26" s="7"/>
      <c r="C26" s="7"/>
      <c r="D26" s="7"/>
      <c r="E26" s="10" t="s">
        <v>18</v>
      </c>
      <c r="F26" s="10" t="s">
        <v>19</v>
      </c>
      <c r="G26" s="10" t="s">
        <v>18</v>
      </c>
      <c r="H26" s="10" t="s">
        <v>19</v>
      </c>
      <c r="I26" s="14" t="s">
        <v>18</v>
      </c>
      <c r="J26" s="10" t="s">
        <v>19</v>
      </c>
      <c r="K26" s="10" t="s">
        <v>18</v>
      </c>
      <c r="L26" s="10" t="s">
        <v>19</v>
      </c>
      <c r="M26" s="40"/>
    </row>
    <row r="27" spans="1:13" x14ac:dyDescent="0.25">
      <c r="A27" s="7"/>
      <c r="B27" s="7">
        <v>165</v>
      </c>
      <c r="C27" s="7" t="s">
        <v>39</v>
      </c>
      <c r="D27" s="7" t="s">
        <v>10</v>
      </c>
      <c r="E27" s="10" t="s">
        <v>84</v>
      </c>
      <c r="F27" s="10">
        <v>65</v>
      </c>
      <c r="G27" s="10" t="s">
        <v>168</v>
      </c>
      <c r="H27" s="10">
        <v>56</v>
      </c>
      <c r="I27" s="14" t="s">
        <v>226</v>
      </c>
      <c r="J27" s="10">
        <v>65</v>
      </c>
      <c r="K27" s="7" t="s">
        <v>242</v>
      </c>
      <c r="L27" s="10">
        <v>39</v>
      </c>
      <c r="M27" s="7">
        <f t="shared" ref="M27:M32" si="2">L27+J27+H27+F27</f>
        <v>225</v>
      </c>
    </row>
    <row r="28" spans="1:13" x14ac:dyDescent="0.25">
      <c r="A28" s="7"/>
      <c r="B28" s="7">
        <v>163</v>
      </c>
      <c r="C28" s="7" t="s">
        <v>37</v>
      </c>
      <c r="D28" s="7" t="s">
        <v>10</v>
      </c>
      <c r="E28" s="10" t="s">
        <v>73</v>
      </c>
      <c r="F28" s="10">
        <v>69</v>
      </c>
      <c r="G28" s="10" t="s">
        <v>166</v>
      </c>
      <c r="H28" s="10">
        <v>33</v>
      </c>
      <c r="I28" s="14" t="s">
        <v>224</v>
      </c>
      <c r="J28" s="10">
        <v>58</v>
      </c>
      <c r="K28" s="7" t="s">
        <v>240</v>
      </c>
      <c r="L28" s="10">
        <v>52</v>
      </c>
      <c r="M28" s="7">
        <f t="shared" si="2"/>
        <v>212</v>
      </c>
    </row>
    <row r="29" spans="1:13" x14ac:dyDescent="0.25">
      <c r="A29" s="7"/>
      <c r="B29" s="7">
        <v>168</v>
      </c>
      <c r="C29" s="7" t="s">
        <v>42</v>
      </c>
      <c r="D29" s="7" t="s">
        <v>10</v>
      </c>
      <c r="E29" s="10" t="s">
        <v>92</v>
      </c>
      <c r="F29" s="10">
        <v>51</v>
      </c>
      <c r="G29" s="10" t="s">
        <v>171</v>
      </c>
      <c r="H29" s="10">
        <v>33</v>
      </c>
      <c r="I29" s="14" t="s">
        <v>185</v>
      </c>
      <c r="J29" s="10">
        <v>46</v>
      </c>
      <c r="K29" s="7" t="s">
        <v>245</v>
      </c>
      <c r="L29" s="10">
        <v>55</v>
      </c>
      <c r="M29" s="7">
        <f t="shared" si="2"/>
        <v>185</v>
      </c>
    </row>
    <row r="30" spans="1:13" x14ac:dyDescent="0.25">
      <c r="A30" s="7"/>
      <c r="B30" s="7">
        <v>166</v>
      </c>
      <c r="C30" s="7" t="s">
        <v>40</v>
      </c>
      <c r="D30" s="7" t="s">
        <v>10</v>
      </c>
      <c r="E30" s="10" t="s">
        <v>85</v>
      </c>
      <c r="F30" s="10">
        <v>55</v>
      </c>
      <c r="G30" s="10" t="s">
        <v>169</v>
      </c>
      <c r="H30" s="10">
        <v>30</v>
      </c>
      <c r="I30" s="14" t="s">
        <v>183</v>
      </c>
      <c r="J30" s="10">
        <v>54</v>
      </c>
      <c r="K30" s="7" t="s">
        <v>243</v>
      </c>
      <c r="L30" s="10">
        <v>45</v>
      </c>
      <c r="M30" s="7">
        <f t="shared" si="2"/>
        <v>184</v>
      </c>
    </row>
    <row r="31" spans="1:13" x14ac:dyDescent="0.25">
      <c r="A31" s="7"/>
      <c r="B31" s="7">
        <v>167</v>
      </c>
      <c r="C31" s="7" t="s">
        <v>41</v>
      </c>
      <c r="D31" s="7" t="s">
        <v>10</v>
      </c>
      <c r="E31" s="10" t="s">
        <v>92</v>
      </c>
      <c r="F31" s="10">
        <v>51</v>
      </c>
      <c r="G31" s="10" t="s">
        <v>170</v>
      </c>
      <c r="H31" s="10">
        <v>54</v>
      </c>
      <c r="I31" s="14" t="s">
        <v>184</v>
      </c>
      <c r="J31" s="10">
        <v>43</v>
      </c>
      <c r="K31" s="7" t="s">
        <v>244</v>
      </c>
      <c r="L31" s="10">
        <v>32</v>
      </c>
      <c r="M31" s="7">
        <f t="shared" si="2"/>
        <v>180</v>
      </c>
    </row>
    <row r="32" spans="1:13" ht="16.5" thickBot="1" x14ac:dyDescent="0.3">
      <c r="A32" s="7"/>
      <c r="B32" s="7">
        <v>164</v>
      </c>
      <c r="C32" s="7" t="s">
        <v>38</v>
      </c>
      <c r="D32" s="7" t="s">
        <v>10</v>
      </c>
      <c r="E32" s="10" t="s">
        <v>74</v>
      </c>
      <c r="F32" s="10">
        <v>40</v>
      </c>
      <c r="G32" s="10" t="s">
        <v>167</v>
      </c>
      <c r="H32" s="10">
        <v>24</v>
      </c>
      <c r="I32" s="14" t="s">
        <v>225</v>
      </c>
      <c r="J32" s="10">
        <v>49</v>
      </c>
      <c r="K32" s="7" t="s">
        <v>241</v>
      </c>
      <c r="L32" s="10">
        <v>52</v>
      </c>
      <c r="M32" s="7">
        <f t="shared" si="2"/>
        <v>165</v>
      </c>
    </row>
    <row r="33" spans="1:13" ht="16.5" thickBot="1" x14ac:dyDescent="0.3">
      <c r="A33"/>
      <c r="B33"/>
      <c r="C33"/>
      <c r="D33"/>
      <c r="E33" s="1"/>
      <c r="F33" s="1"/>
      <c r="G33" s="1"/>
      <c r="H33" s="1"/>
      <c r="I33" s="16"/>
      <c r="M33" s="11">
        <v>986</v>
      </c>
    </row>
    <row r="34" spans="1:13" x14ac:dyDescent="0.25">
      <c r="A34"/>
      <c r="B34"/>
      <c r="C34"/>
      <c r="D34"/>
      <c r="E34" s="1"/>
      <c r="F34" s="1"/>
      <c r="G34" s="1"/>
      <c r="H34" s="1"/>
      <c r="I34" s="16"/>
    </row>
    <row r="35" spans="1:13" x14ac:dyDescent="0.25">
      <c r="A35" s="7"/>
      <c r="B35" s="7"/>
      <c r="C35" s="7"/>
      <c r="D35" s="7"/>
      <c r="E35" s="39" t="s">
        <v>20</v>
      </c>
      <c r="F35" s="39"/>
      <c r="G35" s="39" t="s">
        <v>21</v>
      </c>
      <c r="H35" s="39"/>
      <c r="I35" s="39" t="s">
        <v>22</v>
      </c>
      <c r="J35" s="39"/>
      <c r="K35" s="39" t="s">
        <v>23</v>
      </c>
      <c r="L35" s="39"/>
      <c r="M35" s="40" t="s">
        <v>24</v>
      </c>
    </row>
    <row r="36" spans="1:13" x14ac:dyDescent="0.25">
      <c r="A36" s="7"/>
      <c r="B36" s="7"/>
      <c r="C36" s="7"/>
      <c r="D36" s="7"/>
      <c r="E36" s="10" t="s">
        <v>18</v>
      </c>
      <c r="F36" s="10" t="s">
        <v>19</v>
      </c>
      <c r="G36" s="10" t="s">
        <v>18</v>
      </c>
      <c r="H36" s="10" t="s">
        <v>19</v>
      </c>
      <c r="I36" s="14" t="s">
        <v>18</v>
      </c>
      <c r="J36" s="10" t="s">
        <v>19</v>
      </c>
      <c r="K36" s="10" t="s">
        <v>18</v>
      </c>
      <c r="L36" s="10" t="s">
        <v>19</v>
      </c>
      <c r="M36" s="40"/>
    </row>
    <row r="37" spans="1:13" x14ac:dyDescent="0.25">
      <c r="A37" s="7"/>
      <c r="B37" s="7">
        <v>170</v>
      </c>
      <c r="C37" s="7" t="s">
        <v>4</v>
      </c>
      <c r="D37" s="7" t="s">
        <v>5</v>
      </c>
      <c r="E37" s="10" t="s">
        <v>76</v>
      </c>
      <c r="F37" s="10">
        <v>66</v>
      </c>
      <c r="G37" s="10" t="s">
        <v>173</v>
      </c>
      <c r="H37" s="10">
        <v>34</v>
      </c>
      <c r="I37" s="14" t="s">
        <v>186</v>
      </c>
      <c r="J37" s="10">
        <v>55</v>
      </c>
      <c r="K37" s="7" t="s">
        <v>247</v>
      </c>
      <c r="L37" s="10">
        <v>36</v>
      </c>
      <c r="M37" s="7">
        <f>L37+J37+H37+F37</f>
        <v>191</v>
      </c>
    </row>
    <row r="38" spans="1:13" x14ac:dyDescent="0.25">
      <c r="A38" s="7"/>
      <c r="B38" s="7">
        <v>169</v>
      </c>
      <c r="C38" s="7" t="s">
        <v>43</v>
      </c>
      <c r="D38" s="7" t="s">
        <v>5</v>
      </c>
      <c r="E38" s="10" t="s">
        <v>75</v>
      </c>
      <c r="F38" s="10">
        <v>58</v>
      </c>
      <c r="G38" s="10" t="s">
        <v>172</v>
      </c>
      <c r="H38" s="10">
        <v>40</v>
      </c>
      <c r="I38" s="14" t="s">
        <v>143</v>
      </c>
      <c r="J38" s="10">
        <v>51</v>
      </c>
      <c r="K38" s="7" t="s">
        <v>246</v>
      </c>
      <c r="L38" s="10">
        <v>24</v>
      </c>
      <c r="M38" s="7">
        <f>L38+J38+H38+F38</f>
        <v>173</v>
      </c>
    </row>
    <row r="39" spans="1:13" x14ac:dyDescent="0.25">
      <c r="A39" s="7"/>
      <c r="B39" s="7">
        <v>174</v>
      </c>
      <c r="C39" s="7" t="s">
        <v>46</v>
      </c>
      <c r="D39" s="7" t="s">
        <v>5</v>
      </c>
      <c r="E39" s="10" t="s">
        <v>94</v>
      </c>
      <c r="F39" s="10">
        <v>35</v>
      </c>
      <c r="G39" s="10" t="s">
        <v>176</v>
      </c>
      <c r="H39" s="10">
        <v>24</v>
      </c>
      <c r="I39" s="14" t="s">
        <v>189</v>
      </c>
      <c r="J39" s="10">
        <v>33</v>
      </c>
      <c r="K39" s="7" t="s">
        <v>250</v>
      </c>
      <c r="L39" s="10">
        <v>48</v>
      </c>
      <c r="M39" s="7">
        <f>L39+J39+H39+F39</f>
        <v>140</v>
      </c>
    </row>
    <row r="40" spans="1:13" x14ac:dyDescent="0.25">
      <c r="A40" s="7"/>
      <c r="B40" s="7">
        <v>172</v>
      </c>
      <c r="C40" s="7" t="s">
        <v>45</v>
      </c>
      <c r="D40" s="7" t="s">
        <v>5</v>
      </c>
      <c r="E40" s="24" t="s">
        <v>87</v>
      </c>
      <c r="F40" s="24">
        <v>40</v>
      </c>
      <c r="G40" s="24" t="s">
        <v>175</v>
      </c>
      <c r="H40" s="24">
        <v>15</v>
      </c>
      <c r="I40" s="14" t="s">
        <v>188</v>
      </c>
      <c r="J40" s="24">
        <v>16</v>
      </c>
      <c r="K40" s="7" t="s">
        <v>249</v>
      </c>
      <c r="L40" s="24">
        <v>8</v>
      </c>
      <c r="M40" s="7">
        <f>L40+J40+H40+F40</f>
        <v>79</v>
      </c>
    </row>
    <row r="41" spans="1:13" x14ac:dyDescent="0.25">
      <c r="A41" s="37"/>
      <c r="B41" s="7">
        <v>171</v>
      </c>
      <c r="C41" s="7" t="s">
        <v>44</v>
      </c>
      <c r="D41" s="7" t="s">
        <v>5</v>
      </c>
      <c r="E41" s="10" t="s">
        <v>86</v>
      </c>
      <c r="F41" s="10">
        <v>22</v>
      </c>
      <c r="G41" s="10" t="s">
        <v>174</v>
      </c>
      <c r="H41" s="10">
        <v>14</v>
      </c>
      <c r="I41" s="14" t="s">
        <v>187</v>
      </c>
      <c r="J41" s="10">
        <v>32</v>
      </c>
      <c r="K41" s="7" t="s">
        <v>248</v>
      </c>
      <c r="L41" s="10">
        <v>9</v>
      </c>
      <c r="M41" s="7">
        <f>L41+J41+H41+F41</f>
        <v>77</v>
      </c>
    </row>
    <row r="42" spans="1:13" ht="16.5" thickBot="1" x14ac:dyDescent="0.3">
      <c r="A42" s="7"/>
      <c r="B42" s="7"/>
      <c r="C42" s="7"/>
      <c r="D42" s="7"/>
      <c r="E42" s="10"/>
      <c r="F42" s="10"/>
      <c r="G42" s="10"/>
      <c r="H42" s="10"/>
      <c r="I42" s="14"/>
      <c r="J42" s="10"/>
      <c r="K42" s="7"/>
      <c r="L42" s="10"/>
      <c r="M42" s="7"/>
    </row>
    <row r="43" spans="1:13" ht="16.5" thickBot="1" x14ac:dyDescent="0.3">
      <c r="A43"/>
      <c r="B43"/>
      <c r="C43"/>
      <c r="D43"/>
      <c r="E43" s="1"/>
      <c r="F43" s="1"/>
      <c r="G43" s="1"/>
      <c r="H43" s="1"/>
      <c r="I43" s="16"/>
      <c r="M43" s="11">
        <v>660</v>
      </c>
    </row>
    <row r="44" spans="1:13" x14ac:dyDescent="0.25">
      <c r="A44"/>
      <c r="B44"/>
      <c r="C44"/>
      <c r="D44"/>
      <c r="E44" s="1"/>
      <c r="F44" s="1"/>
      <c r="G44" s="1"/>
      <c r="H44" s="1"/>
      <c r="I44" s="16"/>
    </row>
    <row r="45" spans="1:13" x14ac:dyDescent="0.25">
      <c r="A45" s="7"/>
      <c r="B45" s="7"/>
      <c r="C45" s="7"/>
      <c r="D45" s="7"/>
      <c r="E45" s="39" t="s">
        <v>20</v>
      </c>
      <c r="F45" s="39"/>
      <c r="G45" s="39" t="s">
        <v>21</v>
      </c>
      <c r="H45" s="39"/>
      <c r="I45" s="39" t="s">
        <v>22</v>
      </c>
      <c r="J45" s="39"/>
      <c r="K45" s="39" t="s">
        <v>23</v>
      </c>
      <c r="L45" s="39"/>
      <c r="M45" s="40" t="s">
        <v>24</v>
      </c>
    </row>
    <row r="46" spans="1:13" x14ac:dyDescent="0.25">
      <c r="A46" s="7"/>
      <c r="B46" s="7"/>
      <c r="C46" s="7"/>
      <c r="D46" s="7"/>
      <c r="E46" s="10" t="s">
        <v>18</v>
      </c>
      <c r="F46" s="10" t="s">
        <v>19</v>
      </c>
      <c r="G46" s="10" t="s">
        <v>18</v>
      </c>
      <c r="H46" s="10" t="s">
        <v>19</v>
      </c>
      <c r="I46" s="14" t="s">
        <v>18</v>
      </c>
      <c r="J46" s="10" t="s">
        <v>19</v>
      </c>
      <c r="K46" s="10" t="s">
        <v>18</v>
      </c>
      <c r="L46" s="10" t="s">
        <v>19</v>
      </c>
      <c r="M46" s="40"/>
    </row>
    <row r="47" spans="1:13" x14ac:dyDescent="0.25">
      <c r="A47" s="7"/>
      <c r="B47" s="7">
        <v>179</v>
      </c>
      <c r="C47" s="7" t="s">
        <v>48</v>
      </c>
      <c r="D47" s="7" t="s">
        <v>6</v>
      </c>
      <c r="E47" s="10" t="s">
        <v>83</v>
      </c>
      <c r="F47" s="10">
        <v>47</v>
      </c>
      <c r="G47" s="10" t="s">
        <v>179</v>
      </c>
      <c r="H47" s="10">
        <v>32</v>
      </c>
      <c r="I47" s="14" t="s">
        <v>194</v>
      </c>
      <c r="J47" s="10">
        <v>24</v>
      </c>
      <c r="K47" s="7" t="s">
        <v>254</v>
      </c>
      <c r="L47" s="10">
        <v>41</v>
      </c>
      <c r="M47" s="7">
        <f t="shared" ref="M47:M52" si="3">L47+J47+H47+F47</f>
        <v>144</v>
      </c>
    </row>
    <row r="48" spans="1:13" x14ac:dyDescent="0.25">
      <c r="A48" s="7"/>
      <c r="B48" s="7">
        <v>176</v>
      </c>
      <c r="C48" s="7" t="s">
        <v>47</v>
      </c>
      <c r="D48" s="7" t="s">
        <v>6</v>
      </c>
      <c r="E48" s="10" t="s">
        <v>78</v>
      </c>
      <c r="F48" s="10">
        <v>32</v>
      </c>
      <c r="G48" s="10" t="s">
        <v>178</v>
      </c>
      <c r="H48" s="10">
        <v>36</v>
      </c>
      <c r="I48" s="14" t="s">
        <v>191</v>
      </c>
      <c r="J48" s="10">
        <v>11</v>
      </c>
      <c r="K48" s="7" t="s">
        <v>251</v>
      </c>
      <c r="L48" s="10">
        <v>14</v>
      </c>
      <c r="M48" s="7">
        <f t="shared" si="3"/>
        <v>93</v>
      </c>
    </row>
    <row r="49" spans="1:13" x14ac:dyDescent="0.25">
      <c r="A49" s="7"/>
      <c r="B49" s="7">
        <v>178</v>
      </c>
      <c r="C49" s="7" t="s">
        <v>89</v>
      </c>
      <c r="D49" s="7" t="s">
        <v>6</v>
      </c>
      <c r="E49" s="10" t="s">
        <v>90</v>
      </c>
      <c r="F49" s="10">
        <v>21</v>
      </c>
      <c r="G49" s="10" t="s">
        <v>180</v>
      </c>
      <c r="H49" s="10">
        <v>31</v>
      </c>
      <c r="I49" s="14" t="s">
        <v>193</v>
      </c>
      <c r="J49" s="10">
        <v>14</v>
      </c>
      <c r="K49" s="7" t="s">
        <v>253</v>
      </c>
      <c r="L49" s="10">
        <v>0</v>
      </c>
      <c r="M49" s="7">
        <f t="shared" si="3"/>
        <v>66</v>
      </c>
    </row>
    <row r="50" spans="1:13" x14ac:dyDescent="0.25">
      <c r="A50" s="7"/>
      <c r="B50" s="7">
        <v>180</v>
      </c>
      <c r="C50" s="7" t="s">
        <v>49</v>
      </c>
      <c r="D50" s="7" t="s">
        <v>6</v>
      </c>
      <c r="E50" s="10" t="s">
        <v>91</v>
      </c>
      <c r="F50" s="10">
        <v>16</v>
      </c>
      <c r="G50" s="10" t="s">
        <v>181</v>
      </c>
      <c r="H50" s="10">
        <v>21</v>
      </c>
      <c r="I50" s="14" t="s">
        <v>195</v>
      </c>
      <c r="J50" s="10">
        <v>25</v>
      </c>
      <c r="K50" s="7" t="s">
        <v>255</v>
      </c>
      <c r="L50" s="10">
        <v>3</v>
      </c>
      <c r="M50" s="7">
        <f t="shared" si="3"/>
        <v>65</v>
      </c>
    </row>
    <row r="51" spans="1:13" x14ac:dyDescent="0.25">
      <c r="A51" s="7"/>
      <c r="B51" s="7">
        <v>175</v>
      </c>
      <c r="C51" s="7" t="s">
        <v>67</v>
      </c>
      <c r="D51" s="7" t="s">
        <v>6</v>
      </c>
      <c r="E51" s="10" t="s">
        <v>77</v>
      </c>
      <c r="F51" s="10">
        <v>11</v>
      </c>
      <c r="G51" s="10" t="s">
        <v>177</v>
      </c>
      <c r="H51" s="10">
        <v>35</v>
      </c>
      <c r="I51" s="14" t="s">
        <v>190</v>
      </c>
      <c r="J51" s="10">
        <v>17</v>
      </c>
      <c r="K51" s="7" t="s">
        <v>151</v>
      </c>
      <c r="L51" s="10">
        <v>0</v>
      </c>
      <c r="M51" s="7">
        <f t="shared" si="3"/>
        <v>63</v>
      </c>
    </row>
    <row r="52" spans="1:13" ht="16.5" thickBot="1" x14ac:dyDescent="0.3">
      <c r="A52" s="7"/>
      <c r="B52" s="7">
        <v>177</v>
      </c>
      <c r="C52" s="7" t="s">
        <v>50</v>
      </c>
      <c r="D52" s="7" t="s">
        <v>6</v>
      </c>
      <c r="E52" s="10" t="s">
        <v>88</v>
      </c>
      <c r="F52" s="10">
        <v>16</v>
      </c>
      <c r="G52" s="10" t="s">
        <v>179</v>
      </c>
      <c r="H52" s="10">
        <v>33</v>
      </c>
      <c r="I52" s="14" t="s">
        <v>192</v>
      </c>
      <c r="J52" s="10">
        <v>0</v>
      </c>
      <c r="K52" s="7" t="s">
        <v>252</v>
      </c>
      <c r="L52" s="10">
        <v>0</v>
      </c>
      <c r="M52" s="7">
        <f t="shared" si="3"/>
        <v>49</v>
      </c>
    </row>
    <row r="53" spans="1:13" ht="16.5" thickBot="1" x14ac:dyDescent="0.3">
      <c r="A53" s="8"/>
      <c r="B53" s="8"/>
      <c r="C53" s="8"/>
      <c r="D53" s="8"/>
      <c r="E53" s="23"/>
      <c r="F53" s="23"/>
      <c r="G53" s="23"/>
      <c r="H53" s="23"/>
      <c r="M53" s="11">
        <v>431</v>
      </c>
    </row>
    <row r="54" spans="1:13" x14ac:dyDescent="0.25">
      <c r="A54" s="8"/>
      <c r="B54" s="8"/>
      <c r="C54" s="8"/>
      <c r="D54" s="8"/>
      <c r="E54" s="23"/>
      <c r="F54" s="23"/>
      <c r="G54" s="23"/>
      <c r="H54" s="23"/>
    </row>
    <row r="55" spans="1:13" x14ac:dyDescent="0.25">
      <c r="A55" s="8"/>
      <c r="B55" s="8"/>
      <c r="C55" s="8"/>
      <c r="D55" s="8"/>
      <c r="E55" s="23"/>
      <c r="F55" s="23"/>
      <c r="G55" s="23"/>
      <c r="H55" s="23"/>
    </row>
    <row r="56" spans="1:13" x14ac:dyDescent="0.25">
      <c r="B56" s="7"/>
      <c r="C56" s="7"/>
      <c r="D56" s="7"/>
      <c r="E56" s="39" t="s">
        <v>20</v>
      </c>
      <c r="F56" s="39"/>
      <c r="G56" s="39" t="s">
        <v>21</v>
      </c>
      <c r="H56" s="39"/>
      <c r="I56" s="39" t="s">
        <v>22</v>
      </c>
      <c r="J56" s="39"/>
      <c r="K56" s="39" t="s">
        <v>23</v>
      </c>
      <c r="L56" s="39"/>
      <c r="M56" s="40" t="s">
        <v>24</v>
      </c>
    </row>
    <row r="57" spans="1:13" x14ac:dyDescent="0.25">
      <c r="B57" s="7"/>
      <c r="C57" s="7"/>
      <c r="D57" s="7"/>
      <c r="E57" s="29" t="s">
        <v>18</v>
      </c>
      <c r="F57" s="29" t="s">
        <v>19</v>
      </c>
      <c r="G57" s="29" t="s">
        <v>18</v>
      </c>
      <c r="H57" s="29" t="s">
        <v>19</v>
      </c>
      <c r="I57" s="14" t="s">
        <v>18</v>
      </c>
      <c r="J57" s="29" t="s">
        <v>19</v>
      </c>
      <c r="K57" s="29" t="s">
        <v>18</v>
      </c>
      <c r="L57" s="29" t="s">
        <v>19</v>
      </c>
      <c r="M57" s="40"/>
    </row>
    <row r="58" spans="1:13" x14ac:dyDescent="0.25">
      <c r="B58" s="7">
        <v>201</v>
      </c>
      <c r="C58" s="7" t="s">
        <v>68</v>
      </c>
      <c r="D58" s="7" t="s">
        <v>61</v>
      </c>
      <c r="E58" s="29" t="s">
        <v>93</v>
      </c>
      <c r="F58" s="29">
        <v>56</v>
      </c>
      <c r="G58" s="29" t="s">
        <v>182</v>
      </c>
      <c r="H58" s="29">
        <v>55</v>
      </c>
      <c r="I58" s="14" t="s">
        <v>227</v>
      </c>
      <c r="J58" s="29">
        <v>47</v>
      </c>
      <c r="K58" s="7" t="s">
        <v>256</v>
      </c>
      <c r="L58" s="29">
        <v>18</v>
      </c>
      <c r="M58" s="7">
        <f t="shared" ref="M58:M63" si="4">L58+J58+H58+F58</f>
        <v>176</v>
      </c>
    </row>
    <row r="59" spans="1:13" x14ac:dyDescent="0.25">
      <c r="B59" s="7"/>
      <c r="C59" s="7"/>
      <c r="D59" s="7"/>
      <c r="E59" s="29"/>
      <c r="F59" s="29"/>
      <c r="G59" s="29"/>
      <c r="H59" s="29"/>
      <c r="I59" s="14"/>
      <c r="J59" s="29"/>
      <c r="K59" s="7"/>
      <c r="L59" s="29"/>
      <c r="M59" s="7">
        <f t="shared" si="4"/>
        <v>0</v>
      </c>
    </row>
    <row r="60" spans="1:13" x14ac:dyDescent="0.25">
      <c r="B60" s="7"/>
      <c r="C60" s="7"/>
      <c r="D60" s="7"/>
      <c r="E60" s="29"/>
      <c r="F60" s="29"/>
      <c r="G60" s="29"/>
      <c r="H60" s="29"/>
      <c r="I60" s="14"/>
      <c r="J60" s="29"/>
      <c r="K60" s="7"/>
      <c r="L60" s="29"/>
      <c r="M60" s="7">
        <f t="shared" si="4"/>
        <v>0</v>
      </c>
    </row>
    <row r="61" spans="1:13" x14ac:dyDescent="0.25">
      <c r="B61" s="7"/>
      <c r="C61" s="7"/>
      <c r="D61" s="7"/>
      <c r="E61" s="29"/>
      <c r="F61" s="29"/>
      <c r="G61" s="29"/>
      <c r="H61" s="29"/>
      <c r="I61" s="14"/>
      <c r="J61" s="29"/>
      <c r="K61" s="7"/>
      <c r="L61" s="29"/>
      <c r="M61" s="7">
        <f t="shared" si="4"/>
        <v>0</v>
      </c>
    </row>
    <row r="62" spans="1:13" x14ac:dyDescent="0.25">
      <c r="B62" s="7"/>
      <c r="C62" s="7"/>
      <c r="D62" s="7"/>
      <c r="E62" s="29"/>
      <c r="F62" s="29"/>
      <c r="G62" s="29"/>
      <c r="H62" s="29"/>
      <c r="I62" s="14"/>
      <c r="J62" s="29"/>
      <c r="K62" s="7"/>
      <c r="L62" s="29"/>
      <c r="M62" s="7">
        <f t="shared" si="4"/>
        <v>0</v>
      </c>
    </row>
    <row r="63" spans="1:13" ht="16.5" thickBot="1" x14ac:dyDescent="0.3">
      <c r="B63" s="7"/>
      <c r="C63" s="7"/>
      <c r="D63" s="7"/>
      <c r="E63" s="29"/>
      <c r="F63" s="29"/>
      <c r="G63" s="29"/>
      <c r="H63" s="29"/>
      <c r="I63" s="14"/>
      <c r="J63" s="29"/>
      <c r="K63" s="7"/>
      <c r="L63" s="29"/>
      <c r="M63" s="7">
        <f t="shared" si="4"/>
        <v>0</v>
      </c>
    </row>
    <row r="64" spans="1:13" ht="16.5" thickBot="1" x14ac:dyDescent="0.3">
      <c r="B64" s="8"/>
      <c r="C64" s="8"/>
      <c r="D64" s="8"/>
      <c r="E64" s="23"/>
      <c r="F64" s="23"/>
      <c r="G64" s="23"/>
      <c r="H64" s="23"/>
      <c r="J64" s="30"/>
      <c r="L64" s="30"/>
      <c r="M64" s="11"/>
    </row>
  </sheetData>
  <sortState ref="B7:M12">
    <sortCondition descending="1" ref="M7:M12"/>
  </sortState>
  <mergeCells count="33">
    <mergeCell ref="A2:G2"/>
    <mergeCell ref="A3:G3"/>
    <mergeCell ref="A5:B5"/>
    <mergeCell ref="E5:F5"/>
    <mergeCell ref="G5:H5"/>
    <mergeCell ref="I5:J5"/>
    <mergeCell ref="K5:L5"/>
    <mergeCell ref="M5:M6"/>
    <mergeCell ref="E15:F15"/>
    <mergeCell ref="G15:H15"/>
    <mergeCell ref="I15:J15"/>
    <mergeCell ref="K15:L15"/>
    <mergeCell ref="M15:M16"/>
    <mergeCell ref="E25:F25"/>
    <mergeCell ref="G25:H25"/>
    <mergeCell ref="I25:J25"/>
    <mergeCell ref="K25:L25"/>
    <mergeCell ref="M25:M26"/>
    <mergeCell ref="E45:F45"/>
    <mergeCell ref="G45:H45"/>
    <mergeCell ref="I45:J45"/>
    <mergeCell ref="K45:L45"/>
    <mergeCell ref="M45:M46"/>
    <mergeCell ref="E35:F35"/>
    <mergeCell ref="G35:H35"/>
    <mergeCell ref="I35:J35"/>
    <mergeCell ref="K35:L35"/>
    <mergeCell ref="M35:M36"/>
    <mergeCell ref="E56:F56"/>
    <mergeCell ref="G56:H56"/>
    <mergeCell ref="I56:J56"/>
    <mergeCell ref="K56:L56"/>
    <mergeCell ref="M56:M57"/>
  </mergeCells>
  <conditionalFormatting sqref="M7:M1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M17:M2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27:M3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47:M5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M58:M6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37:M42">
    <cfRule type="iconSet" priority="1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>
      <selection activeCell="P27" sqref="P27"/>
    </sheetView>
  </sheetViews>
  <sheetFormatPr defaultRowHeight="15" x14ac:dyDescent="0.25"/>
  <cols>
    <col min="1" max="1" width="3.85546875" bestFit="1" customWidth="1"/>
    <col min="2" max="2" width="5.140625" customWidth="1"/>
    <col min="3" max="3" width="20.42578125" customWidth="1"/>
    <col min="4" max="4" width="13.42578125" customWidth="1"/>
    <col min="5" max="5" width="6.7109375" style="13" bestFit="1" customWidth="1"/>
    <col min="6" max="6" width="3.28515625" bestFit="1" customWidth="1"/>
    <col min="7" max="7" width="6.7109375" style="13" bestFit="1" customWidth="1"/>
    <col min="8" max="8" width="3.28515625" bestFit="1" customWidth="1"/>
    <col min="9" max="9" width="8.28515625" style="16" customWidth="1"/>
    <col min="10" max="10" width="5.42578125" style="1" customWidth="1"/>
    <col min="11" max="11" width="7.85546875" bestFit="1" customWidth="1"/>
    <col min="12" max="12" width="3.28515625" style="1" bestFit="1" customWidth="1"/>
    <col min="13" max="13" width="11.140625" customWidth="1"/>
  </cols>
  <sheetData>
    <row r="2" spans="1:13" x14ac:dyDescent="0.25">
      <c r="A2" s="42" t="s">
        <v>27</v>
      </c>
      <c r="B2" s="42"/>
      <c r="C2" s="42"/>
      <c r="D2" s="42"/>
      <c r="E2" s="42"/>
      <c r="F2" s="42"/>
      <c r="G2" s="42"/>
    </row>
    <row r="3" spans="1:13" x14ac:dyDescent="0.25">
      <c r="A3" s="43"/>
      <c r="B3" s="43"/>
      <c r="C3" s="43"/>
      <c r="D3" s="43"/>
      <c r="E3" s="43"/>
      <c r="F3" s="43"/>
      <c r="G3" s="43"/>
    </row>
    <row r="4" spans="1:13" s="4" customFormat="1" ht="17.25" x14ac:dyDescent="0.3">
      <c r="A4"/>
      <c r="B4"/>
      <c r="C4"/>
      <c r="D4"/>
      <c r="E4" s="39" t="s">
        <v>20</v>
      </c>
      <c r="F4" s="39"/>
      <c r="G4" s="39" t="s">
        <v>21</v>
      </c>
      <c r="H4" s="39"/>
      <c r="I4" s="39" t="s">
        <v>22</v>
      </c>
      <c r="J4" s="39"/>
      <c r="K4" s="39" t="s">
        <v>25</v>
      </c>
      <c r="L4" s="39"/>
      <c r="M4" s="40" t="s">
        <v>24</v>
      </c>
    </row>
    <row r="5" spans="1:13" s="4" customFormat="1" ht="17.25" x14ac:dyDescent="0.3">
      <c r="A5"/>
      <c r="B5"/>
      <c r="C5"/>
      <c r="D5"/>
      <c r="E5" s="14" t="s">
        <v>18</v>
      </c>
      <c r="F5" s="10" t="s">
        <v>19</v>
      </c>
      <c r="G5" s="14" t="s">
        <v>18</v>
      </c>
      <c r="H5" s="10" t="s">
        <v>19</v>
      </c>
      <c r="I5" s="14" t="s">
        <v>18</v>
      </c>
      <c r="J5" s="10" t="s">
        <v>19</v>
      </c>
      <c r="K5" s="10" t="s">
        <v>18</v>
      </c>
      <c r="L5" s="10" t="s">
        <v>19</v>
      </c>
      <c r="M5" s="40"/>
    </row>
    <row r="6" spans="1:13" s="4" customFormat="1" ht="17.25" x14ac:dyDescent="0.3">
      <c r="A6" s="3"/>
      <c r="B6" s="3">
        <v>181</v>
      </c>
      <c r="C6" s="3" t="s">
        <v>13</v>
      </c>
      <c r="D6" s="3" t="s">
        <v>6</v>
      </c>
      <c r="E6" s="38" t="s">
        <v>119</v>
      </c>
      <c r="F6" s="7">
        <v>74</v>
      </c>
      <c r="G6" s="15" t="s">
        <v>98</v>
      </c>
      <c r="H6" s="7">
        <v>61</v>
      </c>
      <c r="I6" s="36" t="s">
        <v>134</v>
      </c>
      <c r="J6" s="10">
        <v>64</v>
      </c>
      <c r="K6" s="32" t="s">
        <v>197</v>
      </c>
      <c r="L6" s="10">
        <v>61</v>
      </c>
      <c r="M6" s="7">
        <f t="shared" ref="M6:M11" si="0">L6+J6+H6+F6</f>
        <v>260</v>
      </c>
    </row>
    <row r="7" spans="1:13" s="4" customFormat="1" ht="17.25" x14ac:dyDescent="0.3">
      <c r="A7" s="3"/>
      <c r="B7" s="3">
        <v>185</v>
      </c>
      <c r="C7" s="3" t="s">
        <v>15</v>
      </c>
      <c r="D7" s="3" t="s">
        <v>6</v>
      </c>
      <c r="E7" s="15" t="s">
        <v>129</v>
      </c>
      <c r="F7" s="7">
        <v>74</v>
      </c>
      <c r="G7" s="38" t="s">
        <v>102</v>
      </c>
      <c r="H7" s="7">
        <v>62</v>
      </c>
      <c r="I7" s="14" t="s">
        <v>138</v>
      </c>
      <c r="J7" s="10">
        <v>55</v>
      </c>
      <c r="K7" s="7" t="s">
        <v>201</v>
      </c>
      <c r="L7" s="10">
        <v>43</v>
      </c>
      <c r="M7" s="7">
        <f t="shared" si="0"/>
        <v>234</v>
      </c>
    </row>
    <row r="8" spans="1:13" s="4" customFormat="1" ht="17.25" x14ac:dyDescent="0.3">
      <c r="A8" s="3"/>
      <c r="B8" s="3">
        <v>182</v>
      </c>
      <c r="C8" s="3" t="s">
        <v>63</v>
      </c>
      <c r="D8" s="3" t="s">
        <v>6</v>
      </c>
      <c r="E8" s="15" t="s">
        <v>120</v>
      </c>
      <c r="F8" s="7">
        <v>64</v>
      </c>
      <c r="G8" s="15" t="s">
        <v>99</v>
      </c>
      <c r="H8" s="7">
        <v>47</v>
      </c>
      <c r="I8" s="14" t="s">
        <v>135</v>
      </c>
      <c r="J8" s="10">
        <v>57</v>
      </c>
      <c r="K8" s="7" t="s">
        <v>198</v>
      </c>
      <c r="L8" s="10">
        <v>54</v>
      </c>
      <c r="M8" s="7">
        <f t="shared" si="0"/>
        <v>222</v>
      </c>
    </row>
    <row r="9" spans="1:13" s="4" customFormat="1" ht="17.25" x14ac:dyDescent="0.3">
      <c r="A9" s="3"/>
      <c r="B9" s="3">
        <v>184</v>
      </c>
      <c r="C9" s="3" t="s">
        <v>14</v>
      </c>
      <c r="D9" s="3" t="s">
        <v>6</v>
      </c>
      <c r="E9" s="15" t="s">
        <v>123</v>
      </c>
      <c r="F9" s="7">
        <v>70</v>
      </c>
      <c r="G9" s="15" t="s">
        <v>101</v>
      </c>
      <c r="H9" s="7">
        <v>43</v>
      </c>
      <c r="I9" s="14" t="s">
        <v>137</v>
      </c>
      <c r="J9" s="10">
        <v>43</v>
      </c>
      <c r="K9" s="7" t="s">
        <v>200</v>
      </c>
      <c r="L9" s="10">
        <v>37</v>
      </c>
      <c r="M9" s="7">
        <f t="shared" si="0"/>
        <v>193</v>
      </c>
    </row>
    <row r="10" spans="1:13" s="4" customFormat="1" ht="17.25" x14ac:dyDescent="0.3">
      <c r="A10" s="3"/>
      <c r="B10" s="3">
        <v>186</v>
      </c>
      <c r="C10" s="3" t="s">
        <v>65</v>
      </c>
      <c r="D10" s="3" t="s">
        <v>6</v>
      </c>
      <c r="E10" s="15" t="s">
        <v>130</v>
      </c>
      <c r="F10" s="7">
        <v>49</v>
      </c>
      <c r="G10" s="15" t="s">
        <v>103</v>
      </c>
      <c r="H10" s="7">
        <v>34</v>
      </c>
      <c r="I10" s="14" t="s">
        <v>139</v>
      </c>
      <c r="J10" s="10">
        <v>22</v>
      </c>
      <c r="K10" s="7" t="s">
        <v>202</v>
      </c>
      <c r="L10" s="10">
        <v>38</v>
      </c>
      <c r="M10" s="7">
        <f t="shared" si="0"/>
        <v>143</v>
      </c>
    </row>
    <row r="11" spans="1:13" s="4" customFormat="1" ht="18" thickBot="1" x14ac:dyDescent="0.35">
      <c r="A11" s="3"/>
      <c r="B11" s="3">
        <v>183</v>
      </c>
      <c r="C11" s="3" t="s">
        <v>64</v>
      </c>
      <c r="D11" s="3" t="s">
        <v>6</v>
      </c>
      <c r="E11" s="15" t="s">
        <v>122</v>
      </c>
      <c r="F11" s="7">
        <v>40</v>
      </c>
      <c r="G11" s="15" t="s">
        <v>100</v>
      </c>
      <c r="H11" s="7">
        <v>55</v>
      </c>
      <c r="I11" s="14" t="s">
        <v>136</v>
      </c>
      <c r="J11" s="10">
        <v>22</v>
      </c>
      <c r="K11" s="7" t="s">
        <v>199</v>
      </c>
      <c r="L11" s="10">
        <v>12</v>
      </c>
      <c r="M11" s="7">
        <f t="shared" si="0"/>
        <v>129</v>
      </c>
    </row>
    <row r="12" spans="1:13" s="4" customFormat="1" ht="18" thickBot="1" x14ac:dyDescent="0.35">
      <c r="A12" s="12"/>
      <c r="B12" s="12"/>
      <c r="C12" s="12"/>
      <c r="D12" s="12"/>
      <c r="E12" s="18"/>
      <c r="F12" s="8"/>
      <c r="G12" s="18"/>
      <c r="H12" s="8"/>
      <c r="I12" s="21"/>
      <c r="J12" s="6"/>
      <c r="K12" s="5"/>
      <c r="L12" s="6"/>
      <c r="M12" s="11">
        <v>1052</v>
      </c>
    </row>
    <row r="13" spans="1:13" s="4" customFormat="1" ht="17.25" x14ac:dyDescent="0.3">
      <c r="A13" s="12"/>
      <c r="B13" s="12"/>
      <c r="C13" s="12"/>
      <c r="D13" s="12"/>
      <c r="E13" s="19"/>
      <c r="F13" s="12"/>
      <c r="G13" s="19"/>
      <c r="H13" s="12"/>
      <c r="I13" s="22"/>
      <c r="J13" s="2"/>
      <c r="L13" s="2"/>
    </row>
    <row r="14" spans="1:13" s="4" customFormat="1" ht="17.25" x14ac:dyDescent="0.3">
      <c r="A14" s="12"/>
      <c r="B14" s="12"/>
      <c r="C14" s="12"/>
      <c r="D14" s="12"/>
      <c r="E14" s="39" t="s">
        <v>20</v>
      </c>
      <c r="F14" s="39"/>
      <c r="G14" s="39" t="s">
        <v>21</v>
      </c>
      <c r="H14" s="39"/>
      <c r="I14" s="39" t="s">
        <v>22</v>
      </c>
      <c r="J14" s="39"/>
      <c r="K14" s="39" t="s">
        <v>25</v>
      </c>
      <c r="L14" s="39"/>
      <c r="M14" s="40" t="s">
        <v>24</v>
      </c>
    </row>
    <row r="15" spans="1:13" ht="15.75" x14ac:dyDescent="0.25">
      <c r="E15" s="14" t="s">
        <v>18</v>
      </c>
      <c r="F15" s="10" t="s">
        <v>19</v>
      </c>
      <c r="G15" s="14" t="s">
        <v>18</v>
      </c>
      <c r="H15" s="10" t="s">
        <v>19</v>
      </c>
      <c r="I15" s="14" t="s">
        <v>18</v>
      </c>
      <c r="J15" s="10" t="s">
        <v>19</v>
      </c>
      <c r="K15" s="10" t="s">
        <v>18</v>
      </c>
      <c r="L15" s="10" t="s">
        <v>19</v>
      </c>
      <c r="M15" s="40"/>
    </row>
    <row r="16" spans="1:13" s="4" customFormat="1" ht="17.25" x14ac:dyDescent="0.3">
      <c r="A16" s="3"/>
      <c r="B16" s="3">
        <v>188</v>
      </c>
      <c r="C16" s="3" t="s">
        <v>12</v>
      </c>
      <c r="D16" s="3" t="s">
        <v>10</v>
      </c>
      <c r="E16" s="15" t="s">
        <v>129</v>
      </c>
      <c r="F16" s="7">
        <v>74</v>
      </c>
      <c r="G16" s="15" t="s">
        <v>105</v>
      </c>
      <c r="H16" s="7">
        <v>54</v>
      </c>
      <c r="I16" s="14" t="s">
        <v>142</v>
      </c>
      <c r="J16" s="10">
        <v>44</v>
      </c>
      <c r="K16" s="7" t="s">
        <v>204</v>
      </c>
      <c r="L16" s="10">
        <v>44</v>
      </c>
      <c r="M16" s="7">
        <f t="shared" ref="M16:M21" si="1">L16+J16+H16+F16</f>
        <v>216</v>
      </c>
    </row>
    <row r="17" spans="1:13" s="4" customFormat="1" ht="17.25" x14ac:dyDescent="0.3">
      <c r="A17" s="3"/>
      <c r="B17" s="3">
        <v>187</v>
      </c>
      <c r="C17" s="3" t="s">
        <v>55</v>
      </c>
      <c r="D17" s="3" t="s">
        <v>10</v>
      </c>
      <c r="E17" s="15" t="s">
        <v>95</v>
      </c>
      <c r="F17" s="7">
        <v>51</v>
      </c>
      <c r="G17" s="17" t="s">
        <v>104</v>
      </c>
      <c r="H17" s="7">
        <v>44</v>
      </c>
      <c r="I17" s="14" t="s">
        <v>140</v>
      </c>
      <c r="J17" s="10">
        <v>42</v>
      </c>
      <c r="K17" s="7" t="s">
        <v>203</v>
      </c>
      <c r="L17" s="10">
        <v>32</v>
      </c>
      <c r="M17" s="7">
        <f t="shared" si="1"/>
        <v>169</v>
      </c>
    </row>
    <row r="18" spans="1:13" s="4" customFormat="1" ht="17.25" x14ac:dyDescent="0.3">
      <c r="A18" s="3"/>
      <c r="B18" s="3">
        <v>192</v>
      </c>
      <c r="C18" s="3" t="s">
        <v>11</v>
      </c>
      <c r="D18" s="3" t="s">
        <v>10</v>
      </c>
      <c r="E18" s="15" t="s">
        <v>84</v>
      </c>
      <c r="F18" s="7">
        <v>43</v>
      </c>
      <c r="G18" s="15" t="s">
        <v>109</v>
      </c>
      <c r="H18" s="7">
        <v>56</v>
      </c>
      <c r="I18" s="14" t="s">
        <v>146</v>
      </c>
      <c r="J18" s="10">
        <v>38</v>
      </c>
      <c r="K18" s="7" t="s">
        <v>208</v>
      </c>
      <c r="L18" s="10">
        <v>27</v>
      </c>
      <c r="M18" s="7">
        <f t="shared" si="1"/>
        <v>164</v>
      </c>
    </row>
    <row r="19" spans="1:13" s="4" customFormat="1" ht="17.25" x14ac:dyDescent="0.3">
      <c r="A19" s="3"/>
      <c r="B19" s="3">
        <v>190</v>
      </c>
      <c r="C19" s="3" t="s">
        <v>53</v>
      </c>
      <c r="D19" s="3" t="s">
        <v>10</v>
      </c>
      <c r="E19" s="15" t="s">
        <v>125</v>
      </c>
      <c r="F19" s="7">
        <v>52</v>
      </c>
      <c r="G19" s="15" t="s">
        <v>107</v>
      </c>
      <c r="H19" s="7">
        <v>43</v>
      </c>
      <c r="I19" s="14" t="s">
        <v>144</v>
      </c>
      <c r="J19" s="27">
        <v>38</v>
      </c>
      <c r="K19" s="7" t="s">
        <v>206</v>
      </c>
      <c r="L19" s="27">
        <v>20</v>
      </c>
      <c r="M19" s="7">
        <f t="shared" si="1"/>
        <v>153</v>
      </c>
    </row>
    <row r="20" spans="1:13" s="4" customFormat="1" ht="17.25" x14ac:dyDescent="0.3">
      <c r="A20" s="3"/>
      <c r="B20" s="3">
        <v>189</v>
      </c>
      <c r="C20" s="3" t="s">
        <v>54</v>
      </c>
      <c r="D20" s="3" t="s">
        <v>10</v>
      </c>
      <c r="E20" s="15" t="s">
        <v>124</v>
      </c>
      <c r="F20" s="7">
        <v>38</v>
      </c>
      <c r="G20" s="15" t="s">
        <v>106</v>
      </c>
      <c r="H20" s="7">
        <v>57</v>
      </c>
      <c r="I20" s="14" t="s">
        <v>143</v>
      </c>
      <c r="J20" s="10">
        <v>23</v>
      </c>
      <c r="K20" s="7" t="s">
        <v>205</v>
      </c>
      <c r="L20" s="10">
        <v>16</v>
      </c>
      <c r="M20" s="7">
        <f t="shared" si="1"/>
        <v>134</v>
      </c>
    </row>
    <row r="21" spans="1:13" s="4" customFormat="1" ht="18" thickBot="1" x14ac:dyDescent="0.35">
      <c r="A21" s="3"/>
      <c r="B21" s="3">
        <v>191</v>
      </c>
      <c r="C21" s="3" t="s">
        <v>52</v>
      </c>
      <c r="D21" s="3" t="s">
        <v>10</v>
      </c>
      <c r="E21" s="15" t="s">
        <v>131</v>
      </c>
      <c r="F21" s="7">
        <v>30</v>
      </c>
      <c r="G21" s="15" t="s">
        <v>108</v>
      </c>
      <c r="H21" s="7">
        <v>39</v>
      </c>
      <c r="I21" s="14" t="s">
        <v>145</v>
      </c>
      <c r="J21" s="10">
        <v>16</v>
      </c>
      <c r="K21" s="7" t="s">
        <v>207</v>
      </c>
      <c r="L21" s="10"/>
      <c r="M21" s="7">
        <f t="shared" si="1"/>
        <v>85</v>
      </c>
    </row>
    <row r="22" spans="1:13" ht="18" thickBot="1" x14ac:dyDescent="0.35">
      <c r="A22" s="12"/>
      <c r="B22" s="12"/>
      <c r="C22" s="12"/>
      <c r="D22" s="12"/>
      <c r="E22" s="18"/>
      <c r="F22" s="8"/>
      <c r="G22" s="18"/>
      <c r="H22" s="8"/>
      <c r="I22" s="21"/>
      <c r="J22" s="6"/>
      <c r="K22" s="5"/>
      <c r="L22" s="6"/>
      <c r="M22" s="11">
        <v>836</v>
      </c>
    </row>
    <row r="23" spans="1:13" ht="17.25" x14ac:dyDescent="0.3">
      <c r="A23" s="12"/>
      <c r="B23" s="12"/>
      <c r="C23" s="12"/>
      <c r="D23" s="12"/>
      <c r="E23" s="19"/>
      <c r="F23" s="12"/>
      <c r="G23" s="19"/>
      <c r="H23" s="12"/>
    </row>
    <row r="24" spans="1:13" ht="17.25" x14ac:dyDescent="0.3">
      <c r="A24" s="12"/>
      <c r="B24" s="12"/>
      <c r="C24" s="12"/>
      <c r="D24" s="12"/>
      <c r="E24" s="39" t="s">
        <v>20</v>
      </c>
      <c r="F24" s="39"/>
      <c r="G24" s="39" t="s">
        <v>21</v>
      </c>
      <c r="H24" s="39"/>
      <c r="I24" s="39" t="s">
        <v>22</v>
      </c>
      <c r="J24" s="39"/>
      <c r="K24" s="39" t="s">
        <v>25</v>
      </c>
      <c r="L24" s="39"/>
      <c r="M24" s="40" t="s">
        <v>24</v>
      </c>
    </row>
    <row r="25" spans="1:13" ht="15.75" x14ac:dyDescent="0.25">
      <c r="E25" s="14" t="s">
        <v>18</v>
      </c>
      <c r="F25" s="10" t="s">
        <v>19</v>
      </c>
      <c r="G25" s="14" t="s">
        <v>18</v>
      </c>
      <c r="H25" s="10" t="s">
        <v>19</v>
      </c>
      <c r="I25" s="14" t="s">
        <v>18</v>
      </c>
      <c r="J25" s="10" t="s">
        <v>19</v>
      </c>
      <c r="K25" s="10" t="s">
        <v>18</v>
      </c>
      <c r="L25" s="10" t="s">
        <v>19</v>
      </c>
      <c r="M25" s="40"/>
    </row>
    <row r="26" spans="1:13" ht="17.25" x14ac:dyDescent="0.3">
      <c r="A26" s="3"/>
      <c r="B26" s="3">
        <v>193</v>
      </c>
      <c r="C26" s="3" t="s">
        <v>16</v>
      </c>
      <c r="D26" s="3" t="s">
        <v>5</v>
      </c>
      <c r="E26" s="15" t="s">
        <v>132</v>
      </c>
      <c r="F26" s="7">
        <v>73</v>
      </c>
      <c r="G26" s="15" t="s">
        <v>110</v>
      </c>
      <c r="H26" s="7">
        <v>54</v>
      </c>
      <c r="I26" s="36" t="s">
        <v>134</v>
      </c>
      <c r="J26" s="10">
        <v>64</v>
      </c>
      <c r="K26" s="7" t="s">
        <v>209</v>
      </c>
      <c r="L26" s="10">
        <v>56</v>
      </c>
      <c r="M26" s="7">
        <f t="shared" ref="M26:M31" si="2">L26+J26+H26+F26</f>
        <v>247</v>
      </c>
    </row>
    <row r="27" spans="1:13" ht="17.25" x14ac:dyDescent="0.3">
      <c r="A27" s="3"/>
      <c r="B27" s="3">
        <v>196</v>
      </c>
      <c r="C27" s="3" t="s">
        <v>17</v>
      </c>
      <c r="D27" s="3" t="s">
        <v>5</v>
      </c>
      <c r="E27" s="15" t="s">
        <v>82</v>
      </c>
      <c r="F27" s="7">
        <v>47</v>
      </c>
      <c r="G27" s="15" t="s">
        <v>113</v>
      </c>
      <c r="H27" s="7">
        <v>38</v>
      </c>
      <c r="I27" s="14" t="s">
        <v>150</v>
      </c>
      <c r="J27" s="10">
        <v>33</v>
      </c>
      <c r="K27" s="7" t="s">
        <v>212</v>
      </c>
      <c r="L27" s="10">
        <v>8</v>
      </c>
      <c r="M27" s="7">
        <f t="shared" si="2"/>
        <v>126</v>
      </c>
    </row>
    <row r="28" spans="1:13" ht="17.25" x14ac:dyDescent="0.3">
      <c r="A28" s="3"/>
      <c r="B28" s="3">
        <v>198</v>
      </c>
      <c r="C28" s="3" t="s">
        <v>59</v>
      </c>
      <c r="D28" s="3" t="s">
        <v>5</v>
      </c>
      <c r="E28" s="15" t="s">
        <v>128</v>
      </c>
      <c r="F28" s="7">
        <v>46</v>
      </c>
      <c r="G28" s="15" t="s">
        <v>115</v>
      </c>
      <c r="H28" s="7">
        <v>26</v>
      </c>
      <c r="I28" s="14" t="s">
        <v>152</v>
      </c>
      <c r="J28" s="10">
        <v>20</v>
      </c>
      <c r="K28" s="7" t="s">
        <v>214</v>
      </c>
      <c r="L28" s="10">
        <v>29</v>
      </c>
      <c r="M28" s="7">
        <f t="shared" si="2"/>
        <v>121</v>
      </c>
    </row>
    <row r="29" spans="1:13" ht="17.25" x14ac:dyDescent="0.3">
      <c r="A29" s="3"/>
      <c r="B29" s="3">
        <v>194</v>
      </c>
      <c r="C29" s="3" t="s">
        <v>56</v>
      </c>
      <c r="D29" s="3" t="s">
        <v>5</v>
      </c>
      <c r="E29" s="15" t="s">
        <v>121</v>
      </c>
      <c r="F29" s="7">
        <v>45</v>
      </c>
      <c r="G29" s="15" t="s">
        <v>111</v>
      </c>
      <c r="H29" s="7">
        <v>24</v>
      </c>
      <c r="I29" s="14" t="s">
        <v>148</v>
      </c>
      <c r="J29" s="10">
        <v>14</v>
      </c>
      <c r="K29" s="7" t="s">
        <v>210</v>
      </c>
      <c r="L29" s="10">
        <v>5</v>
      </c>
      <c r="M29" s="7">
        <f t="shared" si="2"/>
        <v>88</v>
      </c>
    </row>
    <row r="30" spans="1:13" ht="17.25" x14ac:dyDescent="0.3">
      <c r="A30" s="3"/>
      <c r="B30" s="3">
        <v>195</v>
      </c>
      <c r="C30" s="3" t="s">
        <v>57</v>
      </c>
      <c r="D30" s="3" t="s">
        <v>5</v>
      </c>
      <c r="E30" s="15" t="s">
        <v>133</v>
      </c>
      <c r="F30" s="7">
        <v>40</v>
      </c>
      <c r="G30" s="15" t="s">
        <v>112</v>
      </c>
      <c r="H30" s="7">
        <v>22</v>
      </c>
      <c r="I30" s="14" t="s">
        <v>149</v>
      </c>
      <c r="J30" s="10">
        <v>13</v>
      </c>
      <c r="K30" s="7" t="s">
        <v>211</v>
      </c>
      <c r="L30" s="10">
        <v>13</v>
      </c>
      <c r="M30" s="7">
        <f t="shared" si="2"/>
        <v>88</v>
      </c>
    </row>
    <row r="31" spans="1:13" ht="18" thickBot="1" x14ac:dyDescent="0.35">
      <c r="A31" s="3"/>
      <c r="B31" s="3">
        <v>197</v>
      </c>
      <c r="C31" s="3" t="s">
        <v>58</v>
      </c>
      <c r="D31" s="3" t="s">
        <v>5</v>
      </c>
      <c r="E31" s="15" t="s">
        <v>127</v>
      </c>
      <c r="F31" s="7">
        <v>30</v>
      </c>
      <c r="G31" s="15" t="s">
        <v>114</v>
      </c>
      <c r="H31" s="7">
        <v>44</v>
      </c>
      <c r="I31" s="14" t="s">
        <v>151</v>
      </c>
      <c r="J31" s="10">
        <v>0</v>
      </c>
      <c r="K31" s="7" t="s">
        <v>213</v>
      </c>
      <c r="L31" s="10">
        <v>7</v>
      </c>
      <c r="M31" s="7">
        <f t="shared" si="2"/>
        <v>81</v>
      </c>
    </row>
    <row r="32" spans="1:13" ht="16.5" thickBot="1" x14ac:dyDescent="0.3">
      <c r="E32" s="18"/>
      <c r="F32" s="8"/>
      <c r="G32" s="18"/>
      <c r="H32" s="8"/>
      <c r="I32" s="21"/>
      <c r="J32" s="6"/>
      <c r="K32" s="5"/>
      <c r="L32" s="6"/>
      <c r="M32" s="11">
        <v>670</v>
      </c>
    </row>
    <row r="35" spans="1:13" ht="15.75" x14ac:dyDescent="0.25">
      <c r="E35" s="39" t="s">
        <v>20</v>
      </c>
      <c r="F35" s="39"/>
      <c r="G35" s="39" t="s">
        <v>21</v>
      </c>
      <c r="H35" s="39"/>
      <c r="I35" s="39" t="s">
        <v>22</v>
      </c>
      <c r="J35" s="39"/>
      <c r="K35" s="39" t="s">
        <v>25</v>
      </c>
      <c r="L35" s="39"/>
      <c r="M35" s="40" t="s">
        <v>24</v>
      </c>
    </row>
    <row r="36" spans="1:13" ht="15.75" x14ac:dyDescent="0.25">
      <c r="E36" s="14" t="s">
        <v>18</v>
      </c>
      <c r="F36" s="10" t="s">
        <v>19</v>
      </c>
      <c r="G36" s="14" t="s">
        <v>18</v>
      </c>
      <c r="H36" s="10" t="s">
        <v>19</v>
      </c>
      <c r="I36" s="14" t="s">
        <v>18</v>
      </c>
      <c r="J36" s="10" t="s">
        <v>19</v>
      </c>
      <c r="K36" s="10" t="s">
        <v>18</v>
      </c>
      <c r="L36" s="10" t="s">
        <v>19</v>
      </c>
      <c r="M36" s="40"/>
    </row>
    <row r="37" spans="1:13" s="4" customFormat="1" ht="17.25" x14ac:dyDescent="0.3">
      <c r="A37" s="3"/>
      <c r="B37" s="3">
        <v>199</v>
      </c>
      <c r="C37" s="3" t="s">
        <v>60</v>
      </c>
      <c r="D37" s="3" t="s">
        <v>61</v>
      </c>
      <c r="E37" s="15" t="s">
        <v>126</v>
      </c>
      <c r="F37" s="7">
        <v>22</v>
      </c>
      <c r="G37" s="15" t="s">
        <v>116</v>
      </c>
      <c r="H37" s="7">
        <v>38</v>
      </c>
      <c r="I37" s="14" t="s">
        <v>153</v>
      </c>
      <c r="J37" s="10">
        <v>6</v>
      </c>
      <c r="K37" s="7" t="s">
        <v>215</v>
      </c>
      <c r="L37" s="10">
        <v>2</v>
      </c>
      <c r="M37" s="7">
        <f>L37+J37+H37+F37</f>
        <v>68</v>
      </c>
    </row>
    <row r="38" spans="1:13" s="4" customFormat="1" ht="17.25" x14ac:dyDescent="0.3">
      <c r="A38" s="3"/>
      <c r="B38" s="3">
        <v>200</v>
      </c>
      <c r="C38" s="3" t="s">
        <v>62</v>
      </c>
      <c r="D38" s="3" t="s">
        <v>51</v>
      </c>
      <c r="E38" s="15" t="s">
        <v>118</v>
      </c>
      <c r="F38" s="7">
        <v>39</v>
      </c>
      <c r="G38" s="15" t="s">
        <v>117</v>
      </c>
      <c r="H38" s="7">
        <v>45</v>
      </c>
      <c r="I38" s="14" t="s">
        <v>154</v>
      </c>
      <c r="J38" s="10">
        <v>31</v>
      </c>
      <c r="K38" s="7" t="s">
        <v>196</v>
      </c>
      <c r="L38" s="10">
        <v>8</v>
      </c>
      <c r="M38" s="7">
        <f>L38+J38+H38+F38</f>
        <v>123</v>
      </c>
    </row>
    <row r="39" spans="1:13" s="4" customFormat="1" ht="17.25" x14ac:dyDescent="0.3">
      <c r="A39" s="3"/>
      <c r="B39" s="3"/>
      <c r="C39" s="3"/>
      <c r="D39" s="3"/>
      <c r="E39" s="15"/>
      <c r="F39" s="7"/>
      <c r="G39" s="15"/>
      <c r="H39" s="7"/>
      <c r="I39" s="14"/>
      <c r="J39" s="10"/>
      <c r="K39" s="7"/>
      <c r="L39" s="10"/>
      <c r="M39" s="7">
        <f>L39+J39+H39+F39</f>
        <v>0</v>
      </c>
    </row>
    <row r="40" spans="1:13" s="4" customFormat="1" ht="17.25" x14ac:dyDescent="0.3">
      <c r="A40" s="3"/>
      <c r="B40" s="3"/>
      <c r="C40" s="3"/>
      <c r="D40" s="3"/>
      <c r="E40" s="15"/>
      <c r="F40" s="7"/>
      <c r="G40" s="15"/>
      <c r="H40" s="7"/>
      <c r="I40" s="14"/>
      <c r="J40" s="10"/>
      <c r="K40" s="7"/>
      <c r="L40" s="10"/>
      <c r="M40" s="7">
        <f>L40+J40+H40+F40</f>
        <v>0</v>
      </c>
    </row>
    <row r="41" spans="1:13" ht="16.5" thickBot="1" x14ac:dyDescent="0.3">
      <c r="E41" s="15"/>
      <c r="F41" s="7"/>
      <c r="G41" s="15"/>
      <c r="H41" s="7"/>
      <c r="I41" s="14"/>
      <c r="J41" s="10"/>
      <c r="K41" s="7"/>
      <c r="L41" s="10"/>
      <c r="M41" s="7">
        <f>L41+J41+H41+F41</f>
        <v>0</v>
      </c>
    </row>
    <row r="42" spans="1:13" ht="16.5" thickBot="1" x14ac:dyDescent="0.3">
      <c r="E42" s="18"/>
      <c r="F42" s="8"/>
      <c r="G42" s="18"/>
      <c r="H42" s="8"/>
      <c r="I42" s="21"/>
      <c r="J42" s="6"/>
      <c r="K42" s="5"/>
      <c r="L42" s="6"/>
      <c r="M42" s="11"/>
    </row>
  </sheetData>
  <sortState ref="B26:M31">
    <sortCondition descending="1" ref="M26:M31"/>
  </sortState>
  <mergeCells count="22">
    <mergeCell ref="A2:G2"/>
    <mergeCell ref="A3:G3"/>
    <mergeCell ref="E4:F4"/>
    <mergeCell ref="G4:H4"/>
    <mergeCell ref="I4:J4"/>
    <mergeCell ref="K4:L4"/>
    <mergeCell ref="M4:M5"/>
    <mergeCell ref="E24:F24"/>
    <mergeCell ref="G24:H24"/>
    <mergeCell ref="I24:J24"/>
    <mergeCell ref="K24:L24"/>
    <mergeCell ref="M24:M25"/>
    <mergeCell ref="E14:F14"/>
    <mergeCell ref="G14:H14"/>
    <mergeCell ref="I14:J14"/>
    <mergeCell ref="K14:L14"/>
    <mergeCell ref="M14:M15"/>
    <mergeCell ref="E35:F35"/>
    <mergeCell ref="G35:H35"/>
    <mergeCell ref="I35:J35"/>
    <mergeCell ref="K35:L35"/>
    <mergeCell ref="M35:M36"/>
  </mergeCells>
  <conditionalFormatting sqref="M6:M1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M26:M3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37:M4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16:M21">
    <cfRule type="iconSet" priority="12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workbookViewId="0">
      <selection activeCell="P10" sqref="P10"/>
    </sheetView>
  </sheetViews>
  <sheetFormatPr defaultRowHeight="15" x14ac:dyDescent="0.25"/>
  <cols>
    <col min="2" max="2" width="9.140625" style="20"/>
    <col min="3" max="3" width="16.85546875" style="20" bestFit="1" customWidth="1"/>
    <col min="4" max="4" width="10.7109375" style="20" bestFit="1" customWidth="1"/>
    <col min="5" max="13" width="9.140625" style="20"/>
  </cols>
  <sheetData>
    <row r="3" spans="2:13" x14ac:dyDescent="0.25">
      <c r="E3" s="44" t="str">
        <f>Komandas_zeni!E4</f>
        <v>60m</v>
      </c>
      <c r="F3" s="44"/>
      <c r="G3" s="44" t="str">
        <f>Komandas_zeni!G4</f>
        <v>Bumbiņa</v>
      </c>
      <c r="H3" s="44"/>
      <c r="I3" s="44" t="str">
        <f>Komandas_zeni!I4</f>
        <v>Tālums</v>
      </c>
      <c r="J3" s="44"/>
      <c r="K3" s="44" t="str">
        <f>Komandas_zeni!K4</f>
        <v>800m</v>
      </c>
      <c r="L3" s="44"/>
      <c r="M3" s="31" t="str">
        <f>Komandas_zeni!M4</f>
        <v>Kopā</v>
      </c>
    </row>
    <row r="4" spans="2:13" x14ac:dyDescent="0.25">
      <c r="E4" s="31" t="str">
        <f>Komandas_zeni!E5</f>
        <v>REZ</v>
      </c>
      <c r="F4" s="31" t="str">
        <f>Komandas_zeni!F5</f>
        <v>P</v>
      </c>
      <c r="G4" s="31" t="str">
        <f>Komandas_zeni!G5</f>
        <v>REZ</v>
      </c>
      <c r="H4" s="31" t="str">
        <f>Komandas_zeni!H5</f>
        <v>P</v>
      </c>
      <c r="I4" s="31" t="str">
        <f>Komandas_zeni!I5</f>
        <v>REZ</v>
      </c>
      <c r="J4" s="31" t="str">
        <f>Komandas_zeni!J5</f>
        <v>P</v>
      </c>
      <c r="K4" s="31" t="str">
        <f>Komandas_zeni!K5</f>
        <v>REZ</v>
      </c>
      <c r="L4" s="31" t="str">
        <f>Komandas_zeni!L5</f>
        <v>P</v>
      </c>
      <c r="M4" s="31">
        <f>Komandas_zeni!M5</f>
        <v>0</v>
      </c>
    </row>
    <row r="5" spans="2:13" x14ac:dyDescent="0.25">
      <c r="B5" s="20">
        <f>Komandas_zeni!B6</f>
        <v>181</v>
      </c>
      <c r="C5" s="20" t="str">
        <f>Komandas_zeni!C6</f>
        <v>Ričards Logins</v>
      </c>
      <c r="D5" s="20" t="str">
        <f>Komandas_zeni!D6</f>
        <v>Koknese</v>
      </c>
      <c r="E5" s="31" t="str">
        <f>Komandas_zeni!E6</f>
        <v>8,30</v>
      </c>
      <c r="F5" s="31">
        <f>Komandas_zeni!F6</f>
        <v>74</v>
      </c>
      <c r="G5" s="31" t="str">
        <f>Komandas_zeni!G6</f>
        <v>52,85</v>
      </c>
      <c r="H5" s="31">
        <f>Komandas_zeni!H6</f>
        <v>61</v>
      </c>
      <c r="I5" s="31" t="str">
        <f>Komandas_zeni!I6</f>
        <v>5,05</v>
      </c>
      <c r="J5" s="31">
        <f>Komandas_zeni!J6</f>
        <v>64</v>
      </c>
      <c r="K5" s="31" t="str">
        <f>Komandas_zeni!K6</f>
        <v>2:31,05</v>
      </c>
      <c r="L5" s="31">
        <f>Komandas_zeni!L6</f>
        <v>61</v>
      </c>
      <c r="M5" s="31">
        <f>Komandas_zeni!M6</f>
        <v>260</v>
      </c>
    </row>
    <row r="6" spans="2:13" x14ac:dyDescent="0.25">
      <c r="B6" s="20">
        <f>Komandas_zeni!B26</f>
        <v>193</v>
      </c>
      <c r="C6" s="20" t="str">
        <f>Komandas_zeni!C26</f>
        <v>Lauris Sedojs</v>
      </c>
      <c r="D6" s="20" t="str">
        <f>Komandas_zeni!D26</f>
        <v>Madliena</v>
      </c>
      <c r="E6" s="31" t="str">
        <f>Komandas_zeni!E26</f>
        <v>8,35</v>
      </c>
      <c r="F6" s="31">
        <f>Komandas_zeni!F26</f>
        <v>73</v>
      </c>
      <c r="G6" s="31" t="str">
        <f>Komandas_zeni!G26</f>
        <v>47,85</v>
      </c>
      <c r="H6" s="31">
        <f>Komandas_zeni!H26</f>
        <v>54</v>
      </c>
      <c r="I6" s="31" t="str">
        <f>Komandas_zeni!I26</f>
        <v>5,05</v>
      </c>
      <c r="J6" s="31">
        <f>Komandas_zeni!J26</f>
        <v>64</v>
      </c>
      <c r="K6" s="31" t="str">
        <f>Komandas_zeni!K26</f>
        <v>2:33,62</v>
      </c>
      <c r="L6" s="31">
        <f>Komandas_zeni!L26</f>
        <v>56</v>
      </c>
      <c r="M6" s="31">
        <f>Komandas_zeni!M26</f>
        <v>247</v>
      </c>
    </row>
    <row r="7" spans="2:13" x14ac:dyDescent="0.25">
      <c r="B7" s="20">
        <f>Komandas_zeni!B7</f>
        <v>185</v>
      </c>
      <c r="C7" s="20" t="str">
        <f>Komandas_zeni!C7</f>
        <v>Darens Vanags</v>
      </c>
      <c r="D7" s="20" t="str">
        <f>Komandas_zeni!D7</f>
        <v>Koknese</v>
      </c>
      <c r="E7" s="31" t="str">
        <f>Komandas_zeni!E7</f>
        <v>8,32</v>
      </c>
      <c r="F7" s="31">
        <f>Komandas_zeni!F7</f>
        <v>74</v>
      </c>
      <c r="G7" s="31" t="str">
        <f>Komandas_zeni!G7</f>
        <v>53,41</v>
      </c>
      <c r="H7" s="31">
        <f>Komandas_zeni!H7</f>
        <v>62</v>
      </c>
      <c r="I7" s="31" t="str">
        <f>Komandas_zeni!I7</f>
        <v>4,78</v>
      </c>
      <c r="J7" s="31">
        <f>Komandas_zeni!J7</f>
        <v>55</v>
      </c>
      <c r="K7" s="31" t="str">
        <f>Komandas_zeni!K7</f>
        <v>2:41,64</v>
      </c>
      <c r="L7" s="31">
        <f>Komandas_zeni!L7</f>
        <v>43</v>
      </c>
      <c r="M7" s="31">
        <f>Komandas_zeni!M7</f>
        <v>234</v>
      </c>
    </row>
    <row r="8" spans="2:13" x14ac:dyDescent="0.25">
      <c r="B8" s="20">
        <f>Komandas_zeni!B8</f>
        <v>182</v>
      </c>
      <c r="C8" s="20" t="str">
        <f>Komandas_zeni!C8</f>
        <v>Alekss Vīgants</v>
      </c>
      <c r="D8" s="20" t="str">
        <f>Komandas_zeni!D8</f>
        <v>Koknese</v>
      </c>
      <c r="E8" s="31" t="str">
        <f>Komandas_zeni!E8</f>
        <v>8,62</v>
      </c>
      <c r="F8" s="31">
        <f>Komandas_zeni!F8</f>
        <v>64</v>
      </c>
      <c r="G8" s="31" t="str">
        <f>Komandas_zeni!G8</f>
        <v>43,35</v>
      </c>
      <c r="H8" s="31">
        <f>Komandas_zeni!H8</f>
        <v>47</v>
      </c>
      <c r="I8" s="31" t="str">
        <f>Komandas_zeni!I8</f>
        <v>4,85</v>
      </c>
      <c r="J8" s="31">
        <f>Komandas_zeni!J8</f>
        <v>57</v>
      </c>
      <c r="K8" s="31" t="str">
        <f>Komandas_zeni!K8</f>
        <v>2:34,64</v>
      </c>
      <c r="L8" s="31">
        <f>Komandas_zeni!L8</f>
        <v>54</v>
      </c>
      <c r="M8" s="31">
        <f>Komandas_zeni!M8</f>
        <v>222</v>
      </c>
    </row>
    <row r="9" spans="2:13" x14ac:dyDescent="0.25">
      <c r="B9" s="20">
        <f>Komandas_zeni!B16</f>
        <v>188</v>
      </c>
      <c r="C9" s="20" t="str">
        <f>Komandas_zeni!C16</f>
        <v>Rihards Zemītis</v>
      </c>
      <c r="D9" s="20" t="str">
        <f>Komandas_zeni!D16</f>
        <v>Lielvārde</v>
      </c>
      <c r="E9" s="31" t="str">
        <f>Komandas_zeni!E16</f>
        <v>8,32</v>
      </c>
      <c r="F9" s="31">
        <f>Komandas_zeni!F16</f>
        <v>74</v>
      </c>
      <c r="G9" s="31" t="str">
        <f>Komandas_zeni!G16</f>
        <v>48,35</v>
      </c>
      <c r="H9" s="31">
        <f>Komandas_zeni!H16</f>
        <v>54</v>
      </c>
      <c r="I9" s="31" t="str">
        <f>Komandas_zeni!I16</f>
        <v>4,47</v>
      </c>
      <c r="J9" s="31">
        <f>Komandas_zeni!J16</f>
        <v>44</v>
      </c>
      <c r="K9" s="31" t="str">
        <f>Komandas_zeni!K16</f>
        <v>2:40,27</v>
      </c>
      <c r="L9" s="31">
        <f>Komandas_zeni!L16</f>
        <v>44</v>
      </c>
      <c r="M9" s="31">
        <f>Komandas_zeni!M16</f>
        <v>216</v>
      </c>
    </row>
    <row r="10" spans="2:13" x14ac:dyDescent="0.25">
      <c r="B10" s="20">
        <f>Komandas_zeni!B9</f>
        <v>184</v>
      </c>
      <c r="C10" s="20" t="str">
        <f>Komandas_zeni!C9</f>
        <v>Reinis Cīrulis</v>
      </c>
      <c r="D10" s="20" t="str">
        <f>Komandas_zeni!D9</f>
        <v>Koknese</v>
      </c>
      <c r="E10" s="31" t="str">
        <f>Komandas_zeni!E9</f>
        <v>8,43</v>
      </c>
      <c r="F10" s="31">
        <f>Komandas_zeni!F9</f>
        <v>70</v>
      </c>
      <c r="G10" s="31" t="str">
        <f>Komandas_zeni!G9</f>
        <v>40,67</v>
      </c>
      <c r="H10" s="31">
        <f>Komandas_zeni!H9</f>
        <v>43</v>
      </c>
      <c r="I10" s="31" t="str">
        <f>Komandas_zeni!I9</f>
        <v>4,42</v>
      </c>
      <c r="J10" s="31">
        <f>Komandas_zeni!J9</f>
        <v>43</v>
      </c>
      <c r="K10" s="31" t="str">
        <f>Komandas_zeni!K9</f>
        <v>2:45,89</v>
      </c>
      <c r="L10" s="31">
        <f>Komandas_zeni!L9</f>
        <v>37</v>
      </c>
      <c r="M10" s="31">
        <f>Komandas_zeni!M9</f>
        <v>193</v>
      </c>
    </row>
    <row r="11" spans="2:13" x14ac:dyDescent="0.25">
      <c r="B11" s="20">
        <f>Komandas_zeni!B17</f>
        <v>187</v>
      </c>
      <c r="C11" s="20" t="str">
        <f>Komandas_zeni!C17</f>
        <v>Andrejs Celmers</v>
      </c>
      <c r="D11" s="20" t="str">
        <f>Komandas_zeni!D17</f>
        <v>Lielvārde</v>
      </c>
      <c r="E11" s="31" t="str">
        <f>Komandas_zeni!E17</f>
        <v>9,03</v>
      </c>
      <c r="F11" s="31">
        <f>Komandas_zeni!F17</f>
        <v>51</v>
      </c>
      <c r="G11" s="31" t="str">
        <f>Komandas_zeni!G17</f>
        <v>41,40</v>
      </c>
      <c r="H11" s="31">
        <f>Komandas_zeni!H17</f>
        <v>44</v>
      </c>
      <c r="I11" s="31" t="str">
        <f>Komandas_zeni!I17</f>
        <v>4,40</v>
      </c>
      <c r="J11" s="31">
        <f>Komandas_zeni!J17</f>
        <v>42</v>
      </c>
      <c r="K11" s="31" t="str">
        <f>Komandas_zeni!K17</f>
        <v>2:48,80</v>
      </c>
      <c r="L11" s="31">
        <f>Komandas_zeni!L17</f>
        <v>32</v>
      </c>
      <c r="M11" s="31">
        <f>Komandas_zeni!M17</f>
        <v>169</v>
      </c>
    </row>
    <row r="12" spans="2:13" x14ac:dyDescent="0.25">
      <c r="B12" s="20">
        <f>Komandas_zeni!B18</f>
        <v>192</v>
      </c>
      <c r="C12" s="20" t="str">
        <f>Komandas_zeni!C18</f>
        <v>Jēkabs Matisāns</v>
      </c>
      <c r="D12" s="20" t="str">
        <f>Komandas_zeni!D18</f>
        <v>Lielvārde</v>
      </c>
      <c r="E12" s="31" t="str">
        <f>Komandas_zeni!E18</f>
        <v>9,31</v>
      </c>
      <c r="F12" s="31">
        <f>Komandas_zeni!F18</f>
        <v>43</v>
      </c>
      <c r="G12" s="31" t="str">
        <f>Komandas_zeni!G18</f>
        <v>49,48</v>
      </c>
      <c r="H12" s="31">
        <f>Komandas_zeni!H18</f>
        <v>56</v>
      </c>
      <c r="I12" s="31" t="str">
        <f>Komandas_zeni!I18</f>
        <v>4,29</v>
      </c>
      <c r="J12" s="31">
        <f>Komandas_zeni!J18</f>
        <v>38</v>
      </c>
      <c r="K12" s="31" t="str">
        <f>Komandas_zeni!K18</f>
        <v>2:52,60</v>
      </c>
      <c r="L12" s="31">
        <f>Komandas_zeni!L18</f>
        <v>27</v>
      </c>
      <c r="M12" s="31">
        <f>Komandas_zeni!M18</f>
        <v>164</v>
      </c>
    </row>
    <row r="13" spans="2:13" x14ac:dyDescent="0.25">
      <c r="B13" s="20">
        <f>Komandas_zeni!B19</f>
        <v>190</v>
      </c>
      <c r="C13" s="20" t="str">
        <f>Komandas_zeni!C19</f>
        <v>Kristians Veide</v>
      </c>
      <c r="D13" s="20" t="str">
        <f>Komandas_zeni!D19</f>
        <v>Lielvārde</v>
      </c>
      <c r="E13" s="31" t="str">
        <f>Komandas_zeni!E19</f>
        <v>8,98</v>
      </c>
      <c r="F13" s="31">
        <f>Komandas_zeni!F19</f>
        <v>52</v>
      </c>
      <c r="G13" s="31" t="str">
        <f>Komandas_zeni!G19</f>
        <v>40,68</v>
      </c>
      <c r="H13" s="31">
        <f>Komandas_zeni!H19</f>
        <v>43</v>
      </c>
      <c r="I13" s="31" t="str">
        <f>Komandas_zeni!I19</f>
        <v>4,28</v>
      </c>
      <c r="J13" s="31">
        <f>Komandas_zeni!J19</f>
        <v>38</v>
      </c>
      <c r="K13" s="31" t="str">
        <f>Komandas_zeni!K19</f>
        <v>2:57,75</v>
      </c>
      <c r="L13" s="31">
        <f>Komandas_zeni!L19</f>
        <v>20</v>
      </c>
      <c r="M13" s="31">
        <f>Komandas_zeni!M19</f>
        <v>153</v>
      </c>
    </row>
    <row r="14" spans="2:13" x14ac:dyDescent="0.25">
      <c r="B14" s="20">
        <f>Komandas_zeni!B10</f>
        <v>186</v>
      </c>
      <c r="C14" s="20" t="str">
        <f>Komandas_zeni!C10</f>
        <v>Alfrēds Lejiņš</v>
      </c>
      <c r="D14" s="20" t="str">
        <f>Komandas_zeni!D10</f>
        <v>Koknese</v>
      </c>
      <c r="E14" s="31" t="str">
        <f>Komandas_zeni!E10</f>
        <v>9,09</v>
      </c>
      <c r="F14" s="31">
        <f>Komandas_zeni!F10</f>
        <v>49</v>
      </c>
      <c r="G14" s="31" t="str">
        <f>Komandas_zeni!G10</f>
        <v>34,44</v>
      </c>
      <c r="H14" s="31">
        <f>Komandas_zeni!H10</f>
        <v>34</v>
      </c>
      <c r="I14" s="31" t="str">
        <f>Komandas_zeni!I10</f>
        <v>3,80</v>
      </c>
      <c r="J14" s="31">
        <f>Komandas_zeni!J10</f>
        <v>22</v>
      </c>
      <c r="K14" s="31" t="str">
        <f>Komandas_zeni!K10</f>
        <v>2:44,93</v>
      </c>
      <c r="L14" s="31">
        <f>Komandas_zeni!L10</f>
        <v>38</v>
      </c>
      <c r="M14" s="31">
        <f>Komandas_zeni!M10</f>
        <v>143</v>
      </c>
    </row>
    <row r="15" spans="2:13" x14ac:dyDescent="0.25">
      <c r="B15" s="20">
        <f>Komandas_zeni!B20</f>
        <v>189</v>
      </c>
      <c r="C15" s="20" t="str">
        <f>Komandas_zeni!C20</f>
        <v>Gustavs Kalniņš</v>
      </c>
      <c r="D15" s="20" t="str">
        <f>Komandas_zeni!D20</f>
        <v>Lielvārde</v>
      </c>
      <c r="E15" s="31" t="str">
        <f>Komandas_zeni!E20</f>
        <v>9,52</v>
      </c>
      <c r="F15" s="31">
        <f>Komandas_zeni!F20</f>
        <v>38</v>
      </c>
      <c r="G15" s="31" t="str">
        <f>Komandas_zeni!G20</f>
        <v>50,38</v>
      </c>
      <c r="H15" s="31">
        <f>Komandas_zeni!H20</f>
        <v>57</v>
      </c>
      <c r="I15" s="31" t="str">
        <f>Komandas_zeni!I20</f>
        <v>3,84</v>
      </c>
      <c r="J15" s="31">
        <f>Komandas_zeni!J20</f>
        <v>23</v>
      </c>
      <c r="K15" s="31" t="str">
        <f>Komandas_zeni!K20</f>
        <v>3:02,20</v>
      </c>
      <c r="L15" s="31">
        <f>Komandas_zeni!L20</f>
        <v>16</v>
      </c>
      <c r="M15" s="31">
        <f>Komandas_zeni!M20</f>
        <v>134</v>
      </c>
    </row>
    <row r="16" spans="2:13" x14ac:dyDescent="0.25">
      <c r="B16" s="20">
        <f>Komandas_zeni!B11</f>
        <v>183</v>
      </c>
      <c r="C16" s="20" t="str">
        <f>Komandas_zeni!C11</f>
        <v>Aleks Leķis</v>
      </c>
      <c r="D16" s="20" t="str">
        <f>Komandas_zeni!D11</f>
        <v>Koknese</v>
      </c>
      <c r="E16" s="31" t="str">
        <f>Komandas_zeni!E11</f>
        <v>9,43</v>
      </c>
      <c r="F16" s="31">
        <f>Komandas_zeni!F11</f>
        <v>40</v>
      </c>
      <c r="G16" s="31" t="str">
        <f>Komandas_zeni!G11</f>
        <v>48,78</v>
      </c>
      <c r="H16" s="31">
        <f>Komandas_zeni!H11</f>
        <v>55</v>
      </c>
      <c r="I16" s="31" t="str">
        <f>Komandas_zeni!I11</f>
        <v>3,79</v>
      </c>
      <c r="J16" s="31">
        <f>Komandas_zeni!J11</f>
        <v>22</v>
      </c>
      <c r="K16" s="31" t="str">
        <f>Komandas_zeni!K11</f>
        <v>3:06,07</v>
      </c>
      <c r="L16" s="31">
        <f>Komandas_zeni!L11</f>
        <v>12</v>
      </c>
      <c r="M16" s="31">
        <f>Komandas_zeni!M11</f>
        <v>129</v>
      </c>
    </row>
    <row r="17" spans="2:13" x14ac:dyDescent="0.25">
      <c r="B17" s="20">
        <f>Komandas_zeni!B27</f>
        <v>196</v>
      </c>
      <c r="C17" s="20" t="str">
        <f>Komandas_zeni!C27</f>
        <v>Salvis Rudzgailis</v>
      </c>
      <c r="D17" s="20" t="str">
        <f>Komandas_zeni!D27</f>
        <v>Madliena</v>
      </c>
      <c r="E17" s="31" t="str">
        <f>Komandas_zeni!E27</f>
        <v>9,16</v>
      </c>
      <c r="F17" s="31">
        <f>Komandas_zeni!F27</f>
        <v>47</v>
      </c>
      <c r="G17" s="31" t="str">
        <f>Komandas_zeni!G27</f>
        <v>36,97</v>
      </c>
      <c r="H17" s="31">
        <f>Komandas_zeni!H27</f>
        <v>38</v>
      </c>
      <c r="I17" s="31" t="str">
        <f>Komandas_zeni!I27</f>
        <v>4,13</v>
      </c>
      <c r="J17" s="31">
        <f>Komandas_zeni!J27</f>
        <v>33</v>
      </c>
      <c r="K17" s="31" t="str">
        <f>Komandas_zeni!K27</f>
        <v>3:10,76</v>
      </c>
      <c r="L17" s="31">
        <f>Komandas_zeni!L27</f>
        <v>8</v>
      </c>
      <c r="M17" s="31">
        <f>Komandas_zeni!M27</f>
        <v>126</v>
      </c>
    </row>
    <row r="18" spans="2:13" x14ac:dyDescent="0.25">
      <c r="B18" s="20">
        <f>Komandas_zeni!B38</f>
        <v>200</v>
      </c>
      <c r="C18" s="20" t="str">
        <f>Komandas_zeni!C38</f>
        <v>Mārcis Bišuks</v>
      </c>
      <c r="D18" s="20" t="str">
        <f>Komandas_zeni!D38</f>
        <v>Koknese R</v>
      </c>
      <c r="E18" s="31" t="str">
        <f>Komandas_zeni!E38</f>
        <v>9,45</v>
      </c>
      <c r="F18" s="31">
        <f>Komandas_zeni!F38</f>
        <v>39</v>
      </c>
      <c r="G18" s="31" t="str">
        <f>Komandas_zeni!G38</f>
        <v>42,05</v>
      </c>
      <c r="H18" s="31">
        <f>Komandas_zeni!H38</f>
        <v>45</v>
      </c>
      <c r="I18" s="31" t="str">
        <f>Komandas_zeni!I38</f>
        <v>4,07</v>
      </c>
      <c r="J18" s="31">
        <f>Komandas_zeni!J38</f>
        <v>31</v>
      </c>
      <c r="K18" s="31" t="str">
        <f>Komandas_zeni!K38</f>
        <v>3:11,08</v>
      </c>
      <c r="L18" s="31">
        <f>Komandas_zeni!L38</f>
        <v>8</v>
      </c>
      <c r="M18" s="31">
        <f>Komandas_zeni!M38</f>
        <v>123</v>
      </c>
    </row>
    <row r="19" spans="2:13" x14ac:dyDescent="0.25">
      <c r="B19" s="20">
        <f>Komandas_zeni!B28</f>
        <v>198</v>
      </c>
      <c r="C19" s="20" t="str">
        <f>Komandas_zeni!C28</f>
        <v>Andris Tumans</v>
      </c>
      <c r="D19" s="20" t="str">
        <f>Komandas_zeni!D28</f>
        <v>Madliena</v>
      </c>
      <c r="E19" s="31" t="str">
        <f>Komandas_zeni!E28</f>
        <v>9,22</v>
      </c>
      <c r="F19" s="31">
        <f>Komandas_zeni!F28</f>
        <v>46</v>
      </c>
      <c r="G19" s="31" t="str">
        <f>Komandas_zeni!G28</f>
        <v>28,95</v>
      </c>
      <c r="H19" s="31">
        <f>Komandas_zeni!H28</f>
        <v>26</v>
      </c>
      <c r="I19" s="31" t="str">
        <f>Komandas_zeni!I28</f>
        <v>3,74</v>
      </c>
      <c r="J19" s="31">
        <f>Komandas_zeni!J28</f>
        <v>20</v>
      </c>
      <c r="K19" s="31" t="str">
        <f>Komandas_zeni!K28</f>
        <v>2:50,55</v>
      </c>
      <c r="L19" s="31">
        <f>Komandas_zeni!L28</f>
        <v>29</v>
      </c>
      <c r="M19" s="31">
        <f>Komandas_zeni!M28</f>
        <v>121</v>
      </c>
    </row>
    <row r="20" spans="2:13" x14ac:dyDescent="0.25">
      <c r="B20" s="20">
        <f>Komandas_zeni!B29</f>
        <v>194</v>
      </c>
      <c r="C20" s="20" t="str">
        <f>Komandas_zeni!C29</f>
        <v>Niks Rābe</v>
      </c>
      <c r="D20" s="20" t="str">
        <f>Komandas_zeni!D29</f>
        <v>Madliena</v>
      </c>
      <c r="E20" s="31" t="str">
        <f>Komandas_zeni!E29</f>
        <v>9,23</v>
      </c>
      <c r="F20" s="31">
        <f>Komandas_zeni!F29</f>
        <v>45</v>
      </c>
      <c r="G20" s="31" t="str">
        <f>Komandas_zeni!G29</f>
        <v>27,20</v>
      </c>
      <c r="H20" s="31">
        <f>Komandas_zeni!H29</f>
        <v>24</v>
      </c>
      <c r="I20" s="31" t="str">
        <f>Komandas_zeni!I29</f>
        <v>3,55</v>
      </c>
      <c r="J20" s="31">
        <f>Komandas_zeni!J29</f>
        <v>14</v>
      </c>
      <c r="K20" s="31" t="str">
        <f>Komandas_zeni!K29</f>
        <v>3:15,64</v>
      </c>
      <c r="L20" s="31">
        <f>Komandas_zeni!L29</f>
        <v>5</v>
      </c>
      <c r="M20" s="31">
        <f>Komandas_zeni!M29</f>
        <v>88</v>
      </c>
    </row>
    <row r="21" spans="2:13" x14ac:dyDescent="0.25">
      <c r="B21" s="20">
        <f>Komandas_zeni!B30</f>
        <v>195</v>
      </c>
      <c r="C21" s="20" t="str">
        <f>Komandas_zeni!C30</f>
        <v>Ģirts Irbītis</v>
      </c>
      <c r="D21" s="20" t="str">
        <f>Komandas_zeni!D30</f>
        <v>Madliena</v>
      </c>
      <c r="E21" s="31" t="str">
        <f>Komandas_zeni!E30</f>
        <v>9,41</v>
      </c>
      <c r="F21" s="31">
        <f>Komandas_zeni!F30</f>
        <v>40</v>
      </c>
      <c r="G21" s="31" t="str">
        <f>Komandas_zeni!G30</f>
        <v>25,75</v>
      </c>
      <c r="H21" s="31">
        <f>Komandas_zeni!H30</f>
        <v>22</v>
      </c>
      <c r="I21" s="31" t="str">
        <f>Komandas_zeni!I30</f>
        <v>3,54</v>
      </c>
      <c r="J21" s="31">
        <f>Komandas_zeni!J30</f>
        <v>13</v>
      </c>
      <c r="K21" s="31" t="str">
        <f>Komandas_zeni!K30</f>
        <v>3:05,24</v>
      </c>
      <c r="L21" s="31">
        <f>Komandas_zeni!L30</f>
        <v>13</v>
      </c>
      <c r="M21" s="31">
        <f>Komandas_zeni!M30</f>
        <v>88</v>
      </c>
    </row>
    <row r="22" spans="2:13" x14ac:dyDescent="0.25">
      <c r="B22" s="20">
        <f>Komandas_zeni!B21</f>
        <v>191</v>
      </c>
      <c r="C22" s="20" t="str">
        <f>Komandas_zeni!C21</f>
        <v>Krišjānis Matisāns</v>
      </c>
      <c r="D22" s="20" t="str">
        <f>Komandas_zeni!D21</f>
        <v>Lielvārde</v>
      </c>
      <c r="E22" s="31" t="str">
        <f>Komandas_zeni!E21</f>
        <v>9,84</v>
      </c>
      <c r="F22" s="31">
        <f>Komandas_zeni!F21</f>
        <v>30</v>
      </c>
      <c r="G22" s="31" t="str">
        <f>Komandas_zeni!G21</f>
        <v>37,75</v>
      </c>
      <c r="H22" s="31">
        <f>Komandas_zeni!H21</f>
        <v>39</v>
      </c>
      <c r="I22" s="31" t="str">
        <f>Komandas_zeni!I21</f>
        <v>3,61</v>
      </c>
      <c r="J22" s="31">
        <f>Komandas_zeni!J21</f>
        <v>16</v>
      </c>
      <c r="K22" s="31" t="str">
        <f>Komandas_zeni!K21</f>
        <v>3:33,06</v>
      </c>
      <c r="L22" s="31">
        <f>Komandas_zeni!L21</f>
        <v>0</v>
      </c>
      <c r="M22" s="31">
        <f>Komandas_zeni!M21</f>
        <v>85</v>
      </c>
    </row>
    <row r="23" spans="2:13" x14ac:dyDescent="0.25">
      <c r="B23" s="20">
        <f>Komandas_zeni!B31</f>
        <v>197</v>
      </c>
      <c r="C23" s="20" t="str">
        <f>Komandas_zeni!C31</f>
        <v>Ainārs Streilis</v>
      </c>
      <c r="D23" s="20" t="str">
        <f>Komandas_zeni!D31</f>
        <v>Madliena</v>
      </c>
      <c r="E23" s="31" t="str">
        <f>Komandas_zeni!E31</f>
        <v>9,83</v>
      </c>
      <c r="F23" s="31">
        <f>Komandas_zeni!F31</f>
        <v>30</v>
      </c>
      <c r="G23" s="31" t="str">
        <f>Komandas_zeni!G31</f>
        <v>41,26</v>
      </c>
      <c r="H23" s="31">
        <f>Komandas_zeni!H31</f>
        <v>44</v>
      </c>
      <c r="I23" s="31" t="str">
        <f>Komandas_zeni!I31</f>
        <v>x</v>
      </c>
      <c r="J23" s="31">
        <f>Komandas_zeni!J31</f>
        <v>0</v>
      </c>
      <c r="K23" s="31" t="str">
        <f>Komandas_zeni!K31</f>
        <v>3:12,15</v>
      </c>
      <c r="L23" s="31">
        <f>Komandas_zeni!L31</f>
        <v>7</v>
      </c>
      <c r="M23" s="31">
        <f>Komandas_zeni!M31</f>
        <v>81</v>
      </c>
    </row>
    <row r="24" spans="2:13" x14ac:dyDescent="0.25">
      <c r="B24" s="20">
        <f>Komandas_zeni!B37</f>
        <v>199</v>
      </c>
      <c r="C24" s="20" t="str">
        <f>Komandas_zeni!C37</f>
        <v>Lūkass Znotiņš</v>
      </c>
      <c r="D24" s="20" t="str">
        <f>Komandas_zeni!D37</f>
        <v>Lielvārde R</v>
      </c>
      <c r="E24" s="31" t="str">
        <f>Komandas_zeni!E37</f>
        <v>10,24</v>
      </c>
      <c r="F24" s="31">
        <f>Komandas_zeni!F37</f>
        <v>22</v>
      </c>
      <c r="G24" s="31" t="str">
        <f>Komandas_zeni!G37</f>
        <v>36,81</v>
      </c>
      <c r="H24" s="31">
        <f>Komandas_zeni!H37</f>
        <v>38</v>
      </c>
      <c r="I24" s="31" t="str">
        <f>Komandas_zeni!I37</f>
        <v>3,32</v>
      </c>
      <c r="J24" s="31">
        <f>Komandas_zeni!J37</f>
        <v>6</v>
      </c>
      <c r="K24" s="31" t="str">
        <f>Komandas_zeni!K37</f>
        <v>3:21,81</v>
      </c>
      <c r="L24" s="31">
        <f>Komandas_zeni!L37</f>
        <v>2</v>
      </c>
      <c r="M24" s="31">
        <f>Komandas_zeni!M37</f>
        <v>68</v>
      </c>
    </row>
  </sheetData>
  <sortState ref="B5:M24">
    <sortCondition descending="1" ref="M5:M24"/>
  </sortState>
  <mergeCells count="4">
    <mergeCell ref="E3:F3"/>
    <mergeCell ref="G3:H3"/>
    <mergeCell ref="I3:J3"/>
    <mergeCell ref="K3:L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4"/>
  <sheetViews>
    <sheetView tabSelected="1" workbookViewId="0">
      <selection activeCell="P11" sqref="P11"/>
    </sheetView>
  </sheetViews>
  <sheetFormatPr defaultRowHeight="15" x14ac:dyDescent="0.25"/>
  <cols>
    <col min="2" max="2" width="22.42578125" bestFit="1" customWidth="1"/>
  </cols>
  <sheetData>
    <row r="3" spans="1:12" x14ac:dyDescent="0.25">
      <c r="D3" s="43" t="str">
        <f>Komandas_meitenes!E5</f>
        <v>60m</v>
      </c>
      <c r="E3" s="43"/>
      <c r="F3" s="43" t="str">
        <f>Komandas_meitenes!G5</f>
        <v>Bumbiņa</v>
      </c>
      <c r="G3" s="43"/>
      <c r="H3" s="43" t="str">
        <f>Komandas_meitenes!I5</f>
        <v>Tālums</v>
      </c>
      <c r="I3" s="43"/>
      <c r="J3" s="43" t="str">
        <f>Komandas_meitenes!K5</f>
        <v>500m</v>
      </c>
      <c r="K3" s="43"/>
      <c r="L3" t="str">
        <f>Komandas_meitenes!M5</f>
        <v>Kopā</v>
      </c>
    </row>
    <row r="4" spans="1:12" s="28" customFormat="1" x14ac:dyDescent="0.25">
      <c r="A4" s="28" t="str">
        <f>Komandas_meitenes!B6</f>
        <v>Nr</v>
      </c>
      <c r="B4" s="28" t="str">
        <f>Komandas_meitenes!C6</f>
        <v>Dalībnieks</v>
      </c>
      <c r="C4" s="28" t="str">
        <f>Komandas_meitenes!D6</f>
        <v>Komanda</v>
      </c>
      <c r="D4" s="25" t="s">
        <v>18</v>
      </c>
      <c r="E4" s="25" t="str">
        <f>Komandas_meitenes!F6</f>
        <v>P</v>
      </c>
      <c r="F4" s="25" t="str">
        <f>Komandas_meitenes!G6</f>
        <v>REZ</v>
      </c>
      <c r="G4" s="25" t="str">
        <f>Komandas_meitenes!H6</f>
        <v>P</v>
      </c>
      <c r="H4" s="25" t="str">
        <f>Komandas_meitenes!I6</f>
        <v>REZ</v>
      </c>
      <c r="I4" s="25" t="str">
        <f>Komandas_meitenes!J6</f>
        <v>P</v>
      </c>
      <c r="J4" s="25" t="str">
        <f>Komandas_meitenes!K6</f>
        <v>REZ</v>
      </c>
      <c r="K4" s="25" t="str">
        <f>Komandas_meitenes!L6</f>
        <v>P</v>
      </c>
      <c r="L4" s="28">
        <f>Komandas_meitenes!M6</f>
        <v>0</v>
      </c>
    </row>
    <row r="5" spans="1:12" x14ac:dyDescent="0.25">
      <c r="A5">
        <f>Komandas_meitenes!B17</f>
        <v>158</v>
      </c>
      <c r="B5" t="str">
        <f>Komandas_meitenes!C17</f>
        <v>Valērija Kovaļevska</v>
      </c>
      <c r="C5" t="str">
        <f>Komandas_meitenes!D17</f>
        <v>IGKV</v>
      </c>
      <c r="D5" s="26" t="str">
        <f>Komandas_meitenes!E17</f>
        <v>8,53</v>
      </c>
      <c r="E5" s="26">
        <f>Komandas_meitenes!F17</f>
        <v>91</v>
      </c>
      <c r="F5" s="26" t="str">
        <f>Komandas_meitenes!G17</f>
        <v>49,40</v>
      </c>
      <c r="G5" s="26">
        <f>Komandas_meitenes!H17</f>
        <v>82</v>
      </c>
      <c r="H5" s="26" t="str">
        <f>Komandas_meitenes!I17</f>
        <v>4,63</v>
      </c>
      <c r="I5" s="26">
        <f>Komandas_meitenes!J17</f>
        <v>77</v>
      </c>
      <c r="J5" s="26" t="str">
        <f>Komandas_meitenes!K17</f>
        <v>1:29,24</v>
      </c>
      <c r="K5" s="26">
        <f>Komandas_meitenes!L17</f>
        <v>81</v>
      </c>
      <c r="L5">
        <f>Komandas_meitenes!M17</f>
        <v>331</v>
      </c>
    </row>
    <row r="6" spans="1:12" x14ac:dyDescent="0.25">
      <c r="A6">
        <f>Komandas_meitenes!B18</f>
        <v>159</v>
      </c>
      <c r="B6" t="str">
        <f>Komandas_meitenes!C18</f>
        <v>Kadrija Amanda Birkāne</v>
      </c>
      <c r="C6" t="str">
        <f>Komandas_meitenes!D18</f>
        <v>IGKV</v>
      </c>
      <c r="D6" s="26" t="str">
        <f>Komandas_meitenes!E18</f>
        <v>8,75</v>
      </c>
      <c r="E6" s="26">
        <f>Komandas_meitenes!F18</f>
        <v>83</v>
      </c>
      <c r="F6" s="26" t="str">
        <f>Komandas_meitenes!G18</f>
        <v>48,78</v>
      </c>
      <c r="G6" s="26">
        <f>Komandas_meitenes!H18</f>
        <v>80</v>
      </c>
      <c r="H6" s="26" t="str">
        <f>Komandas_meitenes!I18</f>
        <v>4,92</v>
      </c>
      <c r="I6" s="26">
        <f>Komandas_meitenes!J18</f>
        <v>87</v>
      </c>
      <c r="J6" s="26" t="str">
        <f>Komandas_meitenes!K18</f>
        <v>1:35,71</v>
      </c>
      <c r="K6" s="26">
        <f>Komandas_meitenes!L18</f>
        <v>64</v>
      </c>
      <c r="L6">
        <f>Komandas_meitenes!M18</f>
        <v>314</v>
      </c>
    </row>
    <row r="7" spans="1:12" x14ac:dyDescent="0.25">
      <c r="A7">
        <f>Komandas_meitenes!B7</f>
        <v>152</v>
      </c>
      <c r="B7" t="str">
        <f>Komandas_meitenes!C7</f>
        <v>Elza Černuho</v>
      </c>
      <c r="C7" t="str">
        <f>Komandas_meitenes!D7</f>
        <v>Jelgava</v>
      </c>
      <c r="D7" s="26" t="str">
        <f>Komandas_meitenes!E7</f>
        <v>8,88</v>
      </c>
      <c r="E7" s="26">
        <f>Komandas_meitenes!F7</f>
        <v>79</v>
      </c>
      <c r="F7" s="26" t="str">
        <f>Komandas_meitenes!G7</f>
        <v>49,81</v>
      </c>
      <c r="G7" s="26">
        <f>Komandas_meitenes!H7</f>
        <v>82</v>
      </c>
      <c r="H7" s="26" t="str">
        <f>Komandas_meitenes!I7</f>
        <v>4,16</v>
      </c>
      <c r="I7" s="26">
        <f>Komandas_meitenes!J7</f>
        <v>62</v>
      </c>
      <c r="J7" s="26" t="str">
        <f>Komandas_meitenes!K7</f>
        <v>1:32,94</v>
      </c>
      <c r="K7" s="26">
        <f>Komandas_meitenes!L7</f>
        <v>71</v>
      </c>
      <c r="L7">
        <f>Komandas_meitenes!M7</f>
        <v>294</v>
      </c>
    </row>
    <row r="8" spans="1:12" x14ac:dyDescent="0.25">
      <c r="A8">
        <f>Komandas_meitenes!B8</f>
        <v>151</v>
      </c>
      <c r="B8" t="str">
        <f>Komandas_meitenes!C8</f>
        <v>Laura Grieze Putniņa</v>
      </c>
      <c r="C8" t="str">
        <f>Komandas_meitenes!D8</f>
        <v>Jelgava</v>
      </c>
      <c r="D8" s="26" t="str">
        <f>Komandas_meitenes!E8</f>
        <v>8,40</v>
      </c>
      <c r="E8" s="26">
        <f>Komandas_meitenes!F8</f>
        <v>95</v>
      </c>
      <c r="F8" s="26" t="str">
        <f>Komandas_meitenes!G8</f>
        <v>35,00</v>
      </c>
      <c r="G8" s="26">
        <f>Komandas_meitenes!H8</f>
        <v>53</v>
      </c>
      <c r="H8" s="26" t="str">
        <f>Komandas_meitenes!I8</f>
        <v>4,43</v>
      </c>
      <c r="I8" s="26">
        <f>Komandas_meitenes!J8</f>
        <v>71</v>
      </c>
      <c r="J8" s="26" t="str">
        <f>Komandas_meitenes!K8</f>
        <v>1:32,96</v>
      </c>
      <c r="K8" s="26">
        <f>Komandas_meitenes!L8</f>
        <v>71</v>
      </c>
      <c r="L8">
        <f>Komandas_meitenes!M8</f>
        <v>290</v>
      </c>
    </row>
    <row r="9" spans="1:12" x14ac:dyDescent="0.25">
      <c r="A9">
        <f>Komandas_meitenes!B19</f>
        <v>160</v>
      </c>
      <c r="B9" t="str">
        <f>Komandas_meitenes!C19</f>
        <v>Elizabete Kalniņa</v>
      </c>
      <c r="C9" t="str">
        <f>Komandas_meitenes!D19</f>
        <v>IGKV</v>
      </c>
      <c r="D9" s="26" t="str">
        <f>Komandas_meitenes!E19</f>
        <v>9,20</v>
      </c>
      <c r="E9" s="26">
        <f>Komandas_meitenes!F19</f>
        <v>68</v>
      </c>
      <c r="F9" s="26" t="str">
        <f>Komandas_meitenes!G19</f>
        <v>47,31</v>
      </c>
      <c r="G9" s="26">
        <f>Komandas_meitenes!H19</f>
        <v>77</v>
      </c>
      <c r="H9" s="26" t="str">
        <f>Komandas_meitenes!I19</f>
        <v>4,31</v>
      </c>
      <c r="I9" s="26">
        <f>Komandas_meitenes!J19</f>
        <v>67</v>
      </c>
      <c r="J9" s="26" t="str">
        <f>Komandas_meitenes!K19</f>
        <v>1:45,31</v>
      </c>
      <c r="K9" s="26">
        <f>Komandas_meitenes!L19</f>
        <v>43</v>
      </c>
      <c r="L9">
        <f>Komandas_meitenes!M19</f>
        <v>255</v>
      </c>
    </row>
    <row r="10" spans="1:12" x14ac:dyDescent="0.25">
      <c r="A10">
        <f>Komandas_meitenes!B27</f>
        <v>165</v>
      </c>
      <c r="B10" t="str">
        <f>Komandas_meitenes!C27</f>
        <v>Sanija Bērziņa</v>
      </c>
      <c r="C10" t="str">
        <f>Komandas_meitenes!D27</f>
        <v>Lielvārde</v>
      </c>
      <c r="D10" s="26" t="str">
        <f>Komandas_meitenes!E27</f>
        <v>9,31</v>
      </c>
      <c r="E10" s="26">
        <f>Komandas_meitenes!F27</f>
        <v>65</v>
      </c>
      <c r="F10" s="26" t="str">
        <f>Komandas_meitenes!G27</f>
        <v>36,51</v>
      </c>
      <c r="G10" s="26">
        <f>Komandas_meitenes!H27</f>
        <v>56</v>
      </c>
      <c r="H10" s="26" t="str">
        <f>Komandas_meitenes!I27</f>
        <v>4,26</v>
      </c>
      <c r="I10" s="26">
        <f>Komandas_meitenes!J27</f>
        <v>65</v>
      </c>
      <c r="J10" s="26" t="str">
        <f>Komandas_meitenes!K27</f>
        <v>1:47,55</v>
      </c>
      <c r="K10" s="26">
        <f>Komandas_meitenes!L27</f>
        <v>39</v>
      </c>
      <c r="L10">
        <f>Komandas_meitenes!M27</f>
        <v>225</v>
      </c>
    </row>
    <row r="11" spans="1:12" x14ac:dyDescent="0.25">
      <c r="A11">
        <f>Komandas_meitenes!B9</f>
        <v>155</v>
      </c>
      <c r="B11" t="str">
        <f>Komandas_meitenes!C9</f>
        <v>Elīza Grasmane</v>
      </c>
      <c r="C11" t="str">
        <f>Komandas_meitenes!D9</f>
        <v>Jelgava</v>
      </c>
      <c r="D11" s="26" t="str">
        <f>Komandas_meitenes!E9</f>
        <v>9,03</v>
      </c>
      <c r="E11" s="26">
        <f>Komandas_meitenes!F9</f>
        <v>74</v>
      </c>
      <c r="F11" s="26" t="str">
        <f>Komandas_meitenes!G9</f>
        <v>26,64</v>
      </c>
      <c r="G11" s="26">
        <f>Komandas_meitenes!H9</f>
        <v>36</v>
      </c>
      <c r="H11" s="26" t="str">
        <f>Komandas_meitenes!I9</f>
        <v>3,85</v>
      </c>
      <c r="I11" s="26">
        <f>Komandas_meitenes!J9</f>
        <v>51</v>
      </c>
      <c r="J11" s="26" t="str">
        <f>Komandas_meitenes!K9</f>
        <v>1:40,65</v>
      </c>
      <c r="K11" s="26">
        <f>Komandas_meitenes!L9</f>
        <v>53</v>
      </c>
      <c r="L11">
        <f>Komandas_meitenes!M9</f>
        <v>214</v>
      </c>
    </row>
    <row r="12" spans="1:12" x14ac:dyDescent="0.25">
      <c r="A12">
        <f>Komandas_meitenes!B28</f>
        <v>163</v>
      </c>
      <c r="B12" t="str">
        <f>Komandas_meitenes!C28</f>
        <v>Renāte Meņģe</v>
      </c>
      <c r="C12" t="str">
        <f>Komandas_meitenes!D28</f>
        <v>Lielvārde</v>
      </c>
      <c r="D12" s="26" t="str">
        <f>Komandas_meitenes!E28</f>
        <v>9,17</v>
      </c>
      <c r="E12" s="26">
        <f>Komandas_meitenes!F28</f>
        <v>69</v>
      </c>
      <c r="F12" s="26" t="str">
        <f>Komandas_meitenes!G28</f>
        <v>24,70</v>
      </c>
      <c r="G12" s="26">
        <f>Komandas_meitenes!H28</f>
        <v>33</v>
      </c>
      <c r="H12" s="26" t="str">
        <f>Komandas_meitenes!I28</f>
        <v>4,04</v>
      </c>
      <c r="I12" s="26">
        <f>Komandas_meitenes!J28</f>
        <v>58</v>
      </c>
      <c r="J12" s="26" t="str">
        <f>Komandas_meitenes!K28</f>
        <v>1:41,13</v>
      </c>
      <c r="K12" s="26">
        <f>Komandas_meitenes!L28</f>
        <v>52</v>
      </c>
      <c r="L12">
        <f>Komandas_meitenes!M28</f>
        <v>212</v>
      </c>
    </row>
    <row r="13" spans="1:12" x14ac:dyDescent="0.25">
      <c r="A13">
        <f>Komandas_meitenes!B10</f>
        <v>154</v>
      </c>
      <c r="B13" t="str">
        <f>Komandas_meitenes!C10</f>
        <v>Katrīna Markuss</v>
      </c>
      <c r="C13" t="str">
        <f>Komandas_meitenes!D10</f>
        <v>Jelgava</v>
      </c>
      <c r="D13" s="26" t="str">
        <f>Komandas_meitenes!E10</f>
        <v>9,16</v>
      </c>
      <c r="E13" s="26">
        <f>Komandas_meitenes!F10</f>
        <v>70</v>
      </c>
      <c r="F13" s="26" t="str">
        <f>Komandas_meitenes!G10</f>
        <v>23,43</v>
      </c>
      <c r="G13" s="26">
        <f>Komandas_meitenes!H10</f>
        <v>30</v>
      </c>
      <c r="H13" s="26" t="str">
        <f>Komandas_meitenes!I10</f>
        <v>3,97</v>
      </c>
      <c r="I13" s="26">
        <f>Komandas_meitenes!J10</f>
        <v>55</v>
      </c>
      <c r="J13" s="26" t="str">
        <f>Komandas_meitenes!K10</f>
        <v>1:42,02</v>
      </c>
      <c r="K13" s="26">
        <f>Komandas_meitenes!L10</f>
        <v>50</v>
      </c>
      <c r="L13">
        <f>Komandas_meitenes!M10</f>
        <v>205</v>
      </c>
    </row>
    <row r="14" spans="1:12" x14ac:dyDescent="0.25">
      <c r="A14">
        <f>Komandas_meitenes!B11</f>
        <v>153</v>
      </c>
      <c r="B14" t="str">
        <f>Komandas_meitenes!C11</f>
        <v>Kate Auziņa</v>
      </c>
      <c r="C14" t="str">
        <f>Komandas_meitenes!D11</f>
        <v>Jelgava</v>
      </c>
      <c r="D14" s="26" t="str">
        <f>Komandas_meitenes!E11</f>
        <v>9,25</v>
      </c>
      <c r="E14" s="26">
        <f>Komandas_meitenes!F11</f>
        <v>67</v>
      </c>
      <c r="F14" s="26" t="str">
        <f>Komandas_meitenes!G11</f>
        <v>24,02</v>
      </c>
      <c r="G14" s="26">
        <f>Komandas_meitenes!H11</f>
        <v>31</v>
      </c>
      <c r="H14" s="26" t="str">
        <f>Komandas_meitenes!I11</f>
        <v>3,75</v>
      </c>
      <c r="I14" s="26">
        <f>Komandas_meitenes!J11</f>
        <v>48</v>
      </c>
      <c r="J14" s="26" t="str">
        <f>Komandas_meitenes!K11</f>
        <v>1:38,50</v>
      </c>
      <c r="K14" s="26">
        <f>Komandas_meitenes!L11</f>
        <v>58</v>
      </c>
      <c r="L14">
        <f>Komandas_meitenes!M11</f>
        <v>204</v>
      </c>
    </row>
    <row r="15" spans="1:12" x14ac:dyDescent="0.25">
      <c r="A15">
        <f>Komandas_meitenes!B12</f>
        <v>156</v>
      </c>
      <c r="B15" t="str">
        <f>Komandas_meitenes!C12</f>
        <v>Keita Patrīcija Krūmiņa</v>
      </c>
      <c r="C15" t="str">
        <f>Komandas_meitenes!D12</f>
        <v>Jelgava</v>
      </c>
      <c r="D15" s="26" t="str">
        <f>Komandas_meitenes!E12</f>
        <v>9,40</v>
      </c>
      <c r="E15" s="26">
        <f>Komandas_meitenes!F12</f>
        <v>62</v>
      </c>
      <c r="F15" s="26" t="str">
        <f>Komandas_meitenes!G12</f>
        <v>25,16</v>
      </c>
      <c r="G15" s="26">
        <f>Komandas_meitenes!H12</f>
        <v>34</v>
      </c>
      <c r="H15" s="26" t="str">
        <f>Komandas_meitenes!I12</f>
        <v>3,60</v>
      </c>
      <c r="I15" s="26">
        <f>Komandas_meitenes!J12</f>
        <v>43</v>
      </c>
      <c r="J15" s="26" t="str">
        <f>Komandas_meitenes!K12</f>
        <v>1:38,06</v>
      </c>
      <c r="K15" s="26">
        <f>Komandas_meitenes!L12</f>
        <v>59</v>
      </c>
      <c r="L15">
        <f>Komandas_meitenes!M12</f>
        <v>198</v>
      </c>
    </row>
    <row r="16" spans="1:12" x14ac:dyDescent="0.25">
      <c r="A16">
        <f>Komandas_meitenes!B37</f>
        <v>170</v>
      </c>
      <c r="B16" t="str">
        <f>Komandas_meitenes!C37</f>
        <v>Alise Streile</v>
      </c>
      <c r="C16" t="str">
        <f>Komandas_meitenes!D37</f>
        <v>Madliena</v>
      </c>
      <c r="D16" s="26" t="str">
        <f>Komandas_meitenes!E37</f>
        <v>9,26</v>
      </c>
      <c r="E16" s="26">
        <f>Komandas_meitenes!F37</f>
        <v>66</v>
      </c>
      <c r="F16" s="26" t="str">
        <f>Komandas_meitenes!G37</f>
        <v>25,17</v>
      </c>
      <c r="G16" s="26">
        <f>Komandas_meitenes!H37</f>
        <v>34</v>
      </c>
      <c r="H16" s="26" t="str">
        <f>Komandas_meitenes!I37</f>
        <v>3,95</v>
      </c>
      <c r="I16" s="26">
        <f>Komandas_meitenes!J37</f>
        <v>55</v>
      </c>
      <c r="J16" s="26" t="str">
        <f>Komandas_meitenes!K37</f>
        <v>1:49,02</v>
      </c>
      <c r="K16" s="26">
        <f>Komandas_meitenes!L37</f>
        <v>36</v>
      </c>
      <c r="L16">
        <f>Komandas_meitenes!M37</f>
        <v>191</v>
      </c>
    </row>
    <row r="17" spans="1:12" x14ac:dyDescent="0.25">
      <c r="A17">
        <f>Komandas_meitenes!B20</f>
        <v>161</v>
      </c>
      <c r="B17" t="str">
        <f>Komandas_meitenes!C20</f>
        <v>Alise Podniece</v>
      </c>
      <c r="C17" t="str">
        <f>Komandas_meitenes!D20</f>
        <v>IGKV</v>
      </c>
      <c r="D17" s="26" t="str">
        <f>Komandas_meitenes!E20</f>
        <v>9,03</v>
      </c>
      <c r="E17" s="26">
        <f>Komandas_meitenes!F20</f>
        <v>74</v>
      </c>
      <c r="F17" s="26" t="str">
        <f>Komandas_meitenes!G20</f>
        <v>12,67</v>
      </c>
      <c r="G17" s="26">
        <f>Komandas_meitenes!H20</f>
        <v>9</v>
      </c>
      <c r="H17" s="26" t="str">
        <f>Komandas_meitenes!I20</f>
        <v>3,73</v>
      </c>
      <c r="I17" s="26">
        <f>Komandas_meitenes!J20</f>
        <v>47</v>
      </c>
      <c r="J17" s="26" t="str">
        <f>Komandas_meitenes!K20</f>
        <v>1:37,50</v>
      </c>
      <c r="K17" s="26">
        <f>Komandas_meitenes!L20</f>
        <v>60</v>
      </c>
      <c r="L17">
        <f>Komandas_meitenes!M20</f>
        <v>190</v>
      </c>
    </row>
    <row r="18" spans="1:12" x14ac:dyDescent="0.25">
      <c r="A18">
        <f>Komandas_meitenes!B29</f>
        <v>168</v>
      </c>
      <c r="B18" t="str">
        <f>Komandas_meitenes!C29</f>
        <v>Katrīna Dubovska</v>
      </c>
      <c r="C18" t="str">
        <f>Komandas_meitenes!D29</f>
        <v>Lielvārde</v>
      </c>
      <c r="D18" s="26" t="str">
        <f>Komandas_meitenes!E29</f>
        <v>9,79</v>
      </c>
      <c r="E18" s="26">
        <f>Komandas_meitenes!F29</f>
        <v>51</v>
      </c>
      <c r="F18" s="26" t="str">
        <f>Komandas_meitenes!G29</f>
        <v>24,96</v>
      </c>
      <c r="G18" s="26">
        <f>Komandas_meitenes!H29</f>
        <v>33</v>
      </c>
      <c r="H18" s="26" t="str">
        <f>Komandas_meitenes!I29</f>
        <v>3,70</v>
      </c>
      <c r="I18" s="26">
        <f>Komandas_meitenes!J29</f>
        <v>46</v>
      </c>
      <c r="J18" s="26" t="str">
        <f>Komandas_meitenes!K29</f>
        <v>1:39,82</v>
      </c>
      <c r="K18" s="26">
        <f>Komandas_meitenes!L29</f>
        <v>55</v>
      </c>
      <c r="L18">
        <f>Komandas_meitenes!M29</f>
        <v>185</v>
      </c>
    </row>
    <row r="19" spans="1:12" x14ac:dyDescent="0.25">
      <c r="A19">
        <f>Komandas_meitenes!B30</f>
        <v>166</v>
      </c>
      <c r="B19" t="str">
        <f>Komandas_meitenes!C30</f>
        <v>Kristīna Romaška</v>
      </c>
      <c r="C19" t="str">
        <f>Komandas_meitenes!D30</f>
        <v>Lielvārde</v>
      </c>
      <c r="D19" s="26" t="str">
        <f>Komandas_meitenes!E30</f>
        <v>9,64</v>
      </c>
      <c r="E19" s="26">
        <f>Komandas_meitenes!F30</f>
        <v>55</v>
      </c>
      <c r="F19" s="26" t="str">
        <f>Komandas_meitenes!G30</f>
        <v>23,44</v>
      </c>
      <c r="G19" s="26">
        <f>Komandas_meitenes!H30</f>
        <v>30</v>
      </c>
      <c r="H19" s="26" t="str">
        <f>Komandas_meitenes!I30</f>
        <v>3,94</v>
      </c>
      <c r="I19" s="26">
        <f>Komandas_meitenes!J30</f>
        <v>54</v>
      </c>
      <c r="J19" s="26" t="str">
        <f>Komandas_meitenes!K30</f>
        <v>1:44,31</v>
      </c>
      <c r="K19" s="26">
        <f>Komandas_meitenes!L30</f>
        <v>45</v>
      </c>
      <c r="L19">
        <f>Komandas_meitenes!M30</f>
        <v>184</v>
      </c>
    </row>
    <row r="20" spans="1:12" x14ac:dyDescent="0.25">
      <c r="A20">
        <f>Komandas_meitenes!B21</f>
        <v>157</v>
      </c>
      <c r="B20" t="str">
        <f>Komandas_meitenes!C21</f>
        <v>Nikola Beļankina</v>
      </c>
      <c r="C20" t="str">
        <f>Komandas_meitenes!D21</f>
        <v>IGKV</v>
      </c>
      <c r="D20" s="26" t="str">
        <f>Komandas_meitenes!E21</f>
        <v>9,69</v>
      </c>
      <c r="E20" s="26">
        <f>Komandas_meitenes!F21</f>
        <v>54</v>
      </c>
      <c r="F20" s="26" t="str">
        <f>Komandas_meitenes!G21</f>
        <v>27,11</v>
      </c>
      <c r="G20" s="26">
        <f>Komandas_meitenes!H21</f>
        <v>37</v>
      </c>
      <c r="H20" s="26" t="str">
        <f>Komandas_meitenes!I21</f>
        <v>4,05</v>
      </c>
      <c r="I20" s="26">
        <f>Komandas_meitenes!J21</f>
        <v>58</v>
      </c>
      <c r="J20" s="26" t="str">
        <f>Komandas_meitenes!K21</f>
        <v>1:50,02</v>
      </c>
      <c r="K20" s="26">
        <f>Komandas_meitenes!L21</f>
        <v>34</v>
      </c>
      <c r="L20">
        <f>Komandas_meitenes!M21</f>
        <v>183</v>
      </c>
    </row>
    <row r="21" spans="1:12" x14ac:dyDescent="0.25">
      <c r="A21">
        <f>Komandas_meitenes!B31</f>
        <v>167</v>
      </c>
      <c r="B21" t="str">
        <f>Komandas_meitenes!C31</f>
        <v>Ksenija Šulga</v>
      </c>
      <c r="C21" t="str">
        <f>Komandas_meitenes!D31</f>
        <v>Lielvārde</v>
      </c>
      <c r="D21" s="26" t="str">
        <f>Komandas_meitenes!E31</f>
        <v>9,79</v>
      </c>
      <c r="E21" s="26">
        <f>Komandas_meitenes!F31</f>
        <v>51</v>
      </c>
      <c r="F21" s="26" t="str">
        <f>Komandas_meitenes!G31</f>
        <v>35,70</v>
      </c>
      <c r="G21" s="26">
        <f>Komandas_meitenes!H31</f>
        <v>54</v>
      </c>
      <c r="H21" s="26" t="str">
        <f>Komandas_meitenes!I31</f>
        <v>3,60</v>
      </c>
      <c r="I21" s="26">
        <f>Komandas_meitenes!J31</f>
        <v>43</v>
      </c>
      <c r="J21" s="26" t="str">
        <f>Komandas_meitenes!K31</f>
        <v>1:51,35</v>
      </c>
      <c r="K21" s="26">
        <f>Komandas_meitenes!L31</f>
        <v>32</v>
      </c>
      <c r="L21">
        <f>Komandas_meitenes!M31</f>
        <v>180</v>
      </c>
    </row>
    <row r="22" spans="1:12" x14ac:dyDescent="0.25">
      <c r="A22">
        <f>Komandas_meitenes!B38</f>
        <v>169</v>
      </c>
      <c r="B22" t="str">
        <f>Komandas_meitenes!C38</f>
        <v>Denīze Nora Dzene</v>
      </c>
      <c r="C22" t="str">
        <f>Komandas_meitenes!D38</f>
        <v>Madliena</v>
      </c>
      <c r="D22" s="26" t="str">
        <f>Komandas_meitenes!E38</f>
        <v>9,56</v>
      </c>
      <c r="E22" s="26">
        <f>Komandas_meitenes!F38</f>
        <v>58</v>
      </c>
      <c r="F22" s="26" t="str">
        <f>Komandas_meitenes!G38</f>
        <v>28,39</v>
      </c>
      <c r="G22" s="26">
        <f>Komandas_meitenes!H38</f>
        <v>40</v>
      </c>
      <c r="H22" s="26" t="str">
        <f>Komandas_meitenes!I38</f>
        <v>3,84</v>
      </c>
      <c r="I22" s="26">
        <f>Komandas_meitenes!J38</f>
        <v>51</v>
      </c>
      <c r="J22" s="26" t="str">
        <f>Komandas_meitenes!K38</f>
        <v>1:56,41</v>
      </c>
      <c r="K22" s="26">
        <f>Komandas_meitenes!L38</f>
        <v>24</v>
      </c>
      <c r="L22">
        <f>Komandas_meitenes!M38</f>
        <v>173</v>
      </c>
    </row>
    <row r="23" spans="1:12" x14ac:dyDescent="0.25">
      <c r="A23">
        <f>Komandas_meitenes!B32</f>
        <v>164</v>
      </c>
      <c r="B23" t="str">
        <f>Komandas_meitenes!C32</f>
        <v>Gabriela Kļimoviča</v>
      </c>
      <c r="C23" t="str">
        <f>Komandas_meitenes!D32</f>
        <v>Lielvārde</v>
      </c>
      <c r="D23" s="26" t="str">
        <f>Komandas_meitenes!E32</f>
        <v>10,21</v>
      </c>
      <c r="E23" s="26">
        <f>Komandas_meitenes!F32</f>
        <v>40</v>
      </c>
      <c r="F23" s="26" t="str">
        <f>Komandas_meitenes!G32</f>
        <v>20,35</v>
      </c>
      <c r="G23" s="26">
        <f>Komandas_meitenes!H32</f>
        <v>24</v>
      </c>
      <c r="H23" s="26" t="str">
        <f>Komandas_meitenes!I32</f>
        <v>3,77</v>
      </c>
      <c r="I23" s="26">
        <f>Komandas_meitenes!J32</f>
        <v>49</v>
      </c>
      <c r="J23" s="26" t="str">
        <f>Komandas_meitenes!K32</f>
        <v>1:41,09</v>
      </c>
      <c r="K23" s="26">
        <f>Komandas_meitenes!L32</f>
        <v>52</v>
      </c>
      <c r="L23">
        <f>Komandas_meitenes!M32</f>
        <v>165</v>
      </c>
    </row>
    <row r="24" spans="1:12" x14ac:dyDescent="0.25">
      <c r="A24">
        <f>Komandas_meitenes!B47</f>
        <v>179</v>
      </c>
      <c r="B24" t="str">
        <f>Komandas_meitenes!C47</f>
        <v>Paula Romancāne</v>
      </c>
      <c r="C24" t="str">
        <f>Komandas_meitenes!D47</f>
        <v>Koknese</v>
      </c>
      <c r="D24" s="26" t="str">
        <f>Komandas_meitenes!E47</f>
        <v>9,95</v>
      </c>
      <c r="E24" s="26">
        <f>Komandas_meitenes!F47</f>
        <v>47</v>
      </c>
      <c r="F24" s="26" t="str">
        <f>Komandas_meitenes!G47</f>
        <v>24,52</v>
      </c>
      <c r="G24" s="26">
        <f>Komandas_meitenes!H47</f>
        <v>32</v>
      </c>
      <c r="H24" s="26" t="str">
        <f>Komandas_meitenes!I47</f>
        <v>3,03</v>
      </c>
      <c r="I24" s="26">
        <f>Komandas_meitenes!J47</f>
        <v>24</v>
      </c>
      <c r="J24" s="26" t="str">
        <f>Komandas_meitenes!K47</f>
        <v>1:46,54</v>
      </c>
      <c r="K24" s="26">
        <f>Komandas_meitenes!L47</f>
        <v>41</v>
      </c>
      <c r="L24">
        <f>Komandas_meitenes!M47</f>
        <v>144</v>
      </c>
    </row>
    <row r="25" spans="1:12" x14ac:dyDescent="0.25">
      <c r="A25">
        <f>Komandas_meitenes!B39</f>
        <v>174</v>
      </c>
      <c r="B25" t="str">
        <f>Komandas_meitenes!C39</f>
        <v>Līga Irbīte</v>
      </c>
      <c r="C25" t="str">
        <f>Komandas_meitenes!D39</f>
        <v>Madliena</v>
      </c>
      <c r="D25" s="26" t="str">
        <f>Komandas_meitenes!E39</f>
        <v>10,42</v>
      </c>
      <c r="E25" s="26">
        <f>Komandas_meitenes!F39</f>
        <v>35</v>
      </c>
      <c r="F25" s="26" t="str">
        <f>Komandas_meitenes!G39</f>
        <v>19,80</v>
      </c>
      <c r="G25" s="26">
        <f>Komandas_meitenes!H39</f>
        <v>24</v>
      </c>
      <c r="H25" s="26" t="str">
        <f>Komandas_meitenes!I39</f>
        <v>3,29</v>
      </c>
      <c r="I25" s="26">
        <f>Komandas_meitenes!J39</f>
        <v>33</v>
      </c>
      <c r="J25" s="26" t="str">
        <f>Komandas_meitenes!K39</f>
        <v>1:43,11</v>
      </c>
      <c r="K25" s="26">
        <f>Komandas_meitenes!L39</f>
        <v>48</v>
      </c>
      <c r="L25">
        <f>Komandas_meitenes!M39</f>
        <v>140</v>
      </c>
    </row>
    <row r="26" spans="1:12" x14ac:dyDescent="0.25">
      <c r="A26">
        <f>Komandas_meitenes!B22</f>
        <v>162</v>
      </c>
      <c r="B26" t="str">
        <f>Komandas_meitenes!C22</f>
        <v>Kate Āriņa</v>
      </c>
      <c r="C26" t="str">
        <f>Komandas_meitenes!D22</f>
        <v>IGKV</v>
      </c>
      <c r="D26" s="26" t="str">
        <f>Komandas_meitenes!E22</f>
        <v>9,85</v>
      </c>
      <c r="E26" s="26">
        <f>Komandas_meitenes!F22</f>
        <v>50</v>
      </c>
      <c r="F26" s="26" t="str">
        <f>Komandas_meitenes!G22</f>
        <v>31,63</v>
      </c>
      <c r="G26" s="26">
        <f>Komandas_meitenes!H22</f>
        <v>46</v>
      </c>
      <c r="H26" s="26" t="str">
        <f>Komandas_meitenes!I22</f>
        <v>2,63</v>
      </c>
      <c r="I26" s="26">
        <f>Komandas_meitenes!J22</f>
        <v>11</v>
      </c>
      <c r="J26" s="26" t="str">
        <f>Komandas_meitenes!K22</f>
        <v>1:56,22</v>
      </c>
      <c r="K26" s="26">
        <f>Komandas_meitenes!L22</f>
        <v>24</v>
      </c>
      <c r="L26">
        <f>Komandas_meitenes!M22</f>
        <v>131</v>
      </c>
    </row>
    <row r="27" spans="1:12" x14ac:dyDescent="0.25">
      <c r="A27">
        <f>Komandas_meitenes!B48</f>
        <v>176</v>
      </c>
      <c r="B27" t="str">
        <f>Komandas_meitenes!C48</f>
        <v>Laura Vilde</v>
      </c>
      <c r="C27" t="str">
        <f>Komandas_meitenes!D48</f>
        <v>Koknese</v>
      </c>
      <c r="D27" s="26" t="str">
        <f>Komandas_meitenes!E48</f>
        <v>10,60</v>
      </c>
      <c r="E27" s="26">
        <f>Komandas_meitenes!F48</f>
        <v>32</v>
      </c>
      <c r="F27" s="26" t="str">
        <f>Komandas_meitenes!G48</f>
        <v>26,38</v>
      </c>
      <c r="G27" s="26">
        <f>Komandas_meitenes!H48</f>
        <v>36</v>
      </c>
      <c r="H27" s="26" t="str">
        <f>Komandas_meitenes!I48</f>
        <v>2,63</v>
      </c>
      <c r="I27" s="26">
        <f>Komandas_meitenes!J48</f>
        <v>11</v>
      </c>
      <c r="J27" s="26" t="str">
        <f>Komandas_meitenes!K48</f>
        <v>2:04,11</v>
      </c>
      <c r="K27" s="26">
        <f>Komandas_meitenes!L48</f>
        <v>14</v>
      </c>
      <c r="L27">
        <f>Komandas_meitenes!M48</f>
        <v>93</v>
      </c>
    </row>
    <row r="28" spans="1:12" x14ac:dyDescent="0.25">
      <c r="A28">
        <f>Komandas_meitenes!B40</f>
        <v>172</v>
      </c>
      <c r="B28" t="str">
        <f>Komandas_meitenes!C40</f>
        <v>Paula Dūrīte</v>
      </c>
      <c r="C28" t="str">
        <f>Komandas_meitenes!D40</f>
        <v>Madliena</v>
      </c>
      <c r="D28" s="26" t="str">
        <f>Komandas_meitenes!E40</f>
        <v>10,23</v>
      </c>
      <c r="E28" s="26">
        <f>Komandas_meitenes!F40</f>
        <v>40</v>
      </c>
      <c r="F28" s="26" t="str">
        <f>Komandas_meitenes!G40</f>
        <v>15,53</v>
      </c>
      <c r="G28" s="26">
        <f>Komandas_meitenes!H40</f>
        <v>15</v>
      </c>
      <c r="H28" s="26" t="str">
        <f>Komandas_meitenes!I40</f>
        <v>2,78</v>
      </c>
      <c r="I28" s="26">
        <f>Komandas_meitenes!J40</f>
        <v>16</v>
      </c>
      <c r="J28" s="26" t="str">
        <f>Komandas_meitenes!K40</f>
        <v>2:09,96</v>
      </c>
      <c r="K28" s="26">
        <f>Komandas_meitenes!L40</f>
        <v>8</v>
      </c>
      <c r="L28">
        <f>Komandas_meitenes!M40</f>
        <v>79</v>
      </c>
    </row>
    <row r="29" spans="1:12" x14ac:dyDescent="0.25">
      <c r="A29">
        <f>Komandas_meitenes!B41</f>
        <v>171</v>
      </c>
      <c r="B29" t="str">
        <f>Komandas_meitenes!C41</f>
        <v>Santa Kārkliņa</v>
      </c>
      <c r="C29" t="str">
        <f>Komandas_meitenes!D41</f>
        <v>Madliena</v>
      </c>
      <c r="D29" s="26" t="str">
        <f>Komandas_meitenes!E41</f>
        <v>11,06</v>
      </c>
      <c r="E29" s="26">
        <f>Komandas_meitenes!F41</f>
        <v>22</v>
      </c>
      <c r="F29" s="26" t="str">
        <f>Komandas_meitenes!G41</f>
        <v>15,10</v>
      </c>
      <c r="G29" s="26">
        <f>Komandas_meitenes!H41</f>
        <v>14</v>
      </c>
      <c r="H29" s="26" t="str">
        <f>Komandas_meitenes!I41</f>
        <v>3,26</v>
      </c>
      <c r="I29" s="26">
        <f>Komandas_meitenes!J41</f>
        <v>32</v>
      </c>
      <c r="J29" s="26" t="str">
        <f>Komandas_meitenes!K41</f>
        <v>2:08,16</v>
      </c>
      <c r="K29" s="26">
        <f>Komandas_meitenes!L41</f>
        <v>9</v>
      </c>
      <c r="L29">
        <f>Komandas_meitenes!M41</f>
        <v>77</v>
      </c>
    </row>
    <row r="30" spans="1:12" x14ac:dyDescent="0.25">
      <c r="A30">
        <f>Komandas_meitenes!B49</f>
        <v>178</v>
      </c>
      <c r="B30" t="str">
        <f>Komandas_meitenes!C49</f>
        <v>Adriana Stoma</v>
      </c>
      <c r="C30" t="str">
        <f>Komandas_meitenes!D49</f>
        <v>Koknese</v>
      </c>
      <c r="D30" s="26" t="str">
        <f>Komandas_meitenes!E49</f>
        <v>11,13</v>
      </c>
      <c r="E30" s="26">
        <f>Komandas_meitenes!F49</f>
        <v>21</v>
      </c>
      <c r="F30" s="26" t="str">
        <f>Komandas_meitenes!G49</f>
        <v>22,68</v>
      </c>
      <c r="G30" s="26">
        <f>Komandas_meitenes!H49</f>
        <v>31</v>
      </c>
      <c r="H30" s="26" t="str">
        <f>Komandas_meitenes!I49</f>
        <v>2,73</v>
      </c>
      <c r="I30" s="26">
        <f>Komandas_meitenes!J49</f>
        <v>14</v>
      </c>
      <c r="J30" s="26" t="str">
        <f>Komandas_meitenes!K49</f>
        <v>2:56,19</v>
      </c>
      <c r="K30" s="26">
        <f>Komandas_meitenes!L49</f>
        <v>0</v>
      </c>
      <c r="L30">
        <f>Komandas_meitenes!M49</f>
        <v>66</v>
      </c>
    </row>
    <row r="31" spans="1:12" x14ac:dyDescent="0.25">
      <c r="A31">
        <f>Komandas_meitenes!B50</f>
        <v>180</v>
      </c>
      <c r="B31" t="str">
        <f>Komandas_meitenes!C50</f>
        <v>Elīna Jakubovska</v>
      </c>
      <c r="C31" t="str">
        <f>Komandas_meitenes!D50</f>
        <v>Koknese</v>
      </c>
      <c r="D31" s="26" t="str">
        <f>Komandas_meitenes!E50</f>
        <v>11,45</v>
      </c>
      <c r="E31" s="26">
        <f>Komandas_meitenes!F50</f>
        <v>16</v>
      </c>
      <c r="F31" s="26" t="str">
        <f>Komandas_meitenes!G50</f>
        <v>18,70</v>
      </c>
      <c r="G31" s="26">
        <f>Komandas_meitenes!H50</f>
        <v>21</v>
      </c>
      <c r="H31" s="26" t="str">
        <f>Komandas_meitenes!I50</f>
        <v>3,07</v>
      </c>
      <c r="I31" s="26">
        <f>Komandas_meitenes!J50</f>
        <v>25</v>
      </c>
      <c r="J31" s="26" t="str">
        <f>Komandas_meitenes!K50</f>
        <v>2:16,15</v>
      </c>
      <c r="K31" s="26">
        <f>Komandas_meitenes!L50</f>
        <v>3</v>
      </c>
      <c r="L31">
        <f>Komandas_meitenes!M50</f>
        <v>65</v>
      </c>
    </row>
    <row r="32" spans="1:12" x14ac:dyDescent="0.25">
      <c r="A32">
        <f>Komandas_meitenes!B51</f>
        <v>175</v>
      </c>
      <c r="B32" t="str">
        <f>Komandas_meitenes!C51</f>
        <v>Alise Malkova</v>
      </c>
      <c r="C32" t="str">
        <f>Komandas_meitenes!D51</f>
        <v>Koknese</v>
      </c>
      <c r="D32" s="26" t="str">
        <f>Komandas_meitenes!E51</f>
        <v>11,79</v>
      </c>
      <c r="E32" s="26">
        <f>Komandas_meitenes!F51</f>
        <v>11</v>
      </c>
      <c r="F32" s="26" t="str">
        <f>Komandas_meitenes!G51</f>
        <v>25,74</v>
      </c>
      <c r="G32" s="26">
        <f>Komandas_meitenes!H51</f>
        <v>35</v>
      </c>
      <c r="H32" s="26" t="str">
        <f>Komandas_meitenes!I51</f>
        <v>2,82</v>
      </c>
      <c r="I32" s="26">
        <f>Komandas_meitenes!J51</f>
        <v>17</v>
      </c>
      <c r="J32" s="26" t="str">
        <f>Komandas_meitenes!K51</f>
        <v>x</v>
      </c>
      <c r="K32" s="26">
        <f>Komandas_meitenes!L51</f>
        <v>0</v>
      </c>
      <c r="L32">
        <f>Komandas_meitenes!M51</f>
        <v>63</v>
      </c>
    </row>
    <row r="33" spans="1:12" x14ac:dyDescent="0.25">
      <c r="A33">
        <f>Komandas_meitenes!B52</f>
        <v>177</v>
      </c>
      <c r="B33" t="str">
        <f>Komandas_meitenes!C52</f>
        <v>Monta Barševska</v>
      </c>
      <c r="C33" t="str">
        <f>Komandas_meitenes!D52</f>
        <v>Koknese</v>
      </c>
      <c r="D33" s="26" t="str">
        <f>Komandas_meitenes!E52</f>
        <v>11,47</v>
      </c>
      <c r="E33" s="26">
        <f>Komandas_meitenes!F52</f>
        <v>16</v>
      </c>
      <c r="F33" s="26" t="str">
        <f>Komandas_meitenes!G52</f>
        <v>24,52</v>
      </c>
      <c r="G33" s="26">
        <f>Komandas_meitenes!H52</f>
        <v>33</v>
      </c>
      <c r="H33" s="26" t="str">
        <f>Komandas_meitenes!I52</f>
        <v>2,29</v>
      </c>
      <c r="I33" s="26">
        <f>Komandas_meitenes!J52</f>
        <v>0</v>
      </c>
      <c r="J33" s="26" t="str">
        <f>Komandas_meitenes!K52</f>
        <v>2:27,90</v>
      </c>
      <c r="K33" s="26">
        <f>Komandas_meitenes!L52</f>
        <v>0</v>
      </c>
      <c r="L33">
        <f>Komandas_meitenes!M52</f>
        <v>49</v>
      </c>
    </row>
    <row r="34" spans="1:12" x14ac:dyDescent="0.25">
      <c r="A34">
        <f>Komandas_meitenes!B42</f>
        <v>0</v>
      </c>
      <c r="B34">
        <f>Komandas_meitenes!C42</f>
        <v>0</v>
      </c>
      <c r="C34">
        <f>Komandas_meitenes!D42</f>
        <v>0</v>
      </c>
      <c r="D34" s="26">
        <f>Komandas_meitenes!E42</f>
        <v>0</v>
      </c>
      <c r="E34" s="26">
        <f>Komandas_meitenes!F42</f>
        <v>0</v>
      </c>
      <c r="F34" s="26">
        <f>Komandas_meitenes!G42</f>
        <v>0</v>
      </c>
      <c r="G34" s="26">
        <f>Komandas_meitenes!H42</f>
        <v>0</v>
      </c>
      <c r="H34" s="26">
        <f>Komandas_meitenes!I42</f>
        <v>0</v>
      </c>
      <c r="I34" s="26">
        <f>Komandas_meitenes!J42</f>
        <v>0</v>
      </c>
      <c r="J34" s="26">
        <f>Komandas_meitenes!K42</f>
        <v>0</v>
      </c>
      <c r="K34" s="26">
        <f>Komandas_meitenes!L42</f>
        <v>0</v>
      </c>
      <c r="L34">
        <f>Komandas_meitenes!M42</f>
        <v>0</v>
      </c>
    </row>
  </sheetData>
  <sortState ref="A5:L33">
    <sortCondition descending="1" ref="L5:L33"/>
  </sortState>
  <mergeCells count="4"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Komandas_meitenes</vt:lpstr>
      <vt:lpstr>Komandas_zeni</vt:lpstr>
      <vt:lpstr>Kopv_Z</vt:lpstr>
      <vt:lpstr>Kopv_M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Kalniņš</dc:creator>
  <cp:lastModifiedBy>Dāvis Kalniņš</cp:lastModifiedBy>
  <cp:lastPrinted>2023-05-12T11:11:11Z</cp:lastPrinted>
  <dcterms:created xsi:type="dcterms:W3CDTF">2022-05-12T07:52:08Z</dcterms:created>
  <dcterms:modified xsi:type="dcterms:W3CDTF">2023-05-13T04:17:11Z</dcterms:modified>
</cp:coreProperties>
</file>