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S\Desktop\Bērnu kausu protokols\"/>
    </mc:Choice>
  </mc:AlternateContent>
  <bookViews>
    <workbookView xWindow="0" yWindow="0" windowWidth="20490" windowHeight="7230" activeTab="6"/>
  </bookViews>
  <sheets>
    <sheet name="30mZ" sheetId="90" r:id="rId1"/>
    <sheet name="skepsZ" sheetId="100" r:id="rId2"/>
    <sheet name="talumsZ" sheetId="85" r:id="rId3"/>
    <sheet name="30mM" sheetId="109" r:id="rId4"/>
    <sheet name="skepsM" sheetId="110" r:id="rId5"/>
    <sheet name="talumsM" sheetId="111" r:id="rId6"/>
    <sheet name="KopvērtējumsZ" sheetId="112" r:id="rId7"/>
    <sheet name="KopvērtējumsM" sheetId="114" r:id="rId8"/>
  </sheets>
  <calcPr calcId="162913"/>
</workbook>
</file>

<file path=xl/calcChain.xml><?xml version="1.0" encoding="utf-8"?>
<calcChain xmlns="http://schemas.openxmlformats.org/spreadsheetml/2006/main">
  <c r="I9" i="85" l="1"/>
  <c r="I10" i="85"/>
  <c r="I11" i="85"/>
  <c r="I12" i="85"/>
  <c r="I13" i="85"/>
  <c r="I14" i="85"/>
  <c r="I15" i="85"/>
  <c r="I16" i="85"/>
  <c r="I17" i="85"/>
  <c r="I18" i="85"/>
  <c r="I19" i="85"/>
  <c r="I20" i="85"/>
  <c r="I21" i="85"/>
  <c r="I22" i="85"/>
  <c r="I23" i="85"/>
  <c r="F12" i="114" l="1"/>
  <c r="L12" i="114"/>
  <c r="F15" i="114"/>
  <c r="L15" i="114"/>
  <c r="F21" i="114"/>
  <c r="L21" i="114"/>
  <c r="F22" i="114"/>
  <c r="J22" i="114"/>
  <c r="L22" i="114"/>
  <c r="F26" i="114"/>
  <c r="L26" i="114"/>
  <c r="F16" i="114"/>
  <c r="L16" i="114"/>
  <c r="F10" i="114"/>
  <c r="L10" i="114"/>
  <c r="F23" i="114"/>
  <c r="L23" i="114"/>
  <c r="F13" i="114"/>
  <c r="L13" i="114"/>
  <c r="F14" i="114"/>
  <c r="L14" i="114"/>
  <c r="F18" i="114"/>
  <c r="L18" i="114"/>
  <c r="F19" i="114"/>
  <c r="J19" i="114"/>
  <c r="L19" i="114"/>
  <c r="F17" i="114"/>
  <c r="L17" i="114"/>
  <c r="F25" i="114"/>
  <c r="L25" i="114"/>
  <c r="F20" i="114"/>
  <c r="L20" i="114"/>
  <c r="F27" i="114"/>
  <c r="L27" i="114"/>
  <c r="F24" i="114"/>
  <c r="L24" i="114"/>
  <c r="F28" i="114"/>
  <c r="L28" i="114"/>
  <c r="I28" i="111"/>
  <c r="J28" i="114" s="1"/>
  <c r="I28" i="110"/>
  <c r="H28" i="114" s="1"/>
  <c r="J20" i="112"/>
  <c r="J17" i="112"/>
  <c r="I9" i="111"/>
  <c r="I10" i="111"/>
  <c r="I11" i="111"/>
  <c r="J12" i="114" s="1"/>
  <c r="I12" i="111"/>
  <c r="J15" i="114" s="1"/>
  <c r="I13" i="111"/>
  <c r="J21" i="114" s="1"/>
  <c r="I14" i="111"/>
  <c r="I15" i="111"/>
  <c r="J26" i="114" s="1"/>
  <c r="I16" i="111"/>
  <c r="J16" i="114" s="1"/>
  <c r="I17" i="111"/>
  <c r="J10" i="114" s="1"/>
  <c r="I18" i="111"/>
  <c r="J23" i="114" s="1"/>
  <c r="I19" i="111"/>
  <c r="J13" i="114" s="1"/>
  <c r="I20" i="111"/>
  <c r="J14" i="114" s="1"/>
  <c r="I21" i="111"/>
  <c r="J18" i="114" s="1"/>
  <c r="I22" i="111"/>
  <c r="I23" i="111"/>
  <c r="J17" i="114" s="1"/>
  <c r="I24" i="111"/>
  <c r="J25" i="114" s="1"/>
  <c r="I25" i="111"/>
  <c r="J20" i="114" s="1"/>
  <c r="I26" i="111"/>
  <c r="J27" i="114" s="1"/>
  <c r="I27" i="111"/>
  <c r="J24" i="114" s="1"/>
  <c r="I9" i="110"/>
  <c r="H11" i="114" s="1"/>
  <c r="I10" i="110"/>
  <c r="I11" i="110"/>
  <c r="H12" i="114" s="1"/>
  <c r="I12" i="110"/>
  <c r="H15" i="114" s="1"/>
  <c r="I13" i="110"/>
  <c r="H21" i="114" s="1"/>
  <c r="I14" i="110"/>
  <c r="H22" i="114" s="1"/>
  <c r="I15" i="110"/>
  <c r="H26" i="114" s="1"/>
  <c r="I16" i="110"/>
  <c r="H16" i="114" s="1"/>
  <c r="I17" i="110"/>
  <c r="H10" i="114" s="1"/>
  <c r="I18" i="110"/>
  <c r="H23" i="114" s="1"/>
  <c r="I19" i="110"/>
  <c r="H13" i="114" s="1"/>
  <c r="I20" i="110"/>
  <c r="H14" i="114" s="1"/>
  <c r="I21" i="110"/>
  <c r="H18" i="114" s="1"/>
  <c r="I22" i="110"/>
  <c r="H19" i="114" s="1"/>
  <c r="I23" i="110"/>
  <c r="H17" i="114" s="1"/>
  <c r="I24" i="110"/>
  <c r="H25" i="114" s="1"/>
  <c r="I25" i="110"/>
  <c r="H20" i="114" s="1"/>
  <c r="I26" i="110"/>
  <c r="H27" i="114" s="1"/>
  <c r="I27" i="110"/>
  <c r="H24" i="114" s="1"/>
  <c r="L11" i="114"/>
  <c r="J11" i="114"/>
  <c r="M11" i="114"/>
  <c r="M12" i="114"/>
  <c r="M15" i="114"/>
  <c r="M21" i="114"/>
  <c r="M22" i="114"/>
  <c r="M26" i="114"/>
  <c r="M16" i="114"/>
  <c r="M10" i="114"/>
  <c r="M23" i="114"/>
  <c r="M13" i="114"/>
  <c r="M14" i="114"/>
  <c r="M18" i="114"/>
  <c r="M19" i="114"/>
  <c r="M17" i="114"/>
  <c r="M25" i="114"/>
  <c r="M20" i="114"/>
  <c r="M27" i="114"/>
  <c r="M24" i="114"/>
  <c r="M28" i="114"/>
  <c r="F11" i="114"/>
  <c r="E11" i="114"/>
  <c r="E12" i="114"/>
  <c r="E15" i="114"/>
  <c r="E21" i="114"/>
  <c r="E22" i="114"/>
  <c r="E26" i="114"/>
  <c r="E16" i="114"/>
  <c r="E10" i="114"/>
  <c r="E23" i="114"/>
  <c r="E13" i="114"/>
  <c r="E14" i="114"/>
  <c r="E18" i="114"/>
  <c r="E19" i="114"/>
  <c r="E17" i="114"/>
  <c r="E25" i="114"/>
  <c r="E20" i="114"/>
  <c r="E27" i="114"/>
  <c r="E24" i="114"/>
  <c r="E28" i="114"/>
  <c r="D11" i="114"/>
  <c r="D12" i="114"/>
  <c r="D15" i="114"/>
  <c r="D21" i="114"/>
  <c r="D22" i="114"/>
  <c r="D26" i="114"/>
  <c r="D16" i="114"/>
  <c r="D10" i="114"/>
  <c r="D23" i="114"/>
  <c r="D13" i="114"/>
  <c r="D14" i="114"/>
  <c r="D18" i="114"/>
  <c r="D19" i="114"/>
  <c r="D17" i="114"/>
  <c r="D25" i="114"/>
  <c r="D20" i="114"/>
  <c r="D27" i="114"/>
  <c r="D24" i="114"/>
  <c r="D28" i="114"/>
  <c r="C11" i="114"/>
  <c r="C12" i="114"/>
  <c r="C15" i="114"/>
  <c r="C21" i="114"/>
  <c r="C22" i="114"/>
  <c r="C26" i="114"/>
  <c r="C16" i="114"/>
  <c r="C10" i="114"/>
  <c r="C23" i="114"/>
  <c r="C13" i="114"/>
  <c r="C14" i="114"/>
  <c r="C18" i="114"/>
  <c r="C19" i="114"/>
  <c r="C17" i="114"/>
  <c r="C25" i="114"/>
  <c r="C20" i="114"/>
  <c r="C27" i="114"/>
  <c r="C24" i="114"/>
  <c r="C28" i="114"/>
  <c r="B11" i="114"/>
  <c r="B12" i="114"/>
  <c r="B15" i="114"/>
  <c r="B21" i="114"/>
  <c r="B22" i="114"/>
  <c r="B26" i="114"/>
  <c r="B16" i="114"/>
  <c r="B10" i="114"/>
  <c r="B23" i="114"/>
  <c r="B13" i="114"/>
  <c r="B14" i="114"/>
  <c r="B18" i="114"/>
  <c r="B19" i="114"/>
  <c r="B17" i="114"/>
  <c r="B25" i="114"/>
  <c r="B20" i="114"/>
  <c r="B27" i="114"/>
  <c r="B24" i="114"/>
  <c r="B28" i="114"/>
  <c r="A12" i="114"/>
  <c r="B17" i="112"/>
  <c r="C17" i="112"/>
  <c r="D17" i="112"/>
  <c r="E17" i="112"/>
  <c r="F17" i="112"/>
  <c r="H17" i="112"/>
  <c r="L17" i="112"/>
  <c r="M17" i="112"/>
  <c r="B20" i="112"/>
  <c r="C20" i="112"/>
  <c r="D20" i="112"/>
  <c r="E20" i="112"/>
  <c r="F20" i="112"/>
  <c r="H20" i="112"/>
  <c r="L20" i="112"/>
  <c r="M20" i="112"/>
  <c r="M14" i="112" l="1"/>
  <c r="M16" i="112"/>
  <c r="M10" i="112"/>
  <c r="M23" i="112"/>
  <c r="M22" i="112"/>
  <c r="M19" i="112"/>
  <c r="M24" i="112"/>
  <c r="M13" i="112"/>
  <c r="M15" i="112"/>
  <c r="M12" i="112"/>
  <c r="M18" i="112"/>
  <c r="M11" i="112"/>
  <c r="M21" i="112"/>
  <c r="L14" i="112"/>
  <c r="L16" i="112"/>
  <c r="L10" i="112"/>
  <c r="L23" i="112"/>
  <c r="L22" i="112"/>
  <c r="L19" i="112"/>
  <c r="L13" i="112"/>
  <c r="L15" i="112"/>
  <c r="L12" i="112"/>
  <c r="L18" i="112"/>
  <c r="L11" i="112"/>
  <c r="L21" i="112"/>
  <c r="J14" i="112"/>
  <c r="J16" i="112"/>
  <c r="J10" i="112"/>
  <c r="J23" i="112"/>
  <c r="J22" i="112"/>
  <c r="J19" i="112"/>
  <c r="J24" i="112"/>
  <c r="J13" i="112"/>
  <c r="J15" i="112"/>
  <c r="J12" i="112"/>
  <c r="J18" i="112"/>
  <c r="J11" i="112"/>
  <c r="J21" i="112"/>
  <c r="H14" i="112"/>
  <c r="H16" i="112"/>
  <c r="H10" i="112"/>
  <c r="H23" i="112"/>
  <c r="H22" i="112"/>
  <c r="H19" i="112"/>
  <c r="H24" i="112"/>
  <c r="H13" i="112"/>
  <c r="H15" i="112"/>
  <c r="H12" i="112"/>
  <c r="H18" i="112"/>
  <c r="H11" i="112"/>
  <c r="H21" i="112"/>
  <c r="F14" i="112"/>
  <c r="F16" i="112"/>
  <c r="F10" i="112"/>
  <c r="F23" i="112"/>
  <c r="F22" i="112"/>
  <c r="F19" i="112"/>
  <c r="F13" i="112"/>
  <c r="F15" i="112"/>
  <c r="F12" i="112"/>
  <c r="F18" i="112"/>
  <c r="F11" i="112"/>
  <c r="F21" i="112"/>
  <c r="E14" i="112"/>
  <c r="E16" i="112"/>
  <c r="E10" i="112"/>
  <c r="E23" i="112"/>
  <c r="E22" i="112"/>
  <c r="E19" i="112"/>
  <c r="E24" i="112"/>
  <c r="E13" i="112"/>
  <c r="E15" i="112"/>
  <c r="E12" i="112"/>
  <c r="E18" i="112"/>
  <c r="E11" i="112"/>
  <c r="E21" i="112"/>
  <c r="D14" i="112"/>
  <c r="D16" i="112"/>
  <c r="D10" i="112"/>
  <c r="D23" i="112"/>
  <c r="D22" i="112"/>
  <c r="D19" i="112"/>
  <c r="D24" i="112"/>
  <c r="D13" i="112"/>
  <c r="D15" i="112"/>
  <c r="D12" i="112"/>
  <c r="D18" i="112"/>
  <c r="D11" i="112"/>
  <c r="D21" i="112"/>
  <c r="C14" i="112"/>
  <c r="C16" i="112"/>
  <c r="C10" i="112"/>
  <c r="C23" i="112"/>
  <c r="C22" i="112"/>
  <c r="C19" i="112"/>
  <c r="C24" i="112"/>
  <c r="C13" i="112"/>
  <c r="C15" i="112"/>
  <c r="C12" i="112"/>
  <c r="C18" i="112"/>
  <c r="C11" i="112"/>
  <c r="C21" i="112"/>
  <c r="B14" i="112"/>
  <c r="B16" i="112"/>
  <c r="B10" i="112"/>
  <c r="B23" i="112"/>
  <c r="B22" i="112"/>
  <c r="B19" i="112"/>
  <c r="B24" i="112"/>
  <c r="B13" i="112"/>
  <c r="B15" i="112"/>
  <c r="B12" i="112"/>
  <c r="B18" i="112"/>
  <c r="B11" i="112"/>
  <c r="B21" i="112"/>
</calcChain>
</file>

<file path=xl/sharedStrings.xml><?xml version="1.0" encoding="utf-8"?>
<sst xmlns="http://schemas.openxmlformats.org/spreadsheetml/2006/main" count="453" uniqueCount="121">
  <si>
    <t>STARTA  PROTOKOLS</t>
  </si>
  <si>
    <t>Dal. Nr.</t>
  </si>
  <si>
    <t>1</t>
  </si>
  <si>
    <t>2</t>
  </si>
  <si>
    <t>Sac.sākums  pl.</t>
  </si>
  <si>
    <t>Nr.</t>
  </si>
  <si>
    <t>3</t>
  </si>
  <si>
    <t>Rez.</t>
  </si>
  <si>
    <t>Ogre</t>
  </si>
  <si>
    <t>Rezultāts</t>
  </si>
  <si>
    <t>Treneris</t>
  </si>
  <si>
    <t>Dz.dati</t>
  </si>
  <si>
    <t>Šķēpa mešana zēniem</t>
  </si>
  <si>
    <t>Vārds</t>
  </si>
  <si>
    <t>Uzvārds</t>
  </si>
  <si>
    <t>30 m skrējieni zēniem</t>
  </si>
  <si>
    <t>Tāllēkšana no vietas zēniem</t>
  </si>
  <si>
    <t>25.05.2017.</t>
  </si>
  <si>
    <t>RĪGAS KAUSU bērnu sacensības 2017</t>
  </si>
  <si>
    <t>30 m skrējieni meitenēm</t>
  </si>
  <si>
    <t>Šķēpa mešana meitenēm</t>
  </si>
  <si>
    <t>Tāllēkšana no vietas meitenēm</t>
  </si>
  <si>
    <t>Marta</t>
  </si>
  <si>
    <t>Andrejs Gross</t>
  </si>
  <si>
    <t>Laura</t>
  </si>
  <si>
    <t>Pēteris Stripkāns</t>
  </si>
  <si>
    <t>Miks</t>
  </si>
  <si>
    <t>Armands</t>
  </si>
  <si>
    <t>Kārlis</t>
  </si>
  <si>
    <t>Jevgēnijs Liepa</t>
  </si>
  <si>
    <t>Roberts</t>
  </si>
  <si>
    <t>Aigars Feteris</t>
  </si>
  <si>
    <t>Emīls</t>
  </si>
  <si>
    <t>Kalniņš</t>
  </si>
  <si>
    <t>Maija Pūpola</t>
  </si>
  <si>
    <t>Arnolds Pūpols</t>
  </si>
  <si>
    <t>Latiševs-Čudars</t>
  </si>
  <si>
    <t xml:space="preserve">Asaris </t>
  </si>
  <si>
    <t>Sprukts</t>
  </si>
  <si>
    <t>Laura Rudoviča-Sprukte</t>
  </si>
  <si>
    <t>Ģirts</t>
  </si>
  <si>
    <t>Pļavnieks</t>
  </si>
  <si>
    <t>Maiks Jānis</t>
  </si>
  <si>
    <t>Piļeckis</t>
  </si>
  <si>
    <t>Matīss</t>
  </si>
  <si>
    <t>Gita Ozola</t>
  </si>
  <si>
    <t>Pētersons</t>
  </si>
  <si>
    <t>Raivis</t>
  </si>
  <si>
    <t>Andriksons</t>
  </si>
  <si>
    <t xml:space="preserve">Ričards </t>
  </si>
  <si>
    <t>Kokins</t>
  </si>
  <si>
    <t>Barkāns</t>
  </si>
  <si>
    <t>Rolands</t>
  </si>
  <si>
    <t>Aišpurs</t>
  </si>
  <si>
    <t>Rūdolfs</t>
  </si>
  <si>
    <t>Šplīts</t>
  </si>
  <si>
    <t>Agate</t>
  </si>
  <si>
    <t>Bainora</t>
  </si>
  <si>
    <t>Amanda</t>
  </si>
  <si>
    <t>Vīndedze</t>
  </si>
  <si>
    <t>Anna</t>
  </si>
  <si>
    <t>Belrus</t>
  </si>
  <si>
    <t>Dace Ametere</t>
  </si>
  <si>
    <t>Annija</t>
  </si>
  <si>
    <t>Marene</t>
  </si>
  <si>
    <t>Līga Tomsone</t>
  </si>
  <si>
    <t>Baiba</t>
  </si>
  <si>
    <t>Juškeviča</t>
  </si>
  <si>
    <t>Edgars Kļaviņš</t>
  </si>
  <si>
    <t>Emīlija</t>
  </si>
  <si>
    <t>Lasenberga</t>
  </si>
  <si>
    <t>Estere</t>
  </si>
  <si>
    <t>Eglīte</t>
  </si>
  <si>
    <t xml:space="preserve">Karlīna </t>
  </si>
  <si>
    <t>Kalnozola</t>
  </si>
  <si>
    <t>Linda Gorozniece</t>
  </si>
  <si>
    <t>Katrīna</t>
  </si>
  <si>
    <t>Galvanauska</t>
  </si>
  <si>
    <t>Edgars Siliņš</t>
  </si>
  <si>
    <t>Katrīna Greisija</t>
  </si>
  <si>
    <t xml:space="preserve">Lāce </t>
  </si>
  <si>
    <t>Viktors Lācis</t>
  </si>
  <si>
    <t>Gruntmane</t>
  </si>
  <si>
    <t>Līga</t>
  </si>
  <si>
    <t>Kripašova</t>
  </si>
  <si>
    <t>Madara</t>
  </si>
  <si>
    <t>Ločmele</t>
  </si>
  <si>
    <t>Nagle</t>
  </si>
  <si>
    <t>Nr.p.k.</t>
  </si>
  <si>
    <t>Justīne</t>
  </si>
  <si>
    <t>Vanga</t>
  </si>
  <si>
    <t>Ieva Vanaga</t>
  </si>
  <si>
    <t>Elza</t>
  </si>
  <si>
    <t>Kļavniece</t>
  </si>
  <si>
    <t>Sandra Krūma</t>
  </si>
  <si>
    <t>Vanesa</t>
  </si>
  <si>
    <t>Gudermane</t>
  </si>
  <si>
    <t>Solovjovs</t>
  </si>
  <si>
    <t>Augustāne</t>
  </si>
  <si>
    <t>Grieta</t>
  </si>
  <si>
    <t>Gratskalne</t>
  </si>
  <si>
    <t>KOPVĒRTĒJUMS</t>
  </si>
  <si>
    <t>Zēniem</t>
  </si>
  <si>
    <t>30m</t>
  </si>
  <si>
    <t>Punkti 30m</t>
  </si>
  <si>
    <t>Šķēps</t>
  </si>
  <si>
    <t>Punkti šķēps</t>
  </si>
  <si>
    <t>Tālums</t>
  </si>
  <si>
    <t>Punkti tālums</t>
  </si>
  <si>
    <t>Kopā</t>
  </si>
  <si>
    <t>Meitenēm</t>
  </si>
  <si>
    <t>Boreiko</t>
  </si>
  <si>
    <t>2007</t>
  </si>
  <si>
    <t>Vairis</t>
  </si>
  <si>
    <t>Kārkliņš</t>
  </si>
  <si>
    <t>Agnese</t>
  </si>
  <si>
    <t>Lazdiņa</t>
  </si>
  <si>
    <t>Jevgenijs Liepa</t>
  </si>
  <si>
    <t>Juris Kožeurovs (atb. Raivis Šplīts)</t>
  </si>
  <si>
    <t>Vanaga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</si>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</sst>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5" fillId="0" borderId="0" xfId="0" applyNumberFormat="1" applyFont="1"/>
    <xf numFmtId="0" fontId="7" fillId="0" borderId="0" xfId="0" applyFont="1"/>
    <xf numFmtId="49" fontId="9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Border="1"/>
    <xf numFmtId="49" fontId="4" fillId="0" borderId="0" xfId="0" applyNumberFormat="1" applyFont="1" applyAlignment="1"/>
    <xf numFmtId="49" fontId="6" fillId="0" borderId="0" xfId="0" applyNumberFormat="1" applyFont="1" applyAlignment="1"/>
    <xf numFmtId="49" fontId="9" fillId="0" borderId="0" xfId="0" applyNumberFormat="1" applyFont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2" fillId="0" borderId="0" xfId="0" applyNumberFormat="1" applyFont="1"/>
    <xf numFmtId="0" fontId="11" fillId="0" borderId="0" xfId="0" applyFont="1"/>
    <xf numFmtId="2" fontId="1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49" fontId="4" fillId="0" borderId="0" xfId="0" applyNumberFormat="1" applyFont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/>
    <xf numFmtId="49" fontId="14" fillId="0" borderId="0" xfId="0" applyNumberFormat="1" applyFont="1" applyAlignment="1"/>
    <xf numFmtId="2" fontId="6" fillId="0" borderId="1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5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1" fillId="0" borderId="6" xfId="0" applyFont="1" applyBorder="1"/>
    <xf numFmtId="0" fontId="2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6" fillId="0" borderId="3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left"/>
    </xf>
    <xf numFmtId="2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11" fillId="0" borderId="6" xfId="0" applyFont="1" applyBorder="1" applyAlignment="1"/>
    <xf numFmtId="0" fontId="11" fillId="0" borderId="9" xfId="0" applyFont="1" applyBorder="1" applyAlignment="1">
      <alignment horizontal="left"/>
    </xf>
    <xf numFmtId="49" fontId="11" fillId="0" borderId="9" xfId="0" applyNumberFormat="1" applyFont="1" applyBorder="1" applyAlignment="1">
      <alignment horizontal="center"/>
    </xf>
    <xf numFmtId="0" fontId="11" fillId="0" borderId="7" xfId="0" applyFont="1" applyBorder="1" applyAlignment="1"/>
    <xf numFmtId="0" fontId="16" fillId="0" borderId="9" xfId="0" applyNumberFormat="1" applyFont="1" applyBorder="1" applyAlignment="1">
      <alignment horizontal="center"/>
    </xf>
    <xf numFmtId="0" fontId="11" fillId="0" borderId="6" xfId="0" applyFont="1" applyBorder="1" applyAlignment="1">
      <alignment wrapText="1"/>
    </xf>
    <xf numFmtId="0" fontId="17" fillId="0" borderId="1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0" xfId="0" applyFont="1" applyAlignment="1"/>
    <xf numFmtId="0" fontId="11" fillId="0" borderId="1" xfId="0" applyNumberFormat="1" applyFont="1" applyBorder="1"/>
    <xf numFmtId="0" fontId="11" fillId="0" borderId="6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1">
    <cellStyle name="Parasts" xfId="0" builtinId="0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#,0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8:G23" totalsRowShown="0" headerRowDxfId="115" dataDxfId="113" headerRowBorderDxfId="114" tableBorderDxfId="112" totalsRowBorderDxfId="111">
  <autoFilter ref="A8:G23"/>
  <tableColumns count="7">
    <tableColumn id="1" name="Nr.p.k." dataDxfId="110"/>
    <tableColumn id="2" name="Dal. Nr." dataDxfId="109"/>
    <tableColumn id="3" name="Vārds" dataDxfId="108"/>
    <tableColumn id="4" name="Uzvārds" dataDxfId="107"/>
    <tableColumn id="5" name="Dz.dati" dataDxfId="106"/>
    <tableColumn id="6" name="Rezultāts" dataDxfId="105"/>
    <tableColumn id="7" name="Treneris" dataDxfId="1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8:J23" totalsRowShown="0" headerRowDxfId="103" headerRowBorderDxfId="102" tableBorderDxfId="101" totalsRowBorderDxfId="100">
  <autoFilter ref="A8:J23"/>
  <tableColumns count="10">
    <tableColumn id="1" name="Nr." dataDxfId="99"/>
    <tableColumn id="2" name="Dal. Nr." dataDxfId="98"/>
    <tableColumn id="3" name="Vārds" dataDxfId="97"/>
    <tableColumn id="4" name="Uzvārds" dataDxfId="96"/>
    <tableColumn id="5" name="Dz.dati" dataDxfId="95"/>
    <tableColumn id="6" name="1" dataDxfId="94"/>
    <tableColumn id="7" name="2" dataDxfId="93"/>
    <tableColumn id="8" name="3" dataDxfId="92"/>
    <tableColumn id="9" name="Rez." dataDxfId="91"/>
    <tableColumn id="10" name="Treneris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8:J23" totalsRowShown="0" headerRowDxfId="89" headerRowBorderDxfId="88" tableBorderDxfId="87" totalsRowBorderDxfId="86">
  <autoFilter ref="A8:J23"/>
  <tableColumns count="10">
    <tableColumn id="1" name="Nr." dataDxfId="85"/>
    <tableColumn id="2" name="Dal. Nr." dataDxfId="84"/>
    <tableColumn id="3" name="Vārds" dataDxfId="83"/>
    <tableColumn id="4" name="Uzvārds" dataDxfId="82"/>
    <tableColumn id="5" name="Dz.dati" dataDxfId="81"/>
    <tableColumn id="6" name="1" dataDxfId="80"/>
    <tableColumn id="7" name="2" dataDxfId="79"/>
    <tableColumn id="8" name="3" dataDxfId="78"/>
    <tableColumn id="9" name="Rez." dataDxfId="77">
      <calculatedColumnFormula>MAX(Table5[[#This Row],[1]]:Table5[[#This Row],[2]])</calculatedColumnFormula>
    </tableColumn>
    <tableColumn id="10" name="Treneris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8:G28" totalsRowShown="0" headerRowDxfId="75" dataDxfId="73" headerRowBorderDxfId="74" tableBorderDxfId="72" totalsRowBorderDxfId="71">
  <autoFilter ref="A8:G28"/>
  <tableColumns count="7">
    <tableColumn id="1" name="Nr." dataDxfId="70"/>
    <tableColumn id="2" name="Dal. Nr." dataDxfId="69"/>
    <tableColumn id="3" name="Vārds" dataDxfId="68"/>
    <tableColumn id="4" name="Uzvārds" dataDxfId="67"/>
    <tableColumn id="5" name="Dz.dati" dataDxfId="66"/>
    <tableColumn id="6" name="Rez." dataDxfId="65"/>
    <tableColumn id="7" name="Treneris" dataDxfId="6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8:J28" totalsRowShown="0" headerRowDxfId="63" dataDxfId="61" headerRowBorderDxfId="62" tableBorderDxfId="60" totalsRowBorderDxfId="59">
  <autoFilter ref="A8:J28"/>
  <tableColumns count="10">
    <tableColumn id="1" name="Nr." dataDxfId="58"/>
    <tableColumn id="2" name="Dal. Nr." dataDxfId="57"/>
    <tableColumn id="3" name="Vārds" dataDxfId="56"/>
    <tableColumn id="4" name="Uzvārds" dataDxfId="55"/>
    <tableColumn id="5" name="Dz.dati" dataDxfId="54"/>
    <tableColumn id="6" name="1" dataDxfId="53"/>
    <tableColumn id="7" name="2" dataDxfId="52"/>
    <tableColumn id="8" name="3" dataDxfId="51"/>
    <tableColumn id="9" name="Rez." dataDxfId="50">
      <calculatedColumnFormula>MAX(F9:H9)</calculatedColumnFormula>
    </tableColumn>
    <tableColumn id="10" name="Treneris" dataDxfId="4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9" displayName="Table9" ref="A8:J28" totalsRowShown="0" headerRowDxfId="48" headerRowBorderDxfId="47" tableBorderDxfId="46" totalsRowBorderDxfId="45">
  <autoFilter ref="A8:J28"/>
  <tableColumns count="10">
    <tableColumn id="1" name="Nr." dataDxfId="44"/>
    <tableColumn id="2" name="Dal. Nr." dataDxfId="43"/>
    <tableColumn id="3" name="Vārds" dataDxfId="42"/>
    <tableColumn id="4" name="Uzvārds" dataDxfId="41"/>
    <tableColumn id="5" name="Dz.dati" dataDxfId="40"/>
    <tableColumn id="6" name="1" dataDxfId="39"/>
    <tableColumn id="7" name="2" dataDxfId="38"/>
    <tableColumn id="8" name="3" dataDxfId="37"/>
    <tableColumn id="9" name="Rez." dataDxfId="36">
      <calculatedColumnFormula>MAX(F9:H9)</calculatedColumnFormula>
    </tableColumn>
    <tableColumn id="10" name="Treneri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" name="Table1" displayName="Table1" ref="A9:M23" totalsRowShown="0" headerRowDxfId="34" dataDxfId="32" headerRowBorderDxfId="33" tableBorderDxfId="31" totalsRowBorderDxfId="30">
  <autoFilter ref="A9:M23"/>
  <sortState ref="A10:M23">
    <sortCondition ref="L9:L23"/>
  </sortState>
  <tableColumns count="13">
    <tableColumn id="1" name="Nr." dataDxfId="29">
      <calculatedColumnFormula>'30mZ'!A9</calculatedColumnFormula>
    </tableColumn>
    <tableColumn id="2" name="Dal. Nr." dataDxfId="28">
      <calculatedColumnFormula>'30mZ'!B9</calculatedColumnFormula>
    </tableColumn>
    <tableColumn id="3" name="Vārds" dataDxfId="27">
      <calculatedColumnFormula>'30mZ'!C9</calculatedColumnFormula>
    </tableColumn>
    <tableColumn id="4" name="Uzvārds" dataDxfId="26">
      <calculatedColumnFormula>'30mZ'!D9</calculatedColumnFormula>
    </tableColumn>
    <tableColumn id="5" name="Dz.dati" dataDxfId="25">
      <calculatedColumnFormula>'30mZ'!E9</calculatedColumnFormula>
    </tableColumn>
    <tableColumn id="6" name="30m" dataDxfId="24">
      <calculatedColumnFormula>'30mZ'!F9</calculatedColumnFormula>
    </tableColumn>
    <tableColumn id="7" name="Punkti 30m" dataDxfId="23"/>
    <tableColumn id="8" name="Šķēps" dataDxfId="22">
      <calculatedColumnFormula>skepsZ!I9</calculatedColumnFormula>
    </tableColumn>
    <tableColumn id="9" name="Punkti šķēps" dataDxfId="21"/>
    <tableColumn id="10" name="Tālums" dataDxfId="20">
      <calculatedColumnFormula>talumsZ!I9</calculatedColumnFormula>
    </tableColumn>
    <tableColumn id="11" name="Punkti tālums" dataDxfId="19"/>
    <tableColumn id="12" name="Kopā" dataDxfId="18">
      <calculatedColumnFormula>G10+I10+K10</calculatedColumnFormula>
    </tableColumn>
    <tableColumn id="13" name="Treneris" dataDxfId="17">
      <calculatedColumnFormula>'30mZ'!G9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" name="Table8" displayName="Table8" ref="A9:M28" totalsRowShown="0" headerRowDxfId="16" dataDxfId="14" headerRowBorderDxfId="15" tableBorderDxfId="13">
  <autoFilter ref="A9:M28"/>
  <sortState ref="A10:M28">
    <sortCondition ref="L9:L28"/>
  </sortState>
  <tableColumns count="13">
    <tableColumn id="1" name="Nr." dataDxfId="12">
      <calculatedColumnFormula>'30mM'!A9</calculatedColumnFormula>
    </tableColumn>
    <tableColumn id="2" name="Dal. Nr." dataDxfId="11">
      <calculatedColumnFormula>'30mM'!B9</calculatedColumnFormula>
    </tableColumn>
    <tableColumn id="3" name="Vārds" dataDxfId="10">
      <calculatedColumnFormula>'30mM'!C9</calculatedColumnFormula>
    </tableColumn>
    <tableColumn id="4" name="Uzvārds" dataDxfId="9">
      <calculatedColumnFormula>'30mM'!D9</calculatedColumnFormula>
    </tableColumn>
    <tableColumn id="5" name="Dz.dati" dataDxfId="8">
      <calculatedColumnFormula>'30mM'!E9</calculatedColumnFormula>
    </tableColumn>
    <tableColumn id="6" name="30m" dataDxfId="7">
      <calculatedColumnFormula>'30mM'!F9</calculatedColumnFormula>
    </tableColumn>
    <tableColumn id="7" name="Punkti 30m" dataDxfId="6"/>
    <tableColumn id="8" name="Šķēps" dataDxfId="5">
      <calculatedColumnFormula>skepsM!I9</calculatedColumnFormula>
    </tableColumn>
    <tableColumn id="9" name="Punkti šķēps" dataDxfId="4"/>
    <tableColumn id="10" name="Tālums" dataDxfId="3">
      <calculatedColumnFormula>talumsM!I9</calculatedColumnFormula>
    </tableColumn>
    <tableColumn id="11" name="Punkti tālums" dataDxfId="2"/>
    <tableColumn id="12" name="Kopā" dataDxfId="1">
      <calculatedColumnFormula>G10+I10+K10</calculatedColumnFormula>
    </tableColumn>
    <tableColumn id="13" name="Treneris" dataDxfId="0">
      <calculatedColumnFormula>'30mM'!G9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opLeftCell="A4" workbookViewId="0">
      <selection activeCell="F23" sqref="F23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1.140625" style="3" customWidth="1"/>
    <col min="4" max="4" width="14.85546875" style="3" customWidth="1"/>
    <col min="5" max="5" width="9" style="5" customWidth="1"/>
    <col min="6" max="6" width="10.7109375" style="1" customWidth="1"/>
    <col min="7" max="7" width="32.85546875" style="52" customWidth="1"/>
    <col min="8" max="16384" width="9.140625" style="3"/>
  </cols>
  <sheetData>
    <row r="1" spans="1:11" ht="20.25" x14ac:dyDescent="0.3">
      <c r="A1" s="105" t="s">
        <v>18</v>
      </c>
      <c r="B1" s="105"/>
      <c r="C1" s="105"/>
      <c r="D1" s="105"/>
      <c r="E1" s="105"/>
      <c r="F1" s="105"/>
      <c r="G1" s="105"/>
      <c r="H1" s="20"/>
      <c r="I1" s="20"/>
      <c r="J1" s="20"/>
      <c r="K1" s="20"/>
    </row>
    <row r="2" spans="1:11" ht="15.75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2"/>
      <c r="C4" s="9" t="s">
        <v>8</v>
      </c>
      <c r="D4" s="9"/>
      <c r="E4" s="51"/>
      <c r="I4" s="1"/>
      <c r="K4" s="1"/>
    </row>
    <row r="5" spans="1:11" x14ac:dyDescent="0.2">
      <c r="B5" s="42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15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78" t="s">
        <v>88</v>
      </c>
      <c r="B8" s="81" t="s">
        <v>1</v>
      </c>
      <c r="C8" s="81" t="s">
        <v>13</v>
      </c>
      <c r="D8" s="81" t="s">
        <v>14</v>
      </c>
      <c r="E8" s="85" t="s">
        <v>11</v>
      </c>
      <c r="F8" s="81" t="s">
        <v>9</v>
      </c>
      <c r="G8" s="82" t="s">
        <v>10</v>
      </c>
    </row>
    <row r="9" spans="1:11" s="37" customFormat="1" ht="15" x14ac:dyDescent="0.25">
      <c r="A9" s="66">
        <v>1</v>
      </c>
      <c r="B9" s="13">
        <v>41</v>
      </c>
      <c r="C9" s="14" t="s">
        <v>27</v>
      </c>
      <c r="D9" s="14" t="s">
        <v>36</v>
      </c>
      <c r="E9" s="13">
        <v>2007</v>
      </c>
      <c r="F9" s="14">
        <v>5.2</v>
      </c>
      <c r="G9" s="69" t="s">
        <v>25</v>
      </c>
    </row>
    <row r="10" spans="1:11" s="37" customFormat="1" ht="15" x14ac:dyDescent="0.25">
      <c r="A10" s="66">
        <v>2</v>
      </c>
      <c r="B10" s="13">
        <v>42</v>
      </c>
      <c r="C10" s="14" t="s">
        <v>28</v>
      </c>
      <c r="D10" s="14" t="s">
        <v>37</v>
      </c>
      <c r="E10" s="13">
        <v>2007</v>
      </c>
      <c r="F10" s="14">
        <v>5.54</v>
      </c>
      <c r="G10" s="69" t="s">
        <v>23</v>
      </c>
    </row>
    <row r="11" spans="1:11" s="37" customFormat="1" ht="15" x14ac:dyDescent="0.25">
      <c r="A11" s="66">
        <v>3</v>
      </c>
      <c r="B11" s="13">
        <v>43</v>
      </c>
      <c r="C11" s="14" t="s">
        <v>32</v>
      </c>
      <c r="D11" s="14" t="s">
        <v>38</v>
      </c>
      <c r="E11" s="13">
        <v>2007</v>
      </c>
      <c r="F11" s="14">
        <v>4.92</v>
      </c>
      <c r="G11" s="69" t="s">
        <v>39</v>
      </c>
    </row>
    <row r="12" spans="1:11" s="37" customFormat="1" ht="15" x14ac:dyDescent="0.25">
      <c r="A12" s="66">
        <v>4</v>
      </c>
      <c r="B12" s="13">
        <v>44</v>
      </c>
      <c r="C12" s="14" t="s">
        <v>40</v>
      </c>
      <c r="D12" s="14" t="s">
        <v>41</v>
      </c>
      <c r="E12" s="13">
        <v>2007</v>
      </c>
      <c r="F12" s="14">
        <v>6</v>
      </c>
      <c r="G12" s="69" t="s">
        <v>35</v>
      </c>
    </row>
    <row r="13" spans="1:11" s="37" customFormat="1" ht="15" x14ac:dyDescent="0.25">
      <c r="A13" s="66">
        <v>5</v>
      </c>
      <c r="B13" s="13">
        <v>45</v>
      </c>
      <c r="C13" s="14" t="s">
        <v>42</v>
      </c>
      <c r="D13" s="14" t="s">
        <v>43</v>
      </c>
      <c r="E13" s="13">
        <v>2007</v>
      </c>
      <c r="F13" s="14">
        <v>6.13</v>
      </c>
      <c r="G13" s="69" t="s">
        <v>34</v>
      </c>
    </row>
    <row r="14" spans="1:11" s="37" customFormat="1" ht="15" x14ac:dyDescent="0.25">
      <c r="A14" s="66">
        <v>6</v>
      </c>
      <c r="B14" s="13">
        <v>46</v>
      </c>
      <c r="C14" s="14" t="s">
        <v>44</v>
      </c>
      <c r="D14" s="14" t="s">
        <v>33</v>
      </c>
      <c r="E14" s="13">
        <v>2007</v>
      </c>
      <c r="F14" s="14">
        <v>5.39</v>
      </c>
      <c r="G14" s="69" t="s">
        <v>45</v>
      </c>
    </row>
    <row r="15" spans="1:11" s="37" customFormat="1" ht="15" x14ac:dyDescent="0.25">
      <c r="A15" s="66">
        <v>7</v>
      </c>
      <c r="B15" s="13">
        <v>47</v>
      </c>
      <c r="C15" s="14" t="s">
        <v>26</v>
      </c>
      <c r="D15" s="14" t="s">
        <v>46</v>
      </c>
      <c r="E15" s="13">
        <v>2007</v>
      </c>
      <c r="F15" s="14"/>
      <c r="G15" s="69" t="s">
        <v>23</v>
      </c>
    </row>
    <row r="16" spans="1:11" s="37" customFormat="1" ht="15" x14ac:dyDescent="0.25">
      <c r="A16" s="66">
        <v>8</v>
      </c>
      <c r="B16" s="13">
        <v>48</v>
      </c>
      <c r="C16" s="14" t="s">
        <v>47</v>
      </c>
      <c r="D16" s="14" t="s">
        <v>48</v>
      </c>
      <c r="E16" s="13">
        <v>2007</v>
      </c>
      <c r="F16" s="14">
        <v>5</v>
      </c>
      <c r="G16" s="69" t="s">
        <v>29</v>
      </c>
    </row>
    <row r="17" spans="1:8" s="37" customFormat="1" ht="15" x14ac:dyDescent="0.25">
      <c r="A17" s="66">
        <v>9</v>
      </c>
      <c r="B17" s="13">
        <v>49</v>
      </c>
      <c r="C17" s="14" t="s">
        <v>49</v>
      </c>
      <c r="D17" s="14" t="s">
        <v>50</v>
      </c>
      <c r="E17" s="13">
        <v>2007</v>
      </c>
      <c r="F17" s="14">
        <v>5.29</v>
      </c>
      <c r="G17" s="69" t="s">
        <v>31</v>
      </c>
    </row>
    <row r="18" spans="1:8" s="37" customFormat="1" ht="15" x14ac:dyDescent="0.25">
      <c r="A18" s="66">
        <v>10</v>
      </c>
      <c r="B18" s="13">
        <v>50</v>
      </c>
      <c r="C18" s="14" t="s">
        <v>30</v>
      </c>
      <c r="D18" s="14" t="s">
        <v>51</v>
      </c>
      <c r="E18" s="13">
        <v>2007</v>
      </c>
      <c r="F18" s="14">
        <v>4.92</v>
      </c>
      <c r="G18" s="69" t="s">
        <v>23</v>
      </c>
    </row>
    <row r="19" spans="1:8" s="37" customFormat="1" ht="15" x14ac:dyDescent="0.25">
      <c r="A19" s="66">
        <v>11</v>
      </c>
      <c r="B19" s="13">
        <v>51</v>
      </c>
      <c r="C19" s="14" t="s">
        <v>52</v>
      </c>
      <c r="D19" s="14" t="s">
        <v>53</v>
      </c>
      <c r="E19" s="13">
        <v>2007</v>
      </c>
      <c r="F19" s="14">
        <v>5.51</v>
      </c>
      <c r="G19" s="69" t="s">
        <v>45</v>
      </c>
    </row>
    <row r="20" spans="1:8" s="37" customFormat="1" ht="15" x14ac:dyDescent="0.25">
      <c r="A20" s="66">
        <v>12</v>
      </c>
      <c r="B20" s="13">
        <v>52</v>
      </c>
      <c r="C20" s="14" t="s">
        <v>54</v>
      </c>
      <c r="D20" s="14" t="s">
        <v>55</v>
      </c>
      <c r="E20" s="13">
        <v>2007</v>
      </c>
      <c r="F20" s="14">
        <v>5.07</v>
      </c>
      <c r="G20" s="69" t="s">
        <v>118</v>
      </c>
    </row>
    <row r="21" spans="1:8" s="37" customFormat="1" ht="15" x14ac:dyDescent="0.25">
      <c r="A21" s="74">
        <v>13</v>
      </c>
      <c r="B21" s="75">
        <v>53</v>
      </c>
      <c r="C21" s="76" t="s">
        <v>32</v>
      </c>
      <c r="D21" s="76" t="s">
        <v>97</v>
      </c>
      <c r="E21" s="75">
        <v>2007</v>
      </c>
      <c r="F21" s="76">
        <v>5.54</v>
      </c>
      <c r="G21" s="77" t="s">
        <v>94</v>
      </c>
      <c r="H21" s="99"/>
    </row>
    <row r="22" spans="1:8" s="18" customFormat="1" ht="15" x14ac:dyDescent="0.25">
      <c r="A22" s="74">
        <v>14</v>
      </c>
      <c r="B22" s="75">
        <v>54</v>
      </c>
      <c r="C22" s="87" t="s">
        <v>30</v>
      </c>
      <c r="D22" s="87" t="s">
        <v>111</v>
      </c>
      <c r="E22" s="88" t="s">
        <v>112</v>
      </c>
      <c r="F22" s="98">
        <v>4.99</v>
      </c>
      <c r="G22" s="89" t="s">
        <v>29</v>
      </c>
    </row>
    <row r="23" spans="1:8" s="18" customFormat="1" ht="15" x14ac:dyDescent="0.25">
      <c r="A23" s="74">
        <v>15</v>
      </c>
      <c r="B23" s="75">
        <v>55</v>
      </c>
      <c r="C23" s="87" t="s">
        <v>113</v>
      </c>
      <c r="D23" s="87" t="s">
        <v>114</v>
      </c>
      <c r="E23" s="88" t="s">
        <v>112</v>
      </c>
      <c r="F23" s="98">
        <v>5.3</v>
      </c>
      <c r="G23" s="89" t="s">
        <v>29</v>
      </c>
    </row>
    <row r="24" spans="1:8" s="18" customFormat="1" ht="15.75" x14ac:dyDescent="0.25">
      <c r="A24" s="23"/>
      <c r="B24" s="23"/>
      <c r="C24" s="30"/>
      <c r="D24" s="30"/>
      <c r="E24" s="33"/>
      <c r="F24" s="23"/>
      <c r="G24" s="55"/>
    </row>
    <row r="25" spans="1:8" s="18" customFormat="1" ht="15.75" x14ac:dyDescent="0.25">
      <c r="A25" s="23"/>
      <c r="B25" s="23"/>
      <c r="C25" s="32"/>
      <c r="D25" s="32"/>
      <c r="E25" s="33"/>
      <c r="F25" s="23"/>
      <c r="G25" s="55"/>
    </row>
    <row r="26" spans="1:8" s="18" customFormat="1" ht="15.75" x14ac:dyDescent="0.25">
      <c r="A26" s="23"/>
      <c r="B26" s="23"/>
      <c r="C26" s="30"/>
      <c r="D26" s="30"/>
      <c r="E26" s="33"/>
      <c r="F26" s="23"/>
      <c r="G26" s="55"/>
    </row>
    <row r="27" spans="1:8" s="18" customFormat="1" ht="15.75" x14ac:dyDescent="0.25">
      <c r="A27" s="23"/>
      <c r="B27" s="23"/>
      <c r="C27" s="31"/>
      <c r="D27" s="31"/>
      <c r="E27" s="33"/>
      <c r="F27" s="23"/>
      <c r="G27" s="55"/>
    </row>
    <row r="28" spans="1:8" s="18" customFormat="1" ht="15.75" x14ac:dyDescent="0.25">
      <c r="A28" s="23"/>
      <c r="B28" s="23"/>
      <c r="C28" s="31"/>
      <c r="D28" s="31"/>
      <c r="E28" s="33"/>
      <c r="F28" s="23"/>
      <c r="G28" s="55"/>
    </row>
    <row r="29" spans="1:8" s="18" customFormat="1" ht="15.75" x14ac:dyDescent="0.25">
      <c r="A29" s="23"/>
      <c r="B29" s="23"/>
      <c r="C29" s="31"/>
      <c r="D29" s="31"/>
      <c r="E29" s="33"/>
      <c r="F29" s="23"/>
      <c r="G29" s="55"/>
    </row>
    <row r="30" spans="1:8" s="18" customFormat="1" ht="15.75" x14ac:dyDescent="0.25">
      <c r="A30" s="23"/>
      <c r="B30" s="23"/>
      <c r="C30" s="31"/>
      <c r="D30" s="31"/>
      <c r="E30" s="33"/>
      <c r="F30" s="23"/>
      <c r="G30" s="55"/>
    </row>
    <row r="31" spans="1:8" s="18" customFormat="1" ht="15.75" x14ac:dyDescent="0.25">
      <c r="A31" s="23"/>
      <c r="B31" s="23"/>
      <c r="C31" s="30"/>
      <c r="D31" s="30"/>
      <c r="E31" s="33"/>
      <c r="F31" s="23"/>
      <c r="G31" s="55"/>
    </row>
    <row r="32" spans="1:8" s="18" customFormat="1" ht="15.75" x14ac:dyDescent="0.25">
      <c r="A32" s="23"/>
      <c r="B32" s="23"/>
      <c r="C32" s="32"/>
      <c r="D32" s="32"/>
      <c r="E32" s="33"/>
      <c r="F32" s="23"/>
      <c r="G32" s="55"/>
    </row>
    <row r="33" spans="1:7" s="18" customFormat="1" ht="15.75" x14ac:dyDescent="0.25">
      <c r="A33" s="23"/>
      <c r="B33" s="23"/>
      <c r="C33" s="30"/>
      <c r="D33" s="30"/>
      <c r="E33" s="33"/>
      <c r="F33" s="23"/>
      <c r="G33" s="55"/>
    </row>
    <row r="34" spans="1:7" s="18" customFormat="1" ht="15.75" x14ac:dyDescent="0.25">
      <c r="A34" s="23"/>
      <c r="B34" s="23"/>
      <c r="C34" s="31"/>
      <c r="D34" s="31"/>
      <c r="E34" s="33"/>
      <c r="F34" s="23"/>
      <c r="G34" s="55"/>
    </row>
    <row r="35" spans="1:7" s="18" customFormat="1" ht="15.75" x14ac:dyDescent="0.25">
      <c r="A35" s="23"/>
      <c r="B35" s="23"/>
      <c r="C35" s="31"/>
      <c r="D35" s="31"/>
      <c r="E35" s="33"/>
      <c r="F35" s="23"/>
      <c r="G35" s="55"/>
    </row>
    <row r="36" spans="1:7" s="18" customFormat="1" ht="15.75" x14ac:dyDescent="0.25">
      <c r="A36" s="23"/>
      <c r="B36" s="23"/>
      <c r="C36" s="31"/>
      <c r="D36" s="31"/>
      <c r="E36" s="33"/>
      <c r="F36" s="23"/>
      <c r="G36" s="55"/>
    </row>
    <row r="37" spans="1:7" s="18" customFormat="1" ht="15.75" x14ac:dyDescent="0.25">
      <c r="A37" s="23"/>
      <c r="B37" s="23"/>
      <c r="C37" s="31"/>
      <c r="D37" s="31"/>
      <c r="E37" s="33"/>
      <c r="F37" s="23"/>
      <c r="G37" s="55"/>
    </row>
    <row r="38" spans="1:7" s="18" customFormat="1" ht="15.75" x14ac:dyDescent="0.25">
      <c r="A38" s="23"/>
      <c r="B38" s="23"/>
      <c r="C38" s="30"/>
      <c r="D38" s="30"/>
      <c r="E38" s="33"/>
      <c r="F38" s="23"/>
      <c r="G38" s="55"/>
    </row>
    <row r="39" spans="1:7" s="18" customFormat="1" ht="15.75" x14ac:dyDescent="0.25">
      <c r="A39" s="23"/>
      <c r="B39" s="23"/>
      <c r="C39" s="32"/>
      <c r="D39" s="32"/>
      <c r="E39" s="33"/>
      <c r="F39" s="23"/>
      <c r="G39" s="55"/>
    </row>
    <row r="40" spans="1:7" s="18" customFormat="1" ht="15.75" x14ac:dyDescent="0.25">
      <c r="A40" s="23"/>
      <c r="B40" s="23"/>
      <c r="C40" s="32"/>
      <c r="D40" s="32"/>
      <c r="E40" s="33"/>
      <c r="F40" s="23"/>
      <c r="G40" s="55"/>
    </row>
    <row r="41" spans="1:7" s="18" customFormat="1" x14ac:dyDescent="0.2">
      <c r="A41" s="15"/>
      <c r="B41" s="15"/>
      <c r="C41" s="16"/>
      <c r="D41" s="16"/>
      <c r="E41" s="17"/>
      <c r="F41" s="15"/>
      <c r="G41" s="16"/>
    </row>
    <row r="42" spans="1:7" s="18" customFormat="1" x14ac:dyDescent="0.2">
      <c r="A42" s="15"/>
      <c r="B42" s="15"/>
      <c r="C42" s="16"/>
      <c r="D42" s="16"/>
      <c r="E42" s="17"/>
      <c r="F42" s="15"/>
      <c r="G42" s="16"/>
    </row>
    <row r="43" spans="1:7" s="18" customFormat="1" x14ac:dyDescent="0.2">
      <c r="A43" s="15"/>
      <c r="B43" s="15"/>
      <c r="C43" s="16"/>
      <c r="D43" s="16"/>
      <c r="E43" s="17"/>
      <c r="F43" s="15"/>
      <c r="G43" s="16"/>
    </row>
    <row r="44" spans="1:7" s="18" customFormat="1" x14ac:dyDescent="0.2">
      <c r="A44" s="15"/>
      <c r="B44" s="15"/>
      <c r="C44" s="16"/>
      <c r="D44" s="16"/>
      <c r="E44" s="17"/>
      <c r="F44" s="15"/>
      <c r="G44" s="16"/>
    </row>
    <row r="45" spans="1:7" s="18" customFormat="1" x14ac:dyDescent="0.2">
      <c r="A45" s="15"/>
      <c r="B45" s="15"/>
      <c r="E45" s="17"/>
      <c r="F45" s="15"/>
      <c r="G45" s="16"/>
    </row>
    <row r="46" spans="1:7" s="18" customFormat="1" ht="15.75" x14ac:dyDescent="0.25">
      <c r="A46" s="103"/>
      <c r="B46" s="103"/>
      <c r="C46" s="103"/>
      <c r="D46" s="103"/>
      <c r="E46" s="103"/>
      <c r="F46" s="103"/>
      <c r="G46" s="103"/>
    </row>
    <row r="47" spans="1:7" s="18" customFormat="1" x14ac:dyDescent="0.2">
      <c r="A47" s="15"/>
      <c r="B47" s="15"/>
      <c r="E47" s="17"/>
      <c r="F47" s="15"/>
      <c r="G47" s="16"/>
    </row>
    <row r="48" spans="1:7" s="18" customFormat="1" x14ac:dyDescent="0.2">
      <c r="A48" s="15"/>
      <c r="B48" s="15"/>
      <c r="C48" s="24"/>
      <c r="D48" s="24"/>
      <c r="E48" s="17"/>
      <c r="F48" s="25"/>
      <c r="G48" s="16"/>
    </row>
    <row r="49" spans="1:7" s="18" customFormat="1" x14ac:dyDescent="0.2">
      <c r="A49" s="15"/>
      <c r="B49" s="15"/>
      <c r="C49" s="26"/>
      <c r="D49" s="26"/>
      <c r="E49" s="17"/>
      <c r="F49" s="25"/>
      <c r="G49" s="16"/>
    </row>
    <row r="50" spans="1:7" s="18" customFormat="1" ht="15.75" x14ac:dyDescent="0.25">
      <c r="A50" s="15"/>
      <c r="B50" s="15"/>
      <c r="C50" s="27"/>
      <c r="D50" s="27"/>
      <c r="E50" s="17"/>
      <c r="F50" s="15"/>
      <c r="G50" s="16"/>
    </row>
    <row r="51" spans="1:7" s="18" customFormat="1" ht="15" x14ac:dyDescent="0.25">
      <c r="A51" s="28"/>
      <c r="B51" s="28"/>
      <c r="C51" s="29"/>
      <c r="D51" s="29"/>
      <c r="E51" s="35"/>
      <c r="F51" s="25"/>
      <c r="G51" s="54"/>
    </row>
    <row r="52" spans="1:7" s="18" customFormat="1" ht="15.75" x14ac:dyDescent="0.25">
      <c r="A52" s="23"/>
      <c r="B52" s="23"/>
      <c r="C52" s="30"/>
      <c r="D52" s="30"/>
      <c r="E52" s="33"/>
      <c r="F52" s="23"/>
      <c r="G52" s="55"/>
    </row>
    <row r="53" spans="1:7" s="18" customFormat="1" ht="15.75" x14ac:dyDescent="0.25">
      <c r="A53" s="23"/>
      <c r="B53" s="23"/>
      <c r="C53" s="31"/>
      <c r="D53" s="31"/>
      <c r="E53" s="33"/>
      <c r="F53" s="23"/>
      <c r="G53" s="55"/>
    </row>
    <row r="54" spans="1:7" s="18" customFormat="1" ht="15.75" x14ac:dyDescent="0.25">
      <c r="A54" s="23"/>
      <c r="B54" s="23"/>
      <c r="C54" s="31"/>
      <c r="D54" s="31"/>
      <c r="E54" s="33"/>
      <c r="F54" s="23"/>
      <c r="G54" s="55"/>
    </row>
    <row r="55" spans="1:7" s="18" customFormat="1" ht="15.75" x14ac:dyDescent="0.25">
      <c r="A55" s="23"/>
      <c r="B55" s="23"/>
      <c r="C55" s="31"/>
      <c r="D55" s="31"/>
      <c r="E55" s="33"/>
      <c r="F55" s="23"/>
      <c r="G55" s="55"/>
    </row>
    <row r="56" spans="1:7" s="18" customFormat="1" ht="15.75" x14ac:dyDescent="0.25">
      <c r="A56" s="23"/>
      <c r="B56" s="23"/>
      <c r="C56" s="31"/>
      <c r="D56" s="31"/>
      <c r="E56" s="33"/>
      <c r="F56" s="23"/>
      <c r="G56" s="55"/>
    </row>
    <row r="57" spans="1:7" s="18" customFormat="1" ht="15.75" x14ac:dyDescent="0.25">
      <c r="A57" s="23"/>
      <c r="B57" s="23"/>
      <c r="C57" s="30"/>
      <c r="D57" s="30"/>
      <c r="E57" s="33"/>
      <c r="F57" s="23"/>
      <c r="G57" s="55"/>
    </row>
    <row r="58" spans="1:7" s="18" customFormat="1" ht="15.75" x14ac:dyDescent="0.25">
      <c r="A58" s="23"/>
      <c r="B58" s="23"/>
      <c r="C58" s="32"/>
      <c r="D58" s="32"/>
      <c r="E58" s="33"/>
      <c r="F58" s="23"/>
      <c r="G58" s="55"/>
    </row>
    <row r="59" spans="1:7" s="18" customFormat="1" ht="15.75" x14ac:dyDescent="0.25">
      <c r="A59" s="23"/>
      <c r="B59" s="23"/>
      <c r="C59" s="30"/>
      <c r="D59" s="30"/>
      <c r="E59" s="33"/>
      <c r="F59" s="23"/>
      <c r="G59" s="55"/>
    </row>
    <row r="60" spans="1:7" s="18" customFormat="1" ht="15.75" x14ac:dyDescent="0.25">
      <c r="A60" s="23"/>
      <c r="B60" s="23"/>
      <c r="C60" s="31"/>
      <c r="D60" s="31"/>
      <c r="E60" s="33"/>
      <c r="F60" s="23"/>
      <c r="G60" s="55"/>
    </row>
    <row r="61" spans="1:7" s="18" customFormat="1" ht="15.75" x14ac:dyDescent="0.25">
      <c r="A61" s="23"/>
      <c r="B61" s="23"/>
      <c r="C61" s="30"/>
      <c r="D61" s="30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1"/>
      <c r="D63" s="31"/>
      <c r="E63" s="33"/>
      <c r="F63" s="23"/>
      <c r="G63" s="55"/>
    </row>
    <row r="64" spans="1:7" s="18" customFormat="1" ht="15.75" x14ac:dyDescent="0.25">
      <c r="A64" s="23"/>
      <c r="B64" s="23"/>
      <c r="C64" s="30"/>
      <c r="D64" s="30"/>
      <c r="E64" s="33"/>
      <c r="F64" s="23"/>
      <c r="G64" s="55"/>
    </row>
    <row r="65" spans="1:7" s="18" customFormat="1" ht="15.75" x14ac:dyDescent="0.25">
      <c r="A65" s="23"/>
      <c r="B65" s="23"/>
      <c r="C65" s="32"/>
      <c r="D65" s="32"/>
      <c r="E65" s="33"/>
      <c r="F65" s="23"/>
      <c r="G65" s="55"/>
    </row>
    <row r="66" spans="1:7" s="18" customFormat="1" ht="15.75" x14ac:dyDescent="0.25">
      <c r="A66" s="23"/>
      <c r="B66" s="23"/>
      <c r="C66" s="30"/>
      <c r="D66" s="30"/>
      <c r="E66" s="33"/>
      <c r="F66" s="23"/>
      <c r="G66" s="55"/>
    </row>
    <row r="67" spans="1:7" s="18" customFormat="1" ht="15.75" x14ac:dyDescent="0.25">
      <c r="A67" s="23"/>
      <c r="B67" s="23"/>
      <c r="C67" s="31"/>
      <c r="D67" s="31"/>
      <c r="E67" s="33"/>
      <c r="F67" s="23"/>
      <c r="G67" s="55"/>
    </row>
    <row r="68" spans="1:7" s="18" customFormat="1" ht="15.75" x14ac:dyDescent="0.25">
      <c r="A68" s="23"/>
      <c r="B68" s="23"/>
      <c r="C68" s="31"/>
      <c r="D68" s="31"/>
      <c r="E68" s="33"/>
      <c r="F68" s="23"/>
      <c r="G68" s="55"/>
    </row>
    <row r="69" spans="1:7" s="18" customFormat="1" ht="15.75" x14ac:dyDescent="0.25">
      <c r="A69" s="23"/>
      <c r="B69" s="23"/>
      <c r="C69" s="31"/>
      <c r="D69" s="31"/>
      <c r="E69" s="33"/>
      <c r="F69" s="23"/>
      <c r="G69" s="55"/>
    </row>
    <row r="70" spans="1:7" s="18" customFormat="1" ht="15.75" x14ac:dyDescent="0.25">
      <c r="A70" s="23"/>
      <c r="B70" s="23"/>
      <c r="C70" s="31"/>
      <c r="D70" s="31"/>
      <c r="E70" s="33"/>
      <c r="F70" s="23"/>
      <c r="G70" s="55"/>
    </row>
    <row r="71" spans="1:7" s="18" customFormat="1" ht="15.75" x14ac:dyDescent="0.25">
      <c r="A71" s="23"/>
      <c r="B71" s="23"/>
      <c r="C71" s="30"/>
      <c r="D71" s="30"/>
      <c r="E71" s="33"/>
      <c r="F71" s="23"/>
      <c r="G71" s="55"/>
    </row>
    <row r="72" spans="1:7" s="18" customFormat="1" ht="15.75" x14ac:dyDescent="0.25">
      <c r="A72" s="23"/>
      <c r="B72" s="23"/>
      <c r="C72" s="32"/>
      <c r="D72" s="32"/>
      <c r="E72" s="33"/>
      <c r="F72" s="23"/>
      <c r="G72" s="55"/>
    </row>
    <row r="73" spans="1:7" s="18" customFormat="1" ht="15.75" x14ac:dyDescent="0.25">
      <c r="A73" s="23"/>
      <c r="B73" s="23"/>
      <c r="C73" s="30"/>
      <c r="D73" s="30"/>
      <c r="E73" s="33"/>
      <c r="F73" s="23"/>
      <c r="G73" s="55"/>
    </row>
    <row r="74" spans="1:7" s="18" customFormat="1" ht="15.75" x14ac:dyDescent="0.25">
      <c r="A74" s="23"/>
      <c r="B74" s="23"/>
      <c r="C74" s="31"/>
      <c r="D74" s="31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1"/>
      <c r="D77" s="31"/>
      <c r="E77" s="33"/>
      <c r="F77" s="23"/>
      <c r="G77" s="55"/>
    </row>
    <row r="78" spans="1:7" s="18" customFormat="1" ht="15.75" x14ac:dyDescent="0.25">
      <c r="A78" s="23"/>
      <c r="B78" s="23"/>
      <c r="C78" s="30"/>
      <c r="D78" s="30"/>
      <c r="E78" s="33"/>
      <c r="F78" s="23"/>
      <c r="G78" s="55"/>
    </row>
    <row r="79" spans="1:7" s="18" customFormat="1" ht="15.75" x14ac:dyDescent="0.25">
      <c r="A79" s="23"/>
      <c r="B79" s="23"/>
      <c r="C79" s="32"/>
      <c r="D79" s="32"/>
      <c r="E79" s="33"/>
      <c r="F79" s="23"/>
      <c r="G79" s="55"/>
    </row>
    <row r="80" spans="1:7" s="18" customFormat="1" ht="15.75" x14ac:dyDescent="0.25">
      <c r="A80" s="23"/>
      <c r="B80" s="23"/>
      <c r="C80" s="30"/>
      <c r="D80" s="30"/>
      <c r="E80" s="33"/>
      <c r="F80" s="23"/>
      <c r="G80" s="55"/>
    </row>
    <row r="81" spans="1:7" s="18" customFormat="1" ht="15.75" x14ac:dyDescent="0.25">
      <c r="A81" s="23"/>
      <c r="B81" s="23"/>
      <c r="C81" s="31"/>
      <c r="D81" s="31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1"/>
      <c r="D84" s="31"/>
      <c r="E84" s="33"/>
      <c r="F84" s="23"/>
      <c r="G84" s="55"/>
    </row>
    <row r="85" spans="1:7" s="18" customFormat="1" ht="15.75" x14ac:dyDescent="0.25">
      <c r="A85" s="23"/>
      <c r="B85" s="23"/>
      <c r="C85" s="30"/>
      <c r="D85" s="30"/>
      <c r="E85" s="33"/>
      <c r="F85" s="23"/>
      <c r="G85" s="55"/>
    </row>
    <row r="86" spans="1:7" s="18" customFormat="1" ht="15.75" x14ac:dyDescent="0.25">
      <c r="A86" s="23"/>
      <c r="B86" s="23"/>
      <c r="C86" s="32"/>
      <c r="D86" s="32"/>
      <c r="E86" s="33"/>
      <c r="F86" s="23"/>
      <c r="G86" s="55"/>
    </row>
    <row r="87" spans="1:7" s="18" customFormat="1" ht="15.75" x14ac:dyDescent="0.25">
      <c r="A87" s="23"/>
      <c r="B87" s="23"/>
      <c r="C87" s="32"/>
      <c r="D87" s="32"/>
      <c r="E87" s="33"/>
      <c r="F87" s="23"/>
      <c r="G87" s="55"/>
    </row>
    <row r="88" spans="1:7" s="18" customFormat="1" x14ac:dyDescent="0.2">
      <c r="A88" s="15"/>
      <c r="B88" s="15"/>
      <c r="C88" s="16"/>
      <c r="D88" s="16"/>
      <c r="E88" s="17"/>
      <c r="F88" s="15"/>
      <c r="G88" s="16"/>
    </row>
    <row r="89" spans="1:7" s="18" customFormat="1" x14ac:dyDescent="0.2">
      <c r="A89" s="15"/>
      <c r="B89" s="15"/>
      <c r="C89" s="16"/>
      <c r="D89" s="16"/>
      <c r="E89" s="17"/>
      <c r="F89" s="15"/>
      <c r="G89" s="16"/>
    </row>
    <row r="90" spans="1:7" s="18" customFormat="1" x14ac:dyDescent="0.2">
      <c r="A90" s="15"/>
      <c r="B90" s="15"/>
      <c r="C90" s="16"/>
      <c r="D90" s="16"/>
      <c r="E90" s="17"/>
      <c r="F90" s="15"/>
      <c r="G90" s="16"/>
    </row>
    <row r="91" spans="1:7" s="18" customFormat="1" x14ac:dyDescent="0.2">
      <c r="A91" s="15"/>
      <c r="B91" s="15"/>
      <c r="C91" s="16"/>
      <c r="D91" s="16"/>
      <c r="E91" s="17"/>
      <c r="F91" s="15"/>
      <c r="G91" s="16"/>
    </row>
    <row r="92" spans="1:7" s="18" customFormat="1" x14ac:dyDescent="0.2">
      <c r="A92" s="15"/>
      <c r="B92" s="15"/>
      <c r="E92" s="17"/>
      <c r="F92" s="15"/>
      <c r="G92" s="16"/>
    </row>
    <row r="93" spans="1:7" s="18" customFormat="1" x14ac:dyDescent="0.2">
      <c r="A93" s="15"/>
      <c r="B93" s="15"/>
      <c r="E93" s="17"/>
      <c r="F93" s="15"/>
      <c r="G93" s="16"/>
    </row>
    <row r="94" spans="1:7" s="18" customFormat="1" x14ac:dyDescent="0.2">
      <c r="A94" s="15"/>
      <c r="B94" s="15"/>
      <c r="E94" s="17"/>
      <c r="F94" s="15"/>
      <c r="G94" s="16"/>
    </row>
    <row r="95" spans="1:7" s="18" customFormat="1" x14ac:dyDescent="0.2">
      <c r="A95" s="15"/>
      <c r="B95" s="15"/>
      <c r="E95" s="17"/>
      <c r="F95" s="15"/>
      <c r="G95" s="16"/>
    </row>
    <row r="96" spans="1:7" s="18" customFormat="1" x14ac:dyDescent="0.2">
      <c r="A96" s="15"/>
      <c r="B96" s="15"/>
      <c r="E96" s="17"/>
      <c r="F96" s="15"/>
      <c r="G96" s="16"/>
    </row>
    <row r="97" spans="1:7" s="18" customFormat="1" x14ac:dyDescent="0.2">
      <c r="A97" s="15"/>
      <c r="B97" s="15"/>
      <c r="E97" s="17"/>
      <c r="F97" s="15"/>
      <c r="G97" s="16"/>
    </row>
    <row r="98" spans="1:7" s="18" customFormat="1" x14ac:dyDescent="0.2">
      <c r="A98" s="15"/>
      <c r="B98" s="15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ht="15.75" x14ac:dyDescent="0.25">
      <c r="A105" s="15"/>
      <c r="B105" s="15"/>
      <c r="E105" s="34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x14ac:dyDescent="0.2">
      <c r="A147" s="15"/>
      <c r="B147" s="15"/>
      <c r="C147" s="18"/>
      <c r="D147" s="18"/>
      <c r="E147" s="17"/>
      <c r="F147" s="15"/>
      <c r="G147" s="16"/>
      <c r="H147" s="18"/>
      <c r="I147" s="18"/>
      <c r="J147" s="18"/>
      <c r="K147" s="18"/>
    </row>
    <row r="148" spans="1:11" x14ac:dyDescent="0.2">
      <c r="A148" s="15"/>
      <c r="B148" s="15"/>
      <c r="C148" s="18"/>
      <c r="D148" s="18"/>
      <c r="E148" s="17"/>
      <c r="F148" s="15"/>
      <c r="G148" s="16"/>
      <c r="H148" s="18"/>
      <c r="I148" s="18"/>
      <c r="J148" s="18"/>
      <c r="K148" s="18"/>
    </row>
    <row r="149" spans="1:11" x14ac:dyDescent="0.2">
      <c r="A149" s="15"/>
      <c r="B149" s="15"/>
      <c r="C149" s="18"/>
      <c r="D149" s="18"/>
      <c r="E149" s="17"/>
      <c r="F149" s="15"/>
      <c r="G149" s="16"/>
      <c r="H149" s="18"/>
      <c r="I149" s="18"/>
      <c r="J149" s="18"/>
      <c r="K149" s="18"/>
    </row>
    <row r="150" spans="1:11" x14ac:dyDescent="0.2">
      <c r="A150" s="15"/>
      <c r="B150" s="15"/>
      <c r="C150" s="18"/>
      <c r="D150" s="18"/>
      <c r="E150" s="17"/>
      <c r="F150" s="15"/>
      <c r="G150" s="16"/>
      <c r="H150" s="18"/>
      <c r="I150" s="18"/>
      <c r="J150" s="18"/>
      <c r="K150" s="18"/>
    </row>
    <row r="151" spans="1:11" x14ac:dyDescent="0.2">
      <c r="A151" s="15"/>
      <c r="B151" s="15"/>
      <c r="C151" s="18"/>
      <c r="D151" s="18"/>
      <c r="E151" s="17"/>
      <c r="F151" s="15"/>
      <c r="G151" s="16"/>
      <c r="H151" s="18"/>
      <c r="I151" s="18"/>
      <c r="J151" s="18"/>
      <c r="K151" s="18"/>
    </row>
    <row r="152" spans="1:11" x14ac:dyDescent="0.2">
      <c r="A152" s="15"/>
      <c r="B152" s="15"/>
      <c r="C152" s="18"/>
      <c r="D152" s="18"/>
      <c r="E152" s="17"/>
      <c r="F152" s="15"/>
      <c r="G152" s="16"/>
      <c r="H152" s="18"/>
      <c r="I152" s="18"/>
      <c r="J152" s="18"/>
      <c r="K152" s="18"/>
    </row>
    <row r="153" spans="1:11" x14ac:dyDescent="0.2">
      <c r="A153" s="15"/>
      <c r="B153" s="15"/>
      <c r="C153" s="18"/>
      <c r="D153" s="18"/>
      <c r="E153" s="17"/>
      <c r="F153" s="15"/>
      <c r="G153" s="16"/>
      <c r="H153" s="18"/>
      <c r="I153" s="18"/>
      <c r="J153" s="18"/>
      <c r="K153" s="18"/>
    </row>
    <row r="154" spans="1:11" x14ac:dyDescent="0.2">
      <c r="A154" s="15"/>
      <c r="B154" s="15"/>
      <c r="C154" s="18"/>
      <c r="D154" s="18"/>
      <c r="E154" s="17"/>
      <c r="F154" s="15"/>
      <c r="G154" s="16"/>
      <c r="H154" s="18"/>
      <c r="I154" s="18"/>
      <c r="J154" s="18"/>
      <c r="K154" s="18"/>
    </row>
    <row r="155" spans="1:11" x14ac:dyDescent="0.2">
      <c r="A155" s="15"/>
      <c r="B155" s="15"/>
      <c r="C155" s="18"/>
      <c r="D155" s="18"/>
      <c r="E155" s="17"/>
      <c r="F155" s="15"/>
      <c r="G155" s="16"/>
      <c r="H155" s="18"/>
      <c r="I155" s="18"/>
      <c r="J155" s="18"/>
      <c r="K155" s="18"/>
    </row>
  </sheetData>
  <mergeCells count="3">
    <mergeCell ref="A46:G46"/>
    <mergeCell ref="A2:K2"/>
    <mergeCell ref="A1:G1"/>
  </mergeCells>
  <phoneticPr fontId="1" type="noConversion"/>
  <pageMargins left="0.39370078740157483" right="0.15748031496062992" top="0.39370078740157483" bottom="0.39370078740157483" header="0" footer="0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topLeftCell="A4" workbookViewId="0">
      <selection activeCell="J17" sqref="J17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1" style="1" customWidth="1"/>
    <col min="4" max="4" width="15" style="1" customWidth="1"/>
    <col min="5" max="5" width="9" style="5" customWidth="1"/>
    <col min="6" max="6" width="7.140625" style="43" customWidth="1"/>
    <col min="7" max="8" width="7.28515625" style="43" customWidth="1"/>
    <col min="9" max="9" width="8" style="3" customWidth="1"/>
    <col min="10" max="10" width="32.28515625" style="52" customWidth="1"/>
    <col min="11" max="16384" width="9.140625" style="3"/>
  </cols>
  <sheetData>
    <row r="1" spans="1:14" ht="20.25" x14ac:dyDescent="0.3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47"/>
      <c r="G2" s="47"/>
      <c r="H2" s="47"/>
      <c r="I2" s="20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48"/>
      <c r="G4" s="49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G5" s="44"/>
      <c r="H5" s="45"/>
      <c r="I5" s="9"/>
      <c r="L5" s="1"/>
      <c r="M5" s="1"/>
    </row>
    <row r="6" spans="1:14" ht="15.75" x14ac:dyDescent="0.25">
      <c r="B6" s="2"/>
      <c r="C6" s="3"/>
      <c r="D6" s="3"/>
      <c r="E6" s="12" t="s">
        <v>12</v>
      </c>
      <c r="F6" s="12"/>
      <c r="G6" s="12"/>
      <c r="I6" s="1"/>
    </row>
    <row r="7" spans="1:14" ht="15.75" x14ac:dyDescent="0.25">
      <c r="B7" s="2"/>
      <c r="C7" s="3"/>
      <c r="D7" s="3"/>
      <c r="F7" s="46"/>
      <c r="G7" s="46"/>
      <c r="H7" s="46"/>
      <c r="I7" s="1"/>
    </row>
    <row r="8" spans="1:14" ht="15" x14ac:dyDescent="0.25">
      <c r="A8" s="78" t="s">
        <v>5</v>
      </c>
      <c r="B8" s="79" t="s">
        <v>1</v>
      </c>
      <c r="C8" s="81" t="s">
        <v>13</v>
      </c>
      <c r="D8" s="81" t="s">
        <v>14</v>
      </c>
      <c r="E8" s="85" t="s">
        <v>11</v>
      </c>
      <c r="F8" s="80" t="s">
        <v>2</v>
      </c>
      <c r="G8" s="80" t="s">
        <v>3</v>
      </c>
      <c r="H8" s="80" t="s">
        <v>6</v>
      </c>
      <c r="I8" s="81" t="s">
        <v>7</v>
      </c>
      <c r="J8" s="82" t="s">
        <v>10</v>
      </c>
    </row>
    <row r="9" spans="1:14" s="37" customFormat="1" ht="15" x14ac:dyDescent="0.25">
      <c r="A9" s="66">
        <v>1</v>
      </c>
      <c r="B9" s="13">
        <v>41</v>
      </c>
      <c r="C9" s="14" t="s">
        <v>27</v>
      </c>
      <c r="D9" s="14" t="s">
        <v>36</v>
      </c>
      <c r="E9" s="13">
        <v>2007</v>
      </c>
      <c r="F9" s="38">
        <v>18.100000000000001</v>
      </c>
      <c r="G9" s="14"/>
      <c r="H9" s="38"/>
      <c r="I9" s="38">
        <v>18.100000000000001</v>
      </c>
      <c r="J9" s="69" t="s">
        <v>25</v>
      </c>
    </row>
    <row r="10" spans="1:14" s="37" customFormat="1" ht="15" x14ac:dyDescent="0.25">
      <c r="A10" s="66">
        <v>2</v>
      </c>
      <c r="B10" s="13">
        <v>42</v>
      </c>
      <c r="C10" s="14" t="s">
        <v>28</v>
      </c>
      <c r="D10" s="14" t="s">
        <v>37</v>
      </c>
      <c r="E10" s="13">
        <v>2007</v>
      </c>
      <c r="F10" s="38">
        <v>21.95</v>
      </c>
      <c r="G10" s="14"/>
      <c r="H10" s="38"/>
      <c r="I10" s="38">
        <v>21.95</v>
      </c>
      <c r="J10" s="69" t="s">
        <v>23</v>
      </c>
    </row>
    <row r="11" spans="1:14" s="37" customFormat="1" ht="15" x14ac:dyDescent="0.25">
      <c r="A11" s="66">
        <v>3</v>
      </c>
      <c r="B11" s="13">
        <v>43</v>
      </c>
      <c r="C11" s="14" t="s">
        <v>32</v>
      </c>
      <c r="D11" s="14" t="s">
        <v>38</v>
      </c>
      <c r="E11" s="13">
        <v>2007</v>
      </c>
      <c r="F11" s="38">
        <v>24.05</v>
      </c>
      <c r="G11" s="14"/>
      <c r="H11" s="38"/>
      <c r="I11" s="38">
        <v>24.05</v>
      </c>
      <c r="J11" s="69" t="s">
        <v>39</v>
      </c>
    </row>
    <row r="12" spans="1:14" s="37" customFormat="1" ht="15" x14ac:dyDescent="0.25">
      <c r="A12" s="66">
        <v>4</v>
      </c>
      <c r="B12" s="13">
        <v>44</v>
      </c>
      <c r="C12" s="14" t="s">
        <v>40</v>
      </c>
      <c r="D12" s="14" t="s">
        <v>41</v>
      </c>
      <c r="E12" s="13">
        <v>2007</v>
      </c>
      <c r="F12" s="38">
        <v>15.54</v>
      </c>
      <c r="G12" s="14"/>
      <c r="H12" s="38"/>
      <c r="I12" s="38">
        <v>15.54</v>
      </c>
      <c r="J12" s="69" t="s">
        <v>35</v>
      </c>
    </row>
    <row r="13" spans="1:14" s="37" customFormat="1" ht="15" x14ac:dyDescent="0.25">
      <c r="A13" s="66">
        <v>5</v>
      </c>
      <c r="B13" s="13">
        <v>45</v>
      </c>
      <c r="C13" s="14" t="s">
        <v>42</v>
      </c>
      <c r="D13" s="14" t="s">
        <v>43</v>
      </c>
      <c r="E13" s="13">
        <v>2007</v>
      </c>
      <c r="F13" s="38">
        <v>20.43</v>
      </c>
      <c r="G13" s="14"/>
      <c r="H13" s="38"/>
      <c r="I13" s="38">
        <v>20.43</v>
      </c>
      <c r="J13" s="69" t="s">
        <v>34</v>
      </c>
    </row>
    <row r="14" spans="1:14" s="37" customFormat="1" ht="15" x14ac:dyDescent="0.25">
      <c r="A14" s="66">
        <v>6</v>
      </c>
      <c r="B14" s="13">
        <v>46</v>
      </c>
      <c r="C14" s="14" t="s">
        <v>44</v>
      </c>
      <c r="D14" s="14" t="s">
        <v>33</v>
      </c>
      <c r="E14" s="13">
        <v>2007</v>
      </c>
      <c r="F14" s="38">
        <v>20.87</v>
      </c>
      <c r="G14" s="14"/>
      <c r="H14" s="38"/>
      <c r="I14" s="38">
        <v>20.87</v>
      </c>
      <c r="J14" s="69" t="s">
        <v>45</v>
      </c>
    </row>
    <row r="15" spans="1:14" s="37" customFormat="1" ht="15" x14ac:dyDescent="0.25">
      <c r="A15" s="66">
        <v>7</v>
      </c>
      <c r="B15" s="13">
        <v>47</v>
      </c>
      <c r="C15" s="14" t="s">
        <v>26</v>
      </c>
      <c r="D15" s="14" t="s">
        <v>46</v>
      </c>
      <c r="E15" s="13">
        <v>2007</v>
      </c>
      <c r="F15" s="38"/>
      <c r="G15" s="14"/>
      <c r="H15" s="38"/>
      <c r="I15" s="38"/>
      <c r="J15" s="69" t="s">
        <v>23</v>
      </c>
    </row>
    <row r="16" spans="1:14" s="19" customFormat="1" ht="15" x14ac:dyDescent="0.25">
      <c r="A16" s="66">
        <v>8</v>
      </c>
      <c r="B16" s="13">
        <v>48</v>
      </c>
      <c r="C16" s="14" t="s">
        <v>47</v>
      </c>
      <c r="D16" s="14" t="s">
        <v>48</v>
      </c>
      <c r="E16" s="13">
        <v>2007</v>
      </c>
      <c r="F16" s="38">
        <v>15.7</v>
      </c>
      <c r="G16" s="14"/>
      <c r="H16" s="38"/>
      <c r="I16" s="38">
        <v>15.7</v>
      </c>
      <c r="J16" s="69" t="s">
        <v>29</v>
      </c>
    </row>
    <row r="17" spans="1:10" s="37" customFormat="1" ht="15" x14ac:dyDescent="0.25">
      <c r="A17" s="66">
        <v>9</v>
      </c>
      <c r="B17" s="13">
        <v>49</v>
      </c>
      <c r="C17" s="14" t="s">
        <v>49</v>
      </c>
      <c r="D17" s="14" t="s">
        <v>50</v>
      </c>
      <c r="E17" s="13">
        <v>2007</v>
      </c>
      <c r="F17" s="38">
        <v>20.18</v>
      </c>
      <c r="G17" s="14"/>
      <c r="H17" s="38"/>
      <c r="I17" s="38">
        <v>20.18</v>
      </c>
      <c r="J17" s="69" t="s">
        <v>31</v>
      </c>
    </row>
    <row r="18" spans="1:10" s="37" customFormat="1" ht="15" x14ac:dyDescent="0.25">
      <c r="A18" s="66">
        <v>10</v>
      </c>
      <c r="B18" s="13">
        <v>50</v>
      </c>
      <c r="C18" s="14" t="s">
        <v>30</v>
      </c>
      <c r="D18" s="14" t="s">
        <v>51</v>
      </c>
      <c r="E18" s="13">
        <v>2007</v>
      </c>
      <c r="F18" s="38">
        <v>18.55</v>
      </c>
      <c r="G18" s="14"/>
      <c r="H18" s="38"/>
      <c r="I18" s="38">
        <v>18.55</v>
      </c>
      <c r="J18" s="69" t="s">
        <v>23</v>
      </c>
    </row>
    <row r="19" spans="1:10" s="37" customFormat="1" ht="15.75" x14ac:dyDescent="0.25">
      <c r="A19" s="66">
        <v>11</v>
      </c>
      <c r="B19" s="13">
        <v>51</v>
      </c>
      <c r="C19" s="14" t="s">
        <v>52</v>
      </c>
      <c r="D19" s="14" t="s">
        <v>53</v>
      </c>
      <c r="E19" s="13">
        <v>2007</v>
      </c>
      <c r="F19" s="38">
        <v>18.88</v>
      </c>
      <c r="G19" s="14"/>
      <c r="H19" s="57"/>
      <c r="I19" s="38">
        <v>18.88</v>
      </c>
      <c r="J19" s="69" t="s">
        <v>45</v>
      </c>
    </row>
    <row r="20" spans="1:10" s="37" customFormat="1" ht="15" x14ac:dyDescent="0.25">
      <c r="A20" s="66">
        <v>12</v>
      </c>
      <c r="B20" s="13">
        <v>52</v>
      </c>
      <c r="C20" s="14" t="s">
        <v>54</v>
      </c>
      <c r="D20" s="14" t="s">
        <v>55</v>
      </c>
      <c r="E20" s="13">
        <v>2007</v>
      </c>
      <c r="F20" s="38">
        <v>22.81</v>
      </c>
      <c r="G20" s="14"/>
      <c r="H20" s="38"/>
      <c r="I20" s="38">
        <v>22.81</v>
      </c>
      <c r="J20" s="69" t="s">
        <v>118</v>
      </c>
    </row>
    <row r="21" spans="1:10" ht="15" x14ac:dyDescent="0.25">
      <c r="A21" s="74">
        <v>13</v>
      </c>
      <c r="B21" s="75">
        <v>53</v>
      </c>
      <c r="C21" s="76" t="s">
        <v>32</v>
      </c>
      <c r="D21" s="76" t="s">
        <v>97</v>
      </c>
      <c r="E21" s="75">
        <v>2007</v>
      </c>
      <c r="F21" s="84">
        <v>16.79</v>
      </c>
      <c r="G21" s="83"/>
      <c r="H21" s="83"/>
      <c r="I21" s="84">
        <v>16.79</v>
      </c>
      <c r="J21" s="77" t="s">
        <v>94</v>
      </c>
    </row>
    <row r="22" spans="1:10" ht="15" x14ac:dyDescent="0.25">
      <c r="A22" s="74">
        <v>14</v>
      </c>
      <c r="B22" s="75">
        <v>54</v>
      </c>
      <c r="C22" s="87" t="s">
        <v>30</v>
      </c>
      <c r="D22" s="87" t="s">
        <v>111</v>
      </c>
      <c r="E22" s="88" t="s">
        <v>112</v>
      </c>
      <c r="F22" s="38">
        <v>16.11</v>
      </c>
      <c r="G22" s="38"/>
      <c r="H22" s="38"/>
      <c r="I22" s="38">
        <v>16.11</v>
      </c>
      <c r="J22" s="89" t="s">
        <v>29</v>
      </c>
    </row>
    <row r="23" spans="1:10" ht="15" x14ac:dyDescent="0.25">
      <c r="A23" s="74">
        <v>15</v>
      </c>
      <c r="B23" s="75">
        <v>55</v>
      </c>
      <c r="C23" s="87" t="s">
        <v>113</v>
      </c>
      <c r="D23" s="87" t="s">
        <v>114</v>
      </c>
      <c r="E23" s="88" t="s">
        <v>112</v>
      </c>
      <c r="F23" s="84">
        <v>21.36</v>
      </c>
      <c r="G23" s="84"/>
      <c r="H23" s="84"/>
      <c r="I23" s="84">
        <v>21.36</v>
      </c>
      <c r="J23" s="89" t="s">
        <v>29</v>
      </c>
    </row>
    <row r="35" spans="3:4" ht="15.75" x14ac:dyDescent="0.25">
      <c r="C35" s="39"/>
      <c r="D35" s="39"/>
    </row>
    <row r="53" spans="3:4" ht="15.75" x14ac:dyDescent="0.25">
      <c r="C53" s="39"/>
      <c r="D53" s="39"/>
    </row>
    <row r="54" spans="3:4" ht="15.75" x14ac:dyDescent="0.25">
      <c r="C54" s="40"/>
      <c r="D54" s="40"/>
    </row>
    <row r="56" spans="3:4" ht="15.75" x14ac:dyDescent="0.25">
      <c r="C56" s="40"/>
      <c r="D56" s="40"/>
    </row>
    <row r="57" spans="3:4" ht="15.75" x14ac:dyDescent="0.25">
      <c r="C57" s="40"/>
      <c r="D57" s="40"/>
    </row>
    <row r="58" spans="3:4" ht="15.75" x14ac:dyDescent="0.25">
      <c r="C58" s="40"/>
      <c r="D58" s="40"/>
    </row>
    <row r="59" spans="3:4" ht="15.75" x14ac:dyDescent="0.25">
      <c r="C59" s="40"/>
      <c r="D59" s="40"/>
    </row>
    <row r="61" spans="3:4" ht="15.75" x14ac:dyDescent="0.25">
      <c r="C61" s="40"/>
      <c r="D61" s="40"/>
    </row>
    <row r="62" spans="3:4" ht="15.75" x14ac:dyDescent="0.25">
      <c r="C62" s="40"/>
      <c r="D62" s="40"/>
    </row>
    <row r="66" spans="3:4" ht="15.75" x14ac:dyDescent="0.25">
      <c r="C66" s="40"/>
      <c r="D66" s="40"/>
    </row>
    <row r="68" spans="3:4" ht="15.75" x14ac:dyDescent="0.25">
      <c r="C68" s="40"/>
      <c r="D68" s="40"/>
    </row>
    <row r="69" spans="3:4" ht="15.75" x14ac:dyDescent="0.25">
      <c r="C69" s="40"/>
      <c r="D69" s="40"/>
    </row>
    <row r="70" spans="3:4" ht="15.75" x14ac:dyDescent="0.25">
      <c r="C70" s="40"/>
      <c r="D70" s="40"/>
    </row>
    <row r="71" spans="3:4" ht="15.75" x14ac:dyDescent="0.25">
      <c r="C71" s="40"/>
      <c r="D71" s="40"/>
    </row>
    <row r="73" spans="3:4" ht="15.75" x14ac:dyDescent="0.25">
      <c r="C73" s="40"/>
      <c r="D73" s="40"/>
    </row>
    <row r="74" spans="3:4" ht="15.75" x14ac:dyDescent="0.25">
      <c r="C74" s="40"/>
      <c r="D74" s="40"/>
    </row>
    <row r="75" spans="3:4" ht="15.75" x14ac:dyDescent="0.25">
      <c r="C75" s="40"/>
      <c r="D75" s="40"/>
    </row>
    <row r="76" spans="3:4" ht="15.75" x14ac:dyDescent="0.25">
      <c r="C76" s="39"/>
      <c r="D76" s="39"/>
    </row>
    <row r="79" spans="3:4" ht="15.75" x14ac:dyDescent="0.25">
      <c r="C79" s="41"/>
      <c r="D79" s="41"/>
    </row>
    <row r="83" spans="3:4" ht="15.75" x14ac:dyDescent="0.25">
      <c r="C83" s="39"/>
      <c r="D83" s="39"/>
    </row>
    <row r="98" spans="3:4" ht="15.75" x14ac:dyDescent="0.25">
      <c r="C98" s="39"/>
      <c r="D98" s="39"/>
    </row>
    <row r="112" spans="3:4" ht="15.75" x14ac:dyDescent="0.25">
      <c r="C112" s="39"/>
      <c r="D112" s="39"/>
    </row>
    <row r="118" spans="3:4" ht="15.75" x14ac:dyDescent="0.25">
      <c r="C118" s="39"/>
      <c r="D118" s="39"/>
    </row>
    <row r="123" spans="3:4" ht="15.75" x14ac:dyDescent="0.25">
      <c r="C123" s="39"/>
      <c r="D123" s="39"/>
    </row>
    <row r="128" spans="3:4" ht="15.75" x14ac:dyDescent="0.25">
      <c r="C128" s="39"/>
      <c r="D128" s="39"/>
    </row>
    <row r="134" spans="3:4" ht="15.75" x14ac:dyDescent="0.25">
      <c r="C134" s="39"/>
      <c r="D134" s="39"/>
    </row>
    <row r="165" spans="3:4" ht="15.75" x14ac:dyDescent="0.25">
      <c r="C165" s="39"/>
      <c r="D165" s="39"/>
    </row>
    <row r="187" spans="3:4" ht="15.75" x14ac:dyDescent="0.25">
      <c r="C187" s="39"/>
      <c r="D187" s="39"/>
    </row>
    <row r="195" spans="3:4" ht="15.75" x14ac:dyDescent="0.25">
      <c r="C195" s="39"/>
      <c r="D195" s="39"/>
    </row>
    <row r="205" spans="3:4" ht="15.75" x14ac:dyDescent="0.25">
      <c r="C205" s="39"/>
      <c r="D205" s="39"/>
    </row>
    <row r="219" spans="3:4" ht="15.75" x14ac:dyDescent="0.25">
      <c r="C219" s="39"/>
      <c r="D219" s="39"/>
    </row>
  </sheetData>
  <mergeCells count="1">
    <mergeCell ref="A1:I1"/>
  </mergeCells>
  <phoneticPr fontId="1" type="noConversion"/>
  <pageMargins left="0.15748031496062992" right="0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opLeftCell="A7" zoomScaleNormal="100" workbookViewId="0">
      <selection activeCell="F14" sqref="F14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1.7109375" style="1" customWidth="1"/>
    <col min="4" max="4" width="15.140625" style="1" customWidth="1"/>
    <col min="5" max="5" width="10.42578125" style="36" customWidth="1"/>
    <col min="6" max="6" width="7.7109375" style="43" customWidth="1"/>
    <col min="7" max="7" width="8.5703125" style="43" customWidth="1"/>
    <col min="8" max="8" width="9.140625" style="43"/>
    <col min="9" max="9" width="12.5703125" style="3" customWidth="1"/>
    <col min="10" max="10" width="32.28515625" style="4" customWidth="1"/>
    <col min="11" max="16384" width="9.140625" style="3"/>
  </cols>
  <sheetData>
    <row r="1" spans="1:15" ht="20.25" x14ac:dyDescent="0.3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7"/>
      <c r="G2" s="47"/>
      <c r="H2" s="47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10"/>
      <c r="F4" s="48"/>
      <c r="G4" s="49"/>
      <c r="H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4"/>
      <c r="H5" s="45"/>
      <c r="I5" s="9"/>
      <c r="M5" s="1"/>
      <c r="N5" s="1"/>
    </row>
    <row r="6" spans="1:15" ht="15.75" x14ac:dyDescent="0.25">
      <c r="B6" s="2"/>
      <c r="C6" s="3"/>
      <c r="D6" s="22" t="s">
        <v>16</v>
      </c>
      <c r="E6" s="22"/>
      <c r="F6" s="22"/>
      <c r="I6" s="1"/>
    </row>
    <row r="7" spans="1:15" ht="15.75" x14ac:dyDescent="0.25">
      <c r="B7" s="2"/>
      <c r="C7" s="3"/>
      <c r="D7" s="3"/>
      <c r="E7" s="5"/>
      <c r="F7" s="46"/>
      <c r="G7" s="46"/>
      <c r="H7" s="46"/>
      <c r="I7" s="1"/>
    </row>
    <row r="8" spans="1:15" ht="15" x14ac:dyDescent="0.25">
      <c r="A8" s="78" t="s">
        <v>5</v>
      </c>
      <c r="B8" s="79" t="s">
        <v>1</v>
      </c>
      <c r="C8" s="81" t="s">
        <v>13</v>
      </c>
      <c r="D8" s="81" t="s">
        <v>14</v>
      </c>
      <c r="E8" s="85" t="s">
        <v>11</v>
      </c>
      <c r="F8" s="80" t="s">
        <v>2</v>
      </c>
      <c r="G8" s="80" t="s">
        <v>3</v>
      </c>
      <c r="H8" s="80" t="s">
        <v>6</v>
      </c>
      <c r="I8" s="81" t="s">
        <v>7</v>
      </c>
      <c r="J8" s="82" t="s">
        <v>10</v>
      </c>
    </row>
    <row r="9" spans="1:15" s="37" customFormat="1" ht="15" x14ac:dyDescent="0.25">
      <c r="A9" s="66">
        <v>1</v>
      </c>
      <c r="B9" s="13">
        <v>41</v>
      </c>
      <c r="C9" s="14" t="s">
        <v>27</v>
      </c>
      <c r="D9" s="14" t="s">
        <v>36</v>
      </c>
      <c r="E9" s="13">
        <v>2007</v>
      </c>
      <c r="F9" s="95">
        <v>1.67</v>
      </c>
      <c r="G9" s="95">
        <v>1.67</v>
      </c>
      <c r="H9" s="38"/>
      <c r="I9" s="38">
        <f>MAX(Table5[[#This Row],[1]]:Table5[[#This Row],[2]])</f>
        <v>1.67</v>
      </c>
      <c r="J9" s="69" t="s">
        <v>25</v>
      </c>
    </row>
    <row r="10" spans="1:15" s="37" customFormat="1" ht="15" x14ac:dyDescent="0.25">
      <c r="A10" s="66">
        <v>2</v>
      </c>
      <c r="B10" s="13">
        <v>42</v>
      </c>
      <c r="C10" s="14" t="s">
        <v>28</v>
      </c>
      <c r="D10" s="14" t="s">
        <v>37</v>
      </c>
      <c r="E10" s="13">
        <v>2007</v>
      </c>
      <c r="F10" s="95">
        <v>1.6</v>
      </c>
      <c r="G10" s="95">
        <v>1.58</v>
      </c>
      <c r="H10" s="38"/>
      <c r="I10" s="38">
        <f>MAX(Table5[[#This Row],[1]]:Table5[[#This Row],[2]])</f>
        <v>1.6</v>
      </c>
      <c r="J10" s="69" t="s">
        <v>23</v>
      </c>
    </row>
    <row r="11" spans="1:15" s="37" customFormat="1" ht="15" x14ac:dyDescent="0.25">
      <c r="A11" s="66">
        <v>3</v>
      </c>
      <c r="B11" s="13">
        <v>43</v>
      </c>
      <c r="C11" s="14" t="s">
        <v>32</v>
      </c>
      <c r="D11" s="14" t="s">
        <v>38</v>
      </c>
      <c r="E11" s="13">
        <v>2007</v>
      </c>
      <c r="F11" s="95">
        <v>1.88</v>
      </c>
      <c r="G11" s="95">
        <v>1.93</v>
      </c>
      <c r="H11" s="38"/>
      <c r="I11" s="38">
        <f>MAX(Table5[[#This Row],[1]]:Table5[[#This Row],[2]])</f>
        <v>1.93</v>
      </c>
      <c r="J11" s="69" t="s">
        <v>39</v>
      </c>
      <c r="L11" s="19"/>
    </row>
    <row r="12" spans="1:15" s="37" customFormat="1" ht="15" x14ac:dyDescent="0.25">
      <c r="A12" s="66">
        <v>4</v>
      </c>
      <c r="B12" s="13">
        <v>44</v>
      </c>
      <c r="C12" s="14" t="s">
        <v>40</v>
      </c>
      <c r="D12" s="14" t="s">
        <v>41</v>
      </c>
      <c r="E12" s="13">
        <v>2007</v>
      </c>
      <c r="F12" s="95">
        <v>1.35</v>
      </c>
      <c r="G12" s="95">
        <v>1.44</v>
      </c>
      <c r="H12" s="38"/>
      <c r="I12" s="38">
        <f>MAX(Table5[[#This Row],[1]]:Table5[[#This Row],[2]])</f>
        <v>1.44</v>
      </c>
      <c r="J12" s="69" t="s">
        <v>35</v>
      </c>
      <c r="L12" s="19"/>
    </row>
    <row r="13" spans="1:15" s="37" customFormat="1" ht="15" x14ac:dyDescent="0.25">
      <c r="A13" s="66">
        <v>5</v>
      </c>
      <c r="B13" s="13">
        <v>45</v>
      </c>
      <c r="C13" s="14" t="s">
        <v>42</v>
      </c>
      <c r="D13" s="14" t="s">
        <v>43</v>
      </c>
      <c r="E13" s="13">
        <v>2007</v>
      </c>
      <c r="F13" s="95">
        <v>1.38</v>
      </c>
      <c r="G13" s="95">
        <v>1.36</v>
      </c>
      <c r="H13" s="38"/>
      <c r="I13" s="38">
        <f>MAX(Table5[[#This Row],[1]]:Table5[[#This Row],[2]])</f>
        <v>1.38</v>
      </c>
      <c r="J13" s="69" t="s">
        <v>34</v>
      </c>
    </row>
    <row r="14" spans="1:15" s="37" customFormat="1" ht="15" x14ac:dyDescent="0.25">
      <c r="A14" s="66">
        <v>6</v>
      </c>
      <c r="B14" s="13">
        <v>46</v>
      </c>
      <c r="C14" s="14" t="s">
        <v>44</v>
      </c>
      <c r="D14" s="14" t="s">
        <v>33</v>
      </c>
      <c r="E14" s="13">
        <v>2007</v>
      </c>
      <c r="F14" s="95">
        <v>1.4</v>
      </c>
      <c r="G14" s="95">
        <v>1.49</v>
      </c>
      <c r="H14" s="38"/>
      <c r="I14" s="38">
        <f>MAX(Table5[[#This Row],[1]]:Table5[[#This Row],[2]])</f>
        <v>1.49</v>
      </c>
      <c r="J14" s="69" t="s">
        <v>45</v>
      </c>
      <c r="L14" s="19"/>
    </row>
    <row r="15" spans="1:15" s="37" customFormat="1" ht="15" x14ac:dyDescent="0.25">
      <c r="A15" s="66">
        <v>7</v>
      </c>
      <c r="B15" s="13">
        <v>47</v>
      </c>
      <c r="C15" s="14" t="s">
        <v>26</v>
      </c>
      <c r="D15" s="14" t="s">
        <v>46</v>
      </c>
      <c r="E15" s="13">
        <v>2007</v>
      </c>
      <c r="F15" s="95">
        <v>1.7</v>
      </c>
      <c r="G15" s="95"/>
      <c r="H15" s="38"/>
      <c r="I15" s="38">
        <f>MAX(Table5[[#This Row],[1]]:Table5[[#This Row],[2]])</f>
        <v>1.7</v>
      </c>
      <c r="J15" s="69" t="s">
        <v>23</v>
      </c>
    </row>
    <row r="16" spans="1:15" s="37" customFormat="1" ht="15" x14ac:dyDescent="0.25">
      <c r="A16" s="66">
        <v>8</v>
      </c>
      <c r="B16" s="13">
        <v>48</v>
      </c>
      <c r="C16" s="14" t="s">
        <v>47</v>
      </c>
      <c r="D16" s="14" t="s">
        <v>48</v>
      </c>
      <c r="E16" s="13">
        <v>2007</v>
      </c>
      <c r="F16" s="95">
        <v>1.59</v>
      </c>
      <c r="G16" s="95">
        <v>1.74</v>
      </c>
      <c r="H16" s="38"/>
      <c r="I16" s="38">
        <f>MAX(Table5[[#This Row],[1]]:Table5[[#This Row],[2]])</f>
        <v>1.74</v>
      </c>
      <c r="J16" s="69" t="s">
        <v>29</v>
      </c>
    </row>
    <row r="17" spans="1:12" s="37" customFormat="1" ht="15" x14ac:dyDescent="0.25">
      <c r="A17" s="66">
        <v>9</v>
      </c>
      <c r="B17" s="13">
        <v>49</v>
      </c>
      <c r="C17" s="14" t="s">
        <v>49</v>
      </c>
      <c r="D17" s="14" t="s">
        <v>50</v>
      </c>
      <c r="E17" s="13">
        <v>2007</v>
      </c>
      <c r="F17" s="95">
        <v>1.62</v>
      </c>
      <c r="G17" s="95">
        <v>1.58</v>
      </c>
      <c r="H17" s="38"/>
      <c r="I17" s="38">
        <f>MAX(Table5[[#This Row],[1]]:Table5[[#This Row],[2]])</f>
        <v>1.62</v>
      </c>
      <c r="J17" s="69" t="s">
        <v>31</v>
      </c>
      <c r="L17" s="19"/>
    </row>
    <row r="18" spans="1:12" s="37" customFormat="1" ht="15" x14ac:dyDescent="0.25">
      <c r="A18" s="66">
        <v>10</v>
      </c>
      <c r="B18" s="13">
        <v>50</v>
      </c>
      <c r="C18" s="14" t="s">
        <v>30</v>
      </c>
      <c r="D18" s="14" t="s">
        <v>51</v>
      </c>
      <c r="E18" s="13">
        <v>2007</v>
      </c>
      <c r="F18" s="95"/>
      <c r="G18" s="95">
        <v>1.56</v>
      </c>
      <c r="H18" s="38"/>
      <c r="I18" s="38">
        <f>MAX(Table5[[#This Row],[1]]:Table5[[#This Row],[2]])</f>
        <v>1.56</v>
      </c>
      <c r="J18" s="69" t="s">
        <v>23</v>
      </c>
      <c r="L18" s="19"/>
    </row>
    <row r="19" spans="1:12" s="37" customFormat="1" ht="15.75" x14ac:dyDescent="0.25">
      <c r="A19" s="66">
        <v>11</v>
      </c>
      <c r="B19" s="13">
        <v>51</v>
      </c>
      <c r="C19" s="14" t="s">
        <v>52</v>
      </c>
      <c r="D19" s="14" t="s">
        <v>53</v>
      </c>
      <c r="E19" s="13">
        <v>2007</v>
      </c>
      <c r="F19" s="95">
        <v>1.64</v>
      </c>
      <c r="G19" s="95">
        <v>1.66</v>
      </c>
      <c r="H19" s="57"/>
      <c r="I19" s="57">
        <f>MAX(Table5[[#This Row],[1]]:Table5[[#This Row],[2]])</f>
        <v>1.66</v>
      </c>
      <c r="J19" s="69" t="s">
        <v>45</v>
      </c>
    </row>
    <row r="20" spans="1:12" s="37" customFormat="1" ht="15" x14ac:dyDescent="0.25">
      <c r="A20" s="66">
        <v>12</v>
      </c>
      <c r="B20" s="13">
        <v>52</v>
      </c>
      <c r="C20" s="14" t="s">
        <v>54</v>
      </c>
      <c r="D20" s="14" t="s">
        <v>55</v>
      </c>
      <c r="E20" s="13">
        <v>2007</v>
      </c>
      <c r="F20" s="95">
        <v>1.78</v>
      </c>
      <c r="G20" s="95">
        <v>1.81</v>
      </c>
      <c r="H20" s="38"/>
      <c r="I20" s="38">
        <f>MAX(Table5[[#This Row],[1]]:Table5[[#This Row],[2]])</f>
        <v>1.81</v>
      </c>
      <c r="J20" s="69" t="s">
        <v>118</v>
      </c>
    </row>
    <row r="21" spans="1:12" ht="15" x14ac:dyDescent="0.25">
      <c r="A21" s="74">
        <v>13</v>
      </c>
      <c r="B21" s="75">
        <v>53</v>
      </c>
      <c r="C21" s="76" t="s">
        <v>32</v>
      </c>
      <c r="D21" s="76" t="s">
        <v>97</v>
      </c>
      <c r="E21" s="75">
        <v>2007</v>
      </c>
      <c r="F21" s="96">
        <v>1.58</v>
      </c>
      <c r="G21" s="97">
        <v>1.53</v>
      </c>
      <c r="H21" s="83"/>
      <c r="I21" s="83">
        <f>MAX(Table5[[#This Row],[1]]:Table5[[#This Row],[2]])</f>
        <v>1.58</v>
      </c>
      <c r="J21" s="77" t="s">
        <v>94</v>
      </c>
    </row>
    <row r="22" spans="1:12" ht="15" x14ac:dyDescent="0.25">
      <c r="A22" s="74">
        <v>14</v>
      </c>
      <c r="B22" s="75">
        <v>54</v>
      </c>
      <c r="C22" s="87" t="s">
        <v>30</v>
      </c>
      <c r="D22" s="87" t="s">
        <v>111</v>
      </c>
      <c r="E22" s="88" t="s">
        <v>112</v>
      </c>
      <c r="F22" s="95">
        <v>1.47</v>
      </c>
      <c r="G22" s="95">
        <v>1.38</v>
      </c>
      <c r="H22" s="38"/>
      <c r="I22" s="38">
        <f>MAX(Table5[[#This Row],[1]]:Table5[[#This Row],[2]])</f>
        <v>1.47</v>
      </c>
      <c r="J22" s="89" t="s">
        <v>29</v>
      </c>
    </row>
    <row r="23" spans="1:12" ht="15" x14ac:dyDescent="0.25">
      <c r="A23" s="74">
        <v>15</v>
      </c>
      <c r="B23" s="75">
        <v>55</v>
      </c>
      <c r="C23" s="87" t="s">
        <v>113</v>
      </c>
      <c r="D23" s="87" t="s">
        <v>114</v>
      </c>
      <c r="E23" s="88" t="s">
        <v>112</v>
      </c>
      <c r="F23" s="96">
        <v>1.47</v>
      </c>
      <c r="G23" s="96">
        <v>1.49</v>
      </c>
      <c r="H23" s="84"/>
      <c r="I23" s="84">
        <f>MAX(Table5[[#This Row],[1]]:Table5[[#This Row],[2]])</f>
        <v>1.49</v>
      </c>
      <c r="J23" s="89" t="s">
        <v>29</v>
      </c>
    </row>
    <row r="26" spans="1:12" ht="15.75" x14ac:dyDescent="0.25">
      <c r="C26" s="39"/>
      <c r="D26" s="39"/>
    </row>
    <row r="30" spans="1:12" ht="15.75" x14ac:dyDescent="0.25">
      <c r="C30" s="40"/>
      <c r="D30" s="40"/>
    </row>
    <row r="32" spans="1:12" ht="15.75" x14ac:dyDescent="0.25">
      <c r="C32" s="39"/>
      <c r="D32" s="39"/>
    </row>
    <row r="59" spans="3:4" ht="15.75" x14ac:dyDescent="0.25">
      <c r="C59" s="39"/>
      <c r="D59" s="39"/>
    </row>
    <row r="75" spans="3:4" ht="15.75" x14ac:dyDescent="0.25">
      <c r="C75" s="39"/>
      <c r="D75" s="39"/>
    </row>
    <row r="90" spans="3:4" ht="15.75" x14ac:dyDescent="0.25">
      <c r="C90" s="39"/>
      <c r="D90" s="39"/>
    </row>
    <row r="108" spans="3:4" ht="15.75" x14ac:dyDescent="0.25">
      <c r="C108" s="39"/>
      <c r="D108" s="39"/>
    </row>
    <row r="109" spans="3:4" ht="15.75" x14ac:dyDescent="0.25">
      <c r="C109" s="40"/>
      <c r="D109" s="40"/>
    </row>
    <row r="111" spans="3:4" ht="15.75" x14ac:dyDescent="0.25">
      <c r="C111" s="40"/>
      <c r="D111" s="40"/>
    </row>
    <row r="112" spans="3:4" ht="15.75" x14ac:dyDescent="0.25">
      <c r="C112" s="40"/>
      <c r="D112" s="40"/>
    </row>
    <row r="113" spans="3:4" ht="15.75" x14ac:dyDescent="0.25">
      <c r="C113" s="40"/>
      <c r="D113" s="40"/>
    </row>
    <row r="114" spans="3:4" ht="15.75" x14ac:dyDescent="0.25">
      <c r="C114" s="40"/>
      <c r="D114" s="40"/>
    </row>
    <row r="116" spans="3:4" ht="15.75" x14ac:dyDescent="0.25">
      <c r="C116" s="40"/>
      <c r="D116" s="40"/>
    </row>
    <row r="117" spans="3:4" ht="15.75" x14ac:dyDescent="0.25">
      <c r="C117" s="40"/>
      <c r="D117" s="40"/>
    </row>
    <row r="121" spans="3:4" ht="15.75" x14ac:dyDescent="0.25">
      <c r="C121" s="40"/>
      <c r="D121" s="40"/>
    </row>
    <row r="123" spans="3:4" ht="15.75" x14ac:dyDescent="0.25">
      <c r="C123" s="40"/>
      <c r="D123" s="40"/>
    </row>
    <row r="124" spans="3:4" ht="15.75" x14ac:dyDescent="0.25">
      <c r="C124" s="40"/>
      <c r="D124" s="40"/>
    </row>
    <row r="125" spans="3:4" ht="15.75" x14ac:dyDescent="0.25">
      <c r="C125" s="40"/>
      <c r="D125" s="40"/>
    </row>
    <row r="126" spans="3:4" ht="15.75" x14ac:dyDescent="0.25">
      <c r="C126" s="40"/>
      <c r="D126" s="40"/>
    </row>
    <row r="128" spans="3:4" ht="15.75" x14ac:dyDescent="0.25">
      <c r="C128" s="40"/>
      <c r="D128" s="40"/>
    </row>
    <row r="129" spans="3:4" ht="15.75" x14ac:dyDescent="0.25">
      <c r="C129" s="40"/>
      <c r="D129" s="40"/>
    </row>
    <row r="130" spans="3:4" ht="15.75" x14ac:dyDescent="0.25">
      <c r="C130" s="40"/>
      <c r="D130" s="40"/>
    </row>
    <row r="131" spans="3:4" ht="15.75" x14ac:dyDescent="0.25">
      <c r="C131" s="39"/>
      <c r="D131" s="39"/>
    </row>
    <row r="134" spans="3:4" ht="15.75" x14ac:dyDescent="0.25">
      <c r="C134" s="41"/>
      <c r="D134" s="41"/>
    </row>
    <row r="138" spans="3:4" ht="15.75" x14ac:dyDescent="0.25">
      <c r="C138" s="39"/>
      <c r="D138" s="39"/>
    </row>
    <row r="153" spans="3:4" ht="15.75" x14ac:dyDescent="0.25">
      <c r="C153" s="39"/>
      <c r="D153" s="39"/>
    </row>
    <row r="167" spans="3:4" ht="15.75" x14ac:dyDescent="0.25">
      <c r="C167" s="39"/>
      <c r="D167" s="39"/>
    </row>
    <row r="173" spans="3:4" ht="15.75" x14ac:dyDescent="0.25">
      <c r="C173" s="39"/>
      <c r="D173" s="39"/>
    </row>
    <row r="178" spans="3:4" ht="15.75" x14ac:dyDescent="0.25">
      <c r="C178" s="39"/>
      <c r="D178" s="39"/>
    </row>
    <row r="183" spans="3:4" ht="15.75" x14ac:dyDescent="0.25">
      <c r="C183" s="39"/>
      <c r="D183" s="39"/>
    </row>
    <row r="189" spans="3:4" ht="15.75" x14ac:dyDescent="0.25">
      <c r="C189" s="39"/>
      <c r="D189" s="39"/>
    </row>
    <row r="220" spans="3:4" ht="15.75" x14ac:dyDescent="0.25">
      <c r="C220" s="39"/>
      <c r="D220" s="39"/>
    </row>
    <row r="242" spans="3:4" ht="15.75" x14ac:dyDescent="0.25">
      <c r="C242" s="39"/>
      <c r="D242" s="39"/>
    </row>
    <row r="250" spans="3:4" ht="15.75" x14ac:dyDescent="0.25">
      <c r="C250" s="39"/>
      <c r="D250" s="39"/>
    </row>
    <row r="260" spans="3:4" ht="15.75" x14ac:dyDescent="0.25">
      <c r="C260" s="39"/>
      <c r="D260" s="39"/>
    </row>
    <row r="274" spans="3:4" ht="15.75" x14ac:dyDescent="0.25">
      <c r="C274" s="39"/>
      <c r="D274" s="39"/>
    </row>
  </sheetData>
  <mergeCells count="1">
    <mergeCell ref="A1:I1"/>
  </mergeCells>
  <phoneticPr fontId="1" type="noConversion"/>
  <pageMargins left="0.19685039370078741" right="0.15748031496062992" top="0.39370078740157483" bottom="0.39370078740157483" header="0" footer="0"/>
  <pageSetup paperSize="9" scale="8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opLeftCell="A10" workbookViewId="0">
      <selection activeCell="F28" sqref="F28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4.28515625" style="3" customWidth="1"/>
    <col min="4" max="4" width="12.28515625" style="3" customWidth="1"/>
    <col min="5" max="5" width="11.42578125" style="5" customWidth="1"/>
    <col min="6" max="6" width="10.7109375" style="1" customWidth="1"/>
    <col min="7" max="7" width="19" style="52" customWidth="1"/>
    <col min="8" max="16384" width="9.140625" style="3"/>
  </cols>
  <sheetData>
    <row r="1" spans="1:11" ht="20.25" x14ac:dyDescent="0.3">
      <c r="A1" s="105" t="s">
        <v>18</v>
      </c>
      <c r="B1" s="105"/>
      <c r="C1" s="105"/>
      <c r="D1" s="105"/>
      <c r="E1" s="105"/>
      <c r="F1" s="105"/>
      <c r="G1" s="105"/>
      <c r="H1" s="20"/>
      <c r="I1" s="20"/>
      <c r="J1" s="20"/>
      <c r="K1" s="20"/>
    </row>
    <row r="2" spans="1:11" ht="15.75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2"/>
      <c r="C4" s="9" t="s">
        <v>8</v>
      </c>
      <c r="D4" s="9"/>
      <c r="E4" s="51"/>
      <c r="I4" s="1"/>
      <c r="K4" s="1"/>
    </row>
    <row r="5" spans="1:11" x14ac:dyDescent="0.2">
      <c r="B5" s="42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19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78" t="s">
        <v>5</v>
      </c>
      <c r="B8" s="79" t="s">
        <v>1</v>
      </c>
      <c r="C8" s="81" t="s">
        <v>13</v>
      </c>
      <c r="D8" s="81" t="s">
        <v>14</v>
      </c>
      <c r="E8" s="85" t="s">
        <v>11</v>
      </c>
      <c r="F8" s="81" t="s">
        <v>7</v>
      </c>
      <c r="G8" s="82" t="s">
        <v>10</v>
      </c>
    </row>
    <row r="9" spans="1:11" s="37" customFormat="1" ht="15" x14ac:dyDescent="0.25">
      <c r="A9" s="66">
        <v>1</v>
      </c>
      <c r="B9" s="13">
        <v>56</v>
      </c>
      <c r="C9" s="14" t="s">
        <v>56</v>
      </c>
      <c r="D9" s="14" t="s">
        <v>57</v>
      </c>
      <c r="E9" s="13">
        <v>2007</v>
      </c>
      <c r="F9" s="67">
        <v>5.2</v>
      </c>
      <c r="G9" s="69" t="s">
        <v>31</v>
      </c>
    </row>
    <row r="10" spans="1:11" s="37" customFormat="1" ht="15" x14ac:dyDescent="0.25">
      <c r="A10" s="66">
        <v>2</v>
      </c>
      <c r="B10" s="13">
        <v>57</v>
      </c>
      <c r="C10" s="14" t="s">
        <v>58</v>
      </c>
      <c r="D10" s="14" t="s">
        <v>59</v>
      </c>
      <c r="E10" s="13">
        <v>2007</v>
      </c>
      <c r="F10" s="67"/>
      <c r="G10" s="69" t="s">
        <v>23</v>
      </c>
    </row>
    <row r="11" spans="1:11" s="37" customFormat="1" ht="15" x14ac:dyDescent="0.25">
      <c r="A11" s="66">
        <v>3</v>
      </c>
      <c r="B11" s="13">
        <v>58</v>
      </c>
      <c r="C11" s="14" t="s">
        <v>60</v>
      </c>
      <c r="D11" s="14" t="s">
        <v>61</v>
      </c>
      <c r="E11" s="13">
        <v>2007</v>
      </c>
      <c r="F11" s="67">
        <v>5.64</v>
      </c>
      <c r="G11" s="69" t="s">
        <v>62</v>
      </c>
    </row>
    <row r="12" spans="1:11" s="37" customFormat="1" ht="15" x14ac:dyDescent="0.25">
      <c r="A12" s="66">
        <v>4</v>
      </c>
      <c r="B12" s="13">
        <v>59</v>
      </c>
      <c r="C12" s="14" t="s">
        <v>63</v>
      </c>
      <c r="D12" s="14" t="s">
        <v>64</v>
      </c>
      <c r="E12" s="13">
        <v>2007</v>
      </c>
      <c r="F12" s="67">
        <v>5.0199999999999996</v>
      </c>
      <c r="G12" s="69" t="s">
        <v>65</v>
      </c>
    </row>
    <row r="13" spans="1:11" s="37" customFormat="1" ht="15" x14ac:dyDescent="0.25">
      <c r="A13" s="66">
        <v>5</v>
      </c>
      <c r="B13" s="13">
        <v>60</v>
      </c>
      <c r="C13" s="14" t="s">
        <v>66</v>
      </c>
      <c r="D13" s="14" t="s">
        <v>67</v>
      </c>
      <c r="E13" s="13">
        <v>2007</v>
      </c>
      <c r="F13" s="67">
        <v>5.38</v>
      </c>
      <c r="G13" s="69" t="s">
        <v>68</v>
      </c>
    </row>
    <row r="14" spans="1:11" s="37" customFormat="1" ht="15" x14ac:dyDescent="0.25">
      <c r="A14" s="66">
        <v>6</v>
      </c>
      <c r="B14" s="13">
        <v>61</v>
      </c>
      <c r="C14" s="14" t="s">
        <v>69</v>
      </c>
      <c r="D14" s="14" t="s">
        <v>70</v>
      </c>
      <c r="E14" s="13">
        <v>2007</v>
      </c>
      <c r="F14" s="67">
        <v>5.07</v>
      </c>
      <c r="G14" s="69" t="s">
        <v>62</v>
      </c>
    </row>
    <row r="15" spans="1:11" s="37" customFormat="1" ht="15" x14ac:dyDescent="0.25">
      <c r="A15" s="66">
        <v>7</v>
      </c>
      <c r="B15" s="13">
        <v>62</v>
      </c>
      <c r="C15" s="14" t="s">
        <v>71</v>
      </c>
      <c r="D15" s="14" t="s">
        <v>72</v>
      </c>
      <c r="E15" s="13">
        <v>2007</v>
      </c>
      <c r="F15" s="67">
        <v>5.67</v>
      </c>
      <c r="G15" s="69" t="s">
        <v>45</v>
      </c>
    </row>
    <row r="16" spans="1:11" s="37" customFormat="1" ht="15" x14ac:dyDescent="0.25">
      <c r="A16" s="66">
        <v>8</v>
      </c>
      <c r="B16" s="13">
        <v>63</v>
      </c>
      <c r="C16" s="14" t="s">
        <v>73</v>
      </c>
      <c r="D16" s="14" t="s">
        <v>74</v>
      </c>
      <c r="E16" s="13">
        <v>2007</v>
      </c>
      <c r="F16" s="67">
        <v>5.42</v>
      </c>
      <c r="G16" s="69" t="s">
        <v>75</v>
      </c>
    </row>
    <row r="17" spans="1:7" s="37" customFormat="1" ht="15" x14ac:dyDescent="0.25">
      <c r="A17" s="66">
        <v>9</v>
      </c>
      <c r="B17" s="13">
        <v>64</v>
      </c>
      <c r="C17" s="14" t="s">
        <v>76</v>
      </c>
      <c r="D17" s="14" t="s">
        <v>77</v>
      </c>
      <c r="E17" s="13">
        <v>2007</v>
      </c>
      <c r="F17" s="67">
        <v>5</v>
      </c>
      <c r="G17" s="69" t="s">
        <v>78</v>
      </c>
    </row>
    <row r="18" spans="1:7" s="37" customFormat="1" ht="15" x14ac:dyDescent="0.25">
      <c r="A18" s="66">
        <v>10</v>
      </c>
      <c r="B18" s="13">
        <v>65</v>
      </c>
      <c r="C18" s="14" t="s">
        <v>79</v>
      </c>
      <c r="D18" s="14" t="s">
        <v>80</v>
      </c>
      <c r="E18" s="13">
        <v>2007</v>
      </c>
      <c r="F18" s="67">
        <v>5.6</v>
      </c>
      <c r="G18" s="69" t="s">
        <v>81</v>
      </c>
    </row>
    <row r="19" spans="1:7" s="37" customFormat="1" ht="15" x14ac:dyDescent="0.25">
      <c r="A19" s="66">
        <v>11</v>
      </c>
      <c r="B19" s="13">
        <v>66</v>
      </c>
      <c r="C19" s="14" t="s">
        <v>24</v>
      </c>
      <c r="D19" s="14" t="s">
        <v>82</v>
      </c>
      <c r="E19" s="13">
        <v>2007</v>
      </c>
      <c r="F19" s="67">
        <v>5.23</v>
      </c>
      <c r="G19" s="69" t="s">
        <v>62</v>
      </c>
    </row>
    <row r="20" spans="1:7" s="37" customFormat="1" ht="15" x14ac:dyDescent="0.25">
      <c r="A20" s="66">
        <v>12</v>
      </c>
      <c r="B20" s="13">
        <v>67</v>
      </c>
      <c r="C20" s="14" t="s">
        <v>83</v>
      </c>
      <c r="D20" s="14" t="s">
        <v>84</v>
      </c>
      <c r="E20" s="13">
        <v>2007</v>
      </c>
      <c r="F20" s="67">
        <v>5.13</v>
      </c>
      <c r="G20" s="69" t="s">
        <v>65</v>
      </c>
    </row>
    <row r="21" spans="1:7" s="37" customFormat="1" ht="15" x14ac:dyDescent="0.25">
      <c r="A21" s="66">
        <v>13</v>
      </c>
      <c r="B21" s="13">
        <v>68</v>
      </c>
      <c r="C21" s="14" t="s">
        <v>85</v>
      </c>
      <c r="D21" s="14" t="s">
        <v>86</v>
      </c>
      <c r="E21" s="13">
        <v>2007</v>
      </c>
      <c r="F21" s="67">
        <v>5.51</v>
      </c>
      <c r="G21" s="69" t="s">
        <v>65</v>
      </c>
    </row>
    <row r="22" spans="1:7" s="18" customFormat="1" ht="15" x14ac:dyDescent="0.25">
      <c r="A22" s="66">
        <v>14</v>
      </c>
      <c r="B22" s="13">
        <v>69</v>
      </c>
      <c r="C22" s="14" t="s">
        <v>22</v>
      </c>
      <c r="D22" s="14" t="s">
        <v>87</v>
      </c>
      <c r="E22" s="13">
        <v>2007</v>
      </c>
      <c r="F22" s="67">
        <v>5.48</v>
      </c>
      <c r="G22" s="69" t="s">
        <v>23</v>
      </c>
    </row>
    <row r="23" spans="1:7" s="18" customFormat="1" ht="15" x14ac:dyDescent="0.25">
      <c r="A23" s="66">
        <v>15</v>
      </c>
      <c r="B23" s="13">
        <v>70</v>
      </c>
      <c r="C23" s="14" t="s">
        <v>89</v>
      </c>
      <c r="D23" s="14" t="s">
        <v>90</v>
      </c>
      <c r="E23" s="13">
        <v>2007</v>
      </c>
      <c r="F23" s="67">
        <v>5.5</v>
      </c>
      <c r="G23" s="69" t="s">
        <v>91</v>
      </c>
    </row>
    <row r="24" spans="1:7" s="18" customFormat="1" ht="15" x14ac:dyDescent="0.25">
      <c r="A24" s="66">
        <v>16</v>
      </c>
      <c r="B24" s="13">
        <v>71</v>
      </c>
      <c r="C24" s="14" t="s">
        <v>92</v>
      </c>
      <c r="D24" s="14" t="s">
        <v>93</v>
      </c>
      <c r="E24" s="13">
        <v>2007</v>
      </c>
      <c r="F24" s="67">
        <v>6.1</v>
      </c>
      <c r="G24" s="69" t="s">
        <v>94</v>
      </c>
    </row>
    <row r="25" spans="1:7" s="18" customFormat="1" ht="15" x14ac:dyDescent="0.25">
      <c r="A25" s="66">
        <v>17</v>
      </c>
      <c r="B25" s="13">
        <v>72</v>
      </c>
      <c r="C25" s="14" t="s">
        <v>95</v>
      </c>
      <c r="D25" s="14" t="s">
        <v>96</v>
      </c>
      <c r="E25" s="13">
        <v>2007</v>
      </c>
      <c r="F25" s="67">
        <v>5.48</v>
      </c>
      <c r="G25" s="69" t="s">
        <v>94</v>
      </c>
    </row>
    <row r="26" spans="1:7" s="18" customFormat="1" ht="15" x14ac:dyDescent="0.25">
      <c r="A26" s="66">
        <v>18</v>
      </c>
      <c r="B26" s="13">
        <v>73</v>
      </c>
      <c r="C26" s="14" t="s">
        <v>76</v>
      </c>
      <c r="D26" s="14" t="s">
        <v>98</v>
      </c>
      <c r="E26" s="13">
        <v>2007</v>
      </c>
      <c r="F26" s="67">
        <v>6.04</v>
      </c>
      <c r="G26" s="69" t="s">
        <v>94</v>
      </c>
    </row>
    <row r="27" spans="1:7" s="18" customFormat="1" ht="15" x14ac:dyDescent="0.25">
      <c r="A27" s="74">
        <v>19</v>
      </c>
      <c r="B27" s="75">
        <v>74</v>
      </c>
      <c r="C27" s="76" t="s">
        <v>99</v>
      </c>
      <c r="D27" s="76" t="s">
        <v>100</v>
      </c>
      <c r="E27" s="75">
        <v>2007</v>
      </c>
      <c r="F27" s="73">
        <v>5.64</v>
      </c>
      <c r="G27" s="77" t="s">
        <v>94</v>
      </c>
    </row>
    <row r="28" spans="1:7" s="18" customFormat="1" ht="15" x14ac:dyDescent="0.25">
      <c r="A28" s="74">
        <v>20</v>
      </c>
      <c r="B28" s="75">
        <v>75</v>
      </c>
      <c r="C28" s="87" t="s">
        <v>115</v>
      </c>
      <c r="D28" s="87" t="s">
        <v>116</v>
      </c>
      <c r="E28" s="88" t="s">
        <v>112</v>
      </c>
      <c r="F28" s="73">
        <v>6.51</v>
      </c>
      <c r="G28" s="89" t="s">
        <v>117</v>
      </c>
    </row>
    <row r="29" spans="1:7" s="18" customFormat="1" ht="15.75" x14ac:dyDescent="0.25">
      <c r="A29" s="23"/>
      <c r="B29" s="23"/>
      <c r="C29" s="30"/>
      <c r="D29" s="30"/>
      <c r="E29" s="33"/>
      <c r="F29" s="23"/>
      <c r="G29" s="55"/>
    </row>
    <row r="30" spans="1:7" s="18" customFormat="1" ht="15.75" x14ac:dyDescent="0.25">
      <c r="A30" s="23"/>
      <c r="B30" s="23"/>
      <c r="C30" s="31"/>
      <c r="D30" s="31"/>
      <c r="E30" s="33"/>
      <c r="F30" s="23"/>
      <c r="G30" s="55"/>
    </row>
    <row r="31" spans="1:7" s="18" customFormat="1" ht="15.75" x14ac:dyDescent="0.25">
      <c r="A31" s="23"/>
      <c r="B31" s="23"/>
      <c r="C31" s="31"/>
      <c r="D31" s="31"/>
      <c r="E31" s="33"/>
      <c r="F31" s="23"/>
      <c r="G31" s="55"/>
    </row>
    <row r="32" spans="1:7" s="18" customFormat="1" ht="15.75" x14ac:dyDescent="0.25">
      <c r="A32" s="23"/>
      <c r="B32" s="23"/>
      <c r="C32" s="31"/>
      <c r="D32" s="31"/>
      <c r="E32" s="33"/>
      <c r="F32" s="23"/>
      <c r="G32" s="55"/>
    </row>
    <row r="33" spans="1:7" s="18" customFormat="1" ht="15.75" x14ac:dyDescent="0.25">
      <c r="A33" s="23"/>
      <c r="B33" s="23"/>
      <c r="C33" s="31"/>
      <c r="D33" s="31"/>
      <c r="E33" s="33"/>
      <c r="F33" s="23"/>
      <c r="G33" s="55"/>
    </row>
    <row r="34" spans="1:7" s="18" customFormat="1" ht="15.75" x14ac:dyDescent="0.25">
      <c r="A34" s="23"/>
      <c r="B34" s="23"/>
      <c r="C34" s="30"/>
      <c r="D34" s="30"/>
      <c r="E34" s="33"/>
      <c r="F34" s="23"/>
      <c r="G34" s="55"/>
    </row>
    <row r="35" spans="1:7" s="18" customFormat="1" ht="15.75" x14ac:dyDescent="0.25">
      <c r="A35" s="23"/>
      <c r="B35" s="23"/>
      <c r="C35" s="32"/>
      <c r="D35" s="32"/>
      <c r="E35" s="33"/>
      <c r="F35" s="23"/>
      <c r="G35" s="55"/>
    </row>
    <row r="36" spans="1:7" s="18" customFormat="1" ht="15.75" x14ac:dyDescent="0.25">
      <c r="A36" s="23"/>
      <c r="B36" s="23"/>
      <c r="C36" s="30"/>
      <c r="D36" s="30"/>
      <c r="E36" s="33"/>
      <c r="F36" s="23"/>
      <c r="G36" s="55"/>
    </row>
    <row r="37" spans="1:7" s="18" customFormat="1" ht="15.75" x14ac:dyDescent="0.25">
      <c r="A37" s="23"/>
      <c r="B37" s="23"/>
      <c r="C37" s="31"/>
      <c r="D37" s="31"/>
      <c r="E37" s="33"/>
      <c r="F37" s="23"/>
      <c r="G37" s="55"/>
    </row>
    <row r="38" spans="1:7" s="18" customFormat="1" ht="15.75" x14ac:dyDescent="0.25">
      <c r="A38" s="23"/>
      <c r="B38" s="23"/>
      <c r="C38" s="31"/>
      <c r="D38" s="31"/>
      <c r="E38" s="33"/>
      <c r="F38" s="23"/>
      <c r="G38" s="55"/>
    </row>
    <row r="39" spans="1:7" s="18" customFormat="1" ht="15.75" x14ac:dyDescent="0.25">
      <c r="A39" s="23"/>
      <c r="B39" s="23"/>
      <c r="C39" s="31"/>
      <c r="D39" s="31"/>
      <c r="E39" s="33"/>
      <c r="F39" s="23"/>
      <c r="G39" s="55"/>
    </row>
    <row r="40" spans="1:7" s="18" customFormat="1" ht="15.75" x14ac:dyDescent="0.25">
      <c r="A40" s="23"/>
      <c r="B40" s="23"/>
      <c r="C40" s="31"/>
      <c r="D40" s="31"/>
      <c r="E40" s="33"/>
      <c r="F40" s="23"/>
      <c r="G40" s="55"/>
    </row>
    <row r="41" spans="1:7" s="18" customFormat="1" ht="15.75" x14ac:dyDescent="0.25">
      <c r="A41" s="23"/>
      <c r="B41" s="23"/>
      <c r="C41" s="30"/>
      <c r="D41" s="30"/>
      <c r="E41" s="33"/>
      <c r="F41" s="23"/>
      <c r="G41" s="55"/>
    </row>
    <row r="42" spans="1:7" s="18" customFormat="1" ht="15.75" x14ac:dyDescent="0.25">
      <c r="A42" s="23"/>
      <c r="B42" s="23"/>
      <c r="C42" s="32"/>
      <c r="D42" s="32"/>
      <c r="E42" s="33"/>
      <c r="F42" s="23"/>
      <c r="G42" s="55"/>
    </row>
    <row r="43" spans="1:7" s="18" customFormat="1" ht="15.75" x14ac:dyDescent="0.25">
      <c r="A43" s="23"/>
      <c r="B43" s="23"/>
      <c r="C43" s="30"/>
      <c r="D43" s="30"/>
      <c r="E43" s="33"/>
      <c r="F43" s="23"/>
      <c r="G43" s="55"/>
    </row>
    <row r="44" spans="1:7" s="18" customFormat="1" ht="15.75" x14ac:dyDescent="0.25">
      <c r="A44" s="23"/>
      <c r="B44" s="23"/>
      <c r="C44" s="31"/>
      <c r="D44" s="31"/>
      <c r="E44" s="33"/>
      <c r="F44" s="23"/>
      <c r="G44" s="55"/>
    </row>
    <row r="45" spans="1:7" s="18" customFormat="1" ht="15.75" x14ac:dyDescent="0.25">
      <c r="A45" s="23"/>
      <c r="B45" s="23"/>
      <c r="C45" s="31"/>
      <c r="D45" s="31"/>
      <c r="E45" s="33"/>
      <c r="F45" s="23"/>
      <c r="G45" s="55"/>
    </row>
    <row r="46" spans="1:7" s="18" customFormat="1" ht="15.75" x14ac:dyDescent="0.25">
      <c r="A46" s="23"/>
      <c r="B46" s="23"/>
      <c r="C46" s="31"/>
      <c r="D46" s="31"/>
      <c r="E46" s="33"/>
      <c r="F46" s="23"/>
      <c r="G46" s="55"/>
    </row>
    <row r="47" spans="1:7" s="18" customFormat="1" ht="15.75" x14ac:dyDescent="0.25">
      <c r="A47" s="23"/>
      <c r="B47" s="23"/>
      <c r="C47" s="31"/>
      <c r="D47" s="31"/>
      <c r="E47" s="33"/>
      <c r="F47" s="23"/>
      <c r="G47" s="55"/>
    </row>
    <row r="48" spans="1:7" s="18" customFormat="1" ht="15.75" x14ac:dyDescent="0.25">
      <c r="A48" s="23"/>
      <c r="B48" s="23"/>
      <c r="C48" s="30"/>
      <c r="D48" s="30"/>
      <c r="E48" s="33"/>
      <c r="F48" s="23"/>
      <c r="G48" s="55"/>
    </row>
    <row r="49" spans="1:7" s="18" customFormat="1" ht="15.75" x14ac:dyDescent="0.25">
      <c r="A49" s="23"/>
      <c r="B49" s="23"/>
      <c r="C49" s="32"/>
      <c r="D49" s="32"/>
      <c r="E49" s="33"/>
      <c r="F49" s="23"/>
      <c r="G49" s="55"/>
    </row>
    <row r="50" spans="1:7" s="18" customFormat="1" ht="15.75" x14ac:dyDescent="0.25">
      <c r="A50" s="23"/>
      <c r="B50" s="23"/>
      <c r="C50" s="32"/>
      <c r="D50" s="32"/>
      <c r="E50" s="33"/>
      <c r="F50" s="23"/>
      <c r="G50" s="55"/>
    </row>
    <row r="51" spans="1:7" s="18" customFormat="1" x14ac:dyDescent="0.2">
      <c r="A51" s="15"/>
      <c r="B51" s="15"/>
      <c r="C51" s="16"/>
      <c r="D51" s="16"/>
      <c r="E51" s="17"/>
      <c r="F51" s="15"/>
      <c r="G51" s="16"/>
    </row>
    <row r="52" spans="1:7" s="18" customFormat="1" x14ac:dyDescent="0.2">
      <c r="A52" s="15"/>
      <c r="B52" s="15"/>
      <c r="C52" s="16"/>
      <c r="D52" s="16"/>
      <c r="E52" s="17"/>
      <c r="F52" s="15"/>
      <c r="G52" s="16"/>
    </row>
    <row r="53" spans="1:7" s="18" customFormat="1" x14ac:dyDescent="0.2">
      <c r="A53" s="15"/>
      <c r="B53" s="15"/>
      <c r="C53" s="16"/>
      <c r="D53" s="16"/>
      <c r="E53" s="17"/>
      <c r="F53" s="15"/>
      <c r="G53" s="16"/>
    </row>
    <row r="54" spans="1:7" s="18" customFormat="1" x14ac:dyDescent="0.2">
      <c r="A54" s="15"/>
      <c r="B54" s="15"/>
      <c r="C54" s="16"/>
      <c r="D54" s="16"/>
      <c r="E54" s="17"/>
      <c r="F54" s="15"/>
      <c r="G54" s="16"/>
    </row>
    <row r="55" spans="1:7" s="18" customFormat="1" x14ac:dyDescent="0.2">
      <c r="A55" s="15"/>
      <c r="B55" s="15"/>
      <c r="E55" s="17"/>
      <c r="F55" s="15"/>
      <c r="G55" s="16"/>
    </row>
    <row r="56" spans="1:7" s="18" customFormat="1" ht="15.75" x14ac:dyDescent="0.25">
      <c r="A56" s="103"/>
      <c r="B56" s="103"/>
      <c r="C56" s="103"/>
      <c r="D56" s="103"/>
      <c r="E56" s="103"/>
      <c r="F56" s="103"/>
      <c r="G56" s="103"/>
    </row>
    <row r="57" spans="1:7" s="18" customFormat="1" x14ac:dyDescent="0.2">
      <c r="A57" s="15"/>
      <c r="B57" s="15"/>
      <c r="E57" s="17"/>
      <c r="F57" s="15"/>
      <c r="G57" s="16"/>
    </row>
    <row r="58" spans="1:7" s="18" customFormat="1" x14ac:dyDescent="0.2">
      <c r="A58" s="15"/>
      <c r="B58" s="15"/>
      <c r="C58" s="24"/>
      <c r="D58" s="24"/>
      <c r="E58" s="17"/>
      <c r="F58" s="25"/>
      <c r="G58" s="16"/>
    </row>
    <row r="59" spans="1:7" s="18" customFormat="1" x14ac:dyDescent="0.2">
      <c r="A59" s="15"/>
      <c r="B59" s="15"/>
      <c r="C59" s="26"/>
      <c r="D59" s="26"/>
      <c r="E59" s="17"/>
      <c r="F59" s="25"/>
      <c r="G59" s="16"/>
    </row>
    <row r="60" spans="1:7" s="18" customFormat="1" ht="15.75" x14ac:dyDescent="0.25">
      <c r="A60" s="15"/>
      <c r="B60" s="15"/>
      <c r="C60" s="27"/>
      <c r="D60" s="27"/>
      <c r="E60" s="17"/>
      <c r="F60" s="15"/>
      <c r="G60" s="16"/>
    </row>
    <row r="61" spans="1:7" s="18" customFormat="1" ht="15" x14ac:dyDescent="0.25">
      <c r="A61" s="28"/>
      <c r="B61" s="28"/>
      <c r="C61" s="29"/>
      <c r="D61" s="29"/>
      <c r="E61" s="35"/>
      <c r="F61" s="25"/>
      <c r="G61" s="54"/>
    </row>
    <row r="62" spans="1:7" s="18" customFormat="1" ht="15.75" x14ac:dyDescent="0.25">
      <c r="A62" s="23"/>
      <c r="B62" s="23"/>
      <c r="C62" s="30"/>
      <c r="D62" s="30"/>
      <c r="E62" s="33"/>
      <c r="F62" s="23"/>
      <c r="G62" s="55"/>
    </row>
    <row r="63" spans="1:7" s="18" customFormat="1" ht="15.75" x14ac:dyDescent="0.25">
      <c r="A63" s="23"/>
      <c r="B63" s="23"/>
      <c r="C63" s="31"/>
      <c r="D63" s="31"/>
      <c r="E63" s="33"/>
      <c r="F63" s="23"/>
      <c r="G63" s="55"/>
    </row>
    <row r="64" spans="1:7" s="18" customFormat="1" ht="15.75" x14ac:dyDescent="0.25">
      <c r="A64" s="23"/>
      <c r="B64" s="23"/>
      <c r="C64" s="31"/>
      <c r="D64" s="31"/>
      <c r="E64" s="33"/>
      <c r="F64" s="23"/>
      <c r="G64" s="55"/>
    </row>
    <row r="65" spans="1:7" s="18" customFormat="1" ht="15.75" x14ac:dyDescent="0.25">
      <c r="A65" s="23"/>
      <c r="B65" s="23"/>
      <c r="C65" s="31"/>
      <c r="D65" s="31"/>
      <c r="E65" s="33"/>
      <c r="F65" s="23"/>
      <c r="G65" s="55"/>
    </row>
    <row r="66" spans="1:7" s="18" customFormat="1" ht="15.75" x14ac:dyDescent="0.25">
      <c r="A66" s="23"/>
      <c r="B66" s="23"/>
      <c r="C66" s="31"/>
      <c r="D66" s="31"/>
      <c r="E66" s="33"/>
      <c r="F66" s="23"/>
      <c r="G66" s="55"/>
    </row>
    <row r="67" spans="1:7" s="18" customFormat="1" ht="15.75" x14ac:dyDescent="0.25">
      <c r="A67" s="23"/>
      <c r="B67" s="23"/>
      <c r="C67" s="30"/>
      <c r="D67" s="30"/>
      <c r="E67" s="33"/>
      <c r="F67" s="23"/>
      <c r="G67" s="55"/>
    </row>
    <row r="68" spans="1:7" s="18" customFormat="1" ht="15.75" x14ac:dyDescent="0.25">
      <c r="A68" s="23"/>
      <c r="B68" s="23"/>
      <c r="C68" s="32"/>
      <c r="D68" s="32"/>
      <c r="E68" s="33"/>
      <c r="F68" s="23"/>
      <c r="G68" s="55"/>
    </row>
    <row r="69" spans="1:7" s="18" customFormat="1" ht="15.75" x14ac:dyDescent="0.25">
      <c r="A69" s="23"/>
      <c r="B69" s="23"/>
      <c r="C69" s="30"/>
      <c r="D69" s="30"/>
      <c r="E69" s="33"/>
      <c r="F69" s="23"/>
      <c r="G69" s="55"/>
    </row>
    <row r="70" spans="1:7" s="18" customFormat="1" ht="15.75" x14ac:dyDescent="0.25">
      <c r="A70" s="23"/>
      <c r="B70" s="23"/>
      <c r="C70" s="31"/>
      <c r="D70" s="31"/>
      <c r="E70" s="33"/>
      <c r="F70" s="23"/>
      <c r="G70" s="55"/>
    </row>
    <row r="71" spans="1:7" s="18" customFormat="1" ht="15.75" x14ac:dyDescent="0.25">
      <c r="A71" s="23"/>
      <c r="B71" s="23"/>
      <c r="C71" s="30"/>
      <c r="D71" s="30"/>
      <c r="E71" s="33"/>
      <c r="F71" s="23"/>
      <c r="G71" s="55"/>
    </row>
    <row r="72" spans="1:7" s="18" customFormat="1" ht="15.75" x14ac:dyDescent="0.25">
      <c r="A72" s="23"/>
      <c r="B72" s="23"/>
      <c r="C72" s="31"/>
      <c r="D72" s="31"/>
      <c r="E72" s="33"/>
      <c r="F72" s="23"/>
      <c r="G72" s="55"/>
    </row>
    <row r="73" spans="1:7" s="18" customFormat="1" ht="15.75" x14ac:dyDescent="0.25">
      <c r="A73" s="23"/>
      <c r="B73" s="23"/>
      <c r="C73" s="31"/>
      <c r="D73" s="31"/>
      <c r="E73" s="33"/>
      <c r="F73" s="23"/>
      <c r="G73" s="55"/>
    </row>
    <row r="74" spans="1:7" s="18" customFormat="1" ht="15.75" x14ac:dyDescent="0.25">
      <c r="A74" s="23"/>
      <c r="B74" s="23"/>
      <c r="C74" s="30"/>
      <c r="D74" s="30"/>
      <c r="E74" s="33"/>
      <c r="F74" s="23"/>
      <c r="G74" s="55"/>
    </row>
    <row r="75" spans="1:7" s="18" customFormat="1" ht="15.75" x14ac:dyDescent="0.25">
      <c r="A75" s="23"/>
      <c r="B75" s="23"/>
      <c r="C75" s="32"/>
      <c r="D75" s="32"/>
      <c r="E75" s="33"/>
      <c r="F75" s="23"/>
      <c r="G75" s="55"/>
    </row>
    <row r="76" spans="1:7" s="18" customFormat="1" ht="15.75" x14ac:dyDescent="0.25">
      <c r="A76" s="23"/>
      <c r="B76" s="23"/>
      <c r="C76" s="30"/>
      <c r="D76" s="30"/>
      <c r="E76" s="33"/>
      <c r="F76" s="23"/>
      <c r="G76" s="55"/>
    </row>
    <row r="77" spans="1:7" s="18" customFormat="1" ht="15.75" x14ac:dyDescent="0.25">
      <c r="A77" s="23"/>
      <c r="B77" s="23"/>
      <c r="C77" s="31"/>
      <c r="D77" s="31"/>
      <c r="E77" s="33"/>
      <c r="F77" s="23"/>
      <c r="G77" s="55"/>
    </row>
    <row r="78" spans="1:7" s="18" customFormat="1" ht="15.75" x14ac:dyDescent="0.25">
      <c r="A78" s="23"/>
      <c r="B78" s="23"/>
      <c r="C78" s="31"/>
      <c r="D78" s="31"/>
      <c r="E78" s="33"/>
      <c r="F78" s="23"/>
      <c r="G78" s="55"/>
    </row>
    <row r="79" spans="1:7" s="18" customFormat="1" ht="15.75" x14ac:dyDescent="0.25">
      <c r="A79" s="23"/>
      <c r="B79" s="23"/>
      <c r="C79" s="31"/>
      <c r="D79" s="31"/>
      <c r="E79" s="33"/>
      <c r="F79" s="23"/>
      <c r="G79" s="55"/>
    </row>
    <row r="80" spans="1:7" s="18" customFormat="1" ht="15.75" x14ac:dyDescent="0.25">
      <c r="A80" s="23"/>
      <c r="B80" s="23"/>
      <c r="C80" s="31"/>
      <c r="D80" s="31"/>
      <c r="E80" s="33"/>
      <c r="F80" s="23"/>
      <c r="G80" s="55"/>
    </row>
    <row r="81" spans="1:7" s="18" customFormat="1" ht="15.75" x14ac:dyDescent="0.25">
      <c r="A81" s="23"/>
      <c r="B81" s="23"/>
      <c r="C81" s="30"/>
      <c r="D81" s="30"/>
      <c r="E81" s="33"/>
      <c r="F81" s="23"/>
      <c r="G81" s="55"/>
    </row>
    <row r="82" spans="1:7" s="18" customFormat="1" ht="15.75" x14ac:dyDescent="0.25">
      <c r="A82" s="23"/>
      <c r="B82" s="23"/>
      <c r="C82" s="32"/>
      <c r="D82" s="32"/>
      <c r="E82" s="33"/>
      <c r="F82" s="23"/>
      <c r="G82" s="55"/>
    </row>
    <row r="83" spans="1:7" s="18" customFormat="1" ht="15.75" x14ac:dyDescent="0.25">
      <c r="A83" s="23"/>
      <c r="B83" s="23"/>
      <c r="C83" s="30"/>
      <c r="D83" s="30"/>
      <c r="E83" s="33"/>
      <c r="F83" s="23"/>
      <c r="G83" s="55"/>
    </row>
    <row r="84" spans="1:7" s="18" customFormat="1" ht="15.75" x14ac:dyDescent="0.25">
      <c r="A84" s="23"/>
      <c r="B84" s="23"/>
      <c r="C84" s="31"/>
      <c r="D84" s="31"/>
      <c r="E84" s="33"/>
      <c r="F84" s="23"/>
      <c r="G84" s="55"/>
    </row>
    <row r="85" spans="1:7" s="18" customFormat="1" ht="15.75" x14ac:dyDescent="0.25">
      <c r="A85" s="23"/>
      <c r="B85" s="23"/>
      <c r="C85" s="31"/>
      <c r="D85" s="31"/>
      <c r="E85" s="33"/>
      <c r="F85" s="23"/>
      <c r="G85" s="55"/>
    </row>
    <row r="86" spans="1:7" s="18" customFormat="1" ht="15.75" x14ac:dyDescent="0.25">
      <c r="A86" s="23"/>
      <c r="B86" s="23"/>
      <c r="C86" s="31"/>
      <c r="D86" s="31"/>
      <c r="E86" s="33"/>
      <c r="F86" s="23"/>
      <c r="G86" s="55"/>
    </row>
    <row r="87" spans="1:7" s="18" customFormat="1" ht="15.75" x14ac:dyDescent="0.25">
      <c r="A87" s="23"/>
      <c r="B87" s="23"/>
      <c r="C87" s="31"/>
      <c r="D87" s="31"/>
      <c r="E87" s="33"/>
      <c r="F87" s="23"/>
      <c r="G87" s="55"/>
    </row>
    <row r="88" spans="1:7" s="18" customFormat="1" ht="15.75" x14ac:dyDescent="0.25">
      <c r="A88" s="23"/>
      <c r="B88" s="23"/>
      <c r="C88" s="30"/>
      <c r="D88" s="30"/>
      <c r="E88" s="33"/>
      <c r="F88" s="23"/>
      <c r="G88" s="55"/>
    </row>
    <row r="89" spans="1:7" s="18" customFormat="1" ht="15.75" x14ac:dyDescent="0.25">
      <c r="A89" s="23"/>
      <c r="B89" s="23"/>
      <c r="C89" s="32"/>
      <c r="D89" s="32"/>
      <c r="E89" s="33"/>
      <c r="F89" s="23"/>
      <c r="G89" s="55"/>
    </row>
    <row r="90" spans="1:7" s="18" customFormat="1" ht="15.75" x14ac:dyDescent="0.25">
      <c r="A90" s="23"/>
      <c r="B90" s="23"/>
      <c r="C90" s="30"/>
      <c r="D90" s="30"/>
      <c r="E90" s="33"/>
      <c r="F90" s="23"/>
      <c r="G90" s="55"/>
    </row>
    <row r="91" spans="1:7" s="18" customFormat="1" ht="15.75" x14ac:dyDescent="0.25">
      <c r="A91" s="23"/>
      <c r="B91" s="23"/>
      <c r="C91" s="31"/>
      <c r="D91" s="31"/>
      <c r="E91" s="33"/>
      <c r="F91" s="23"/>
      <c r="G91" s="55"/>
    </row>
    <row r="92" spans="1:7" s="18" customFormat="1" ht="15.75" x14ac:dyDescent="0.25">
      <c r="A92" s="23"/>
      <c r="B92" s="23"/>
      <c r="C92" s="31"/>
      <c r="D92" s="31"/>
      <c r="E92" s="33"/>
      <c r="F92" s="23"/>
      <c r="G92" s="55"/>
    </row>
    <row r="93" spans="1:7" s="18" customFormat="1" ht="15.75" x14ac:dyDescent="0.25">
      <c r="A93" s="23"/>
      <c r="B93" s="23"/>
      <c r="C93" s="31"/>
      <c r="D93" s="31"/>
      <c r="E93" s="33"/>
      <c r="F93" s="23"/>
      <c r="G93" s="55"/>
    </row>
    <row r="94" spans="1:7" s="18" customFormat="1" ht="15.75" x14ac:dyDescent="0.25">
      <c r="A94" s="23"/>
      <c r="B94" s="23"/>
      <c r="C94" s="31"/>
      <c r="D94" s="31"/>
      <c r="E94" s="33"/>
      <c r="F94" s="23"/>
      <c r="G94" s="55"/>
    </row>
    <row r="95" spans="1:7" s="18" customFormat="1" ht="15.75" x14ac:dyDescent="0.25">
      <c r="A95" s="23"/>
      <c r="B95" s="23"/>
      <c r="C95" s="30"/>
      <c r="D95" s="30"/>
      <c r="E95" s="33"/>
      <c r="F95" s="23"/>
      <c r="G95" s="55"/>
    </row>
    <row r="96" spans="1:7" s="18" customFormat="1" ht="15.75" x14ac:dyDescent="0.25">
      <c r="A96" s="23"/>
      <c r="B96" s="23"/>
      <c r="C96" s="32"/>
      <c r="D96" s="32"/>
      <c r="E96" s="33"/>
      <c r="F96" s="23"/>
      <c r="G96" s="55"/>
    </row>
    <row r="97" spans="1:7" s="18" customFormat="1" ht="15.75" x14ac:dyDescent="0.25">
      <c r="A97" s="23"/>
      <c r="B97" s="23"/>
      <c r="C97" s="32"/>
      <c r="D97" s="32"/>
      <c r="E97" s="33"/>
      <c r="F97" s="23"/>
      <c r="G97" s="55"/>
    </row>
    <row r="98" spans="1:7" s="18" customFormat="1" x14ac:dyDescent="0.2">
      <c r="A98" s="15"/>
      <c r="B98" s="15"/>
      <c r="C98" s="16"/>
      <c r="D98" s="16"/>
      <c r="E98" s="17"/>
      <c r="F98" s="15"/>
      <c r="G98" s="16"/>
    </row>
    <row r="99" spans="1:7" s="18" customFormat="1" x14ac:dyDescent="0.2">
      <c r="A99" s="15"/>
      <c r="B99" s="15"/>
      <c r="C99" s="16"/>
      <c r="D99" s="16"/>
      <c r="E99" s="17"/>
      <c r="F99" s="15"/>
      <c r="G99" s="16"/>
    </row>
    <row r="100" spans="1:7" s="18" customFormat="1" x14ac:dyDescent="0.2">
      <c r="A100" s="15"/>
      <c r="B100" s="15"/>
      <c r="C100" s="16"/>
      <c r="D100" s="16"/>
      <c r="E100" s="17"/>
      <c r="F100" s="15"/>
      <c r="G100" s="16"/>
    </row>
    <row r="101" spans="1:7" s="18" customFormat="1" x14ac:dyDescent="0.2">
      <c r="A101" s="15"/>
      <c r="B101" s="15"/>
      <c r="C101" s="16"/>
      <c r="D101" s="16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ht="15.75" x14ac:dyDescent="0.25">
      <c r="A115" s="15"/>
      <c r="B115" s="15"/>
      <c r="E115" s="34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s="18" customFormat="1" x14ac:dyDescent="0.2">
      <c r="A147" s="15"/>
      <c r="B147" s="15"/>
      <c r="E147" s="17"/>
      <c r="F147" s="15"/>
      <c r="G147" s="16"/>
    </row>
    <row r="148" spans="1:11" s="18" customFormat="1" x14ac:dyDescent="0.2">
      <c r="A148" s="15"/>
      <c r="B148" s="15"/>
      <c r="E148" s="17"/>
      <c r="F148" s="15"/>
      <c r="G148" s="16"/>
    </row>
    <row r="149" spans="1:11" s="18" customFormat="1" x14ac:dyDescent="0.2">
      <c r="A149" s="15"/>
      <c r="B149" s="15"/>
      <c r="E149" s="17"/>
      <c r="F149" s="15"/>
      <c r="G149" s="16"/>
    </row>
    <row r="150" spans="1:11" s="18" customFormat="1" x14ac:dyDescent="0.2">
      <c r="A150" s="15"/>
      <c r="B150" s="15"/>
      <c r="E150" s="17"/>
      <c r="F150" s="15"/>
      <c r="G150" s="16"/>
    </row>
    <row r="151" spans="1:11" s="18" customFormat="1" x14ac:dyDescent="0.2">
      <c r="A151" s="15"/>
      <c r="B151" s="15"/>
      <c r="E151" s="17"/>
      <c r="F151" s="15"/>
      <c r="G151" s="16"/>
    </row>
    <row r="152" spans="1:11" s="18" customFormat="1" x14ac:dyDescent="0.2">
      <c r="A152" s="15"/>
      <c r="B152" s="15"/>
      <c r="E152" s="17"/>
      <c r="F152" s="15"/>
      <c r="G152" s="16"/>
    </row>
    <row r="153" spans="1:11" s="18" customFormat="1" x14ac:dyDescent="0.2">
      <c r="A153" s="15"/>
      <c r="B153" s="15"/>
      <c r="E153" s="17"/>
      <c r="F153" s="15"/>
      <c r="G153" s="16"/>
    </row>
    <row r="154" spans="1:11" s="18" customFormat="1" x14ac:dyDescent="0.2">
      <c r="A154" s="15"/>
      <c r="B154" s="15"/>
      <c r="E154" s="17"/>
      <c r="F154" s="15"/>
      <c r="G154" s="16"/>
    </row>
    <row r="155" spans="1:11" s="18" customFormat="1" x14ac:dyDescent="0.2">
      <c r="A155" s="15"/>
      <c r="B155" s="15"/>
      <c r="E155" s="17"/>
      <c r="F155" s="15"/>
      <c r="G155" s="16"/>
    </row>
    <row r="156" spans="1:11" s="18" customFormat="1" x14ac:dyDescent="0.2">
      <c r="A156" s="15"/>
      <c r="B156" s="15"/>
      <c r="E156" s="17"/>
      <c r="F156" s="15"/>
      <c r="G156" s="16"/>
    </row>
    <row r="157" spans="1:11" x14ac:dyDescent="0.2">
      <c r="A157" s="15"/>
      <c r="B157" s="15"/>
      <c r="C157" s="18"/>
      <c r="D157" s="18"/>
      <c r="E157" s="17"/>
      <c r="F157" s="15"/>
      <c r="G157" s="16"/>
      <c r="H157" s="18"/>
      <c r="I157" s="18"/>
      <c r="J157" s="18"/>
      <c r="K157" s="18"/>
    </row>
    <row r="158" spans="1:11" x14ac:dyDescent="0.2">
      <c r="A158" s="15"/>
      <c r="B158" s="15"/>
      <c r="C158" s="18"/>
      <c r="D158" s="18"/>
      <c r="E158" s="17"/>
      <c r="F158" s="15"/>
      <c r="G158" s="16"/>
      <c r="H158" s="18"/>
      <c r="I158" s="18"/>
      <c r="J158" s="18"/>
      <c r="K158" s="18"/>
    </row>
    <row r="159" spans="1:11" x14ac:dyDescent="0.2">
      <c r="A159" s="15"/>
      <c r="B159" s="15"/>
      <c r="C159" s="18"/>
      <c r="D159" s="18"/>
      <c r="E159" s="17"/>
      <c r="F159" s="15"/>
      <c r="G159" s="16"/>
      <c r="H159" s="18"/>
      <c r="I159" s="18"/>
      <c r="J159" s="18"/>
      <c r="K159" s="18"/>
    </row>
    <row r="160" spans="1:11" x14ac:dyDescent="0.2">
      <c r="A160" s="15"/>
      <c r="B160" s="15"/>
      <c r="C160" s="18"/>
      <c r="D160" s="18"/>
      <c r="E160" s="17"/>
      <c r="F160" s="15"/>
      <c r="G160" s="16"/>
      <c r="H160" s="18"/>
      <c r="I160" s="18"/>
      <c r="J160" s="18"/>
      <c r="K160" s="18"/>
    </row>
    <row r="161" spans="1:11" x14ac:dyDescent="0.2">
      <c r="A161" s="15"/>
      <c r="B161" s="15"/>
      <c r="C161" s="18"/>
      <c r="D161" s="18"/>
      <c r="E161" s="17"/>
      <c r="F161" s="15"/>
      <c r="G161" s="16"/>
      <c r="H161" s="18"/>
      <c r="I161" s="18"/>
      <c r="J161" s="18"/>
      <c r="K161" s="18"/>
    </row>
    <row r="162" spans="1:11" x14ac:dyDescent="0.2">
      <c r="A162" s="15"/>
      <c r="B162" s="15"/>
      <c r="C162" s="18"/>
      <c r="D162" s="18"/>
      <c r="E162" s="17"/>
      <c r="F162" s="15"/>
      <c r="G162" s="16"/>
      <c r="H162" s="18"/>
      <c r="I162" s="18"/>
      <c r="J162" s="18"/>
      <c r="K162" s="18"/>
    </row>
    <row r="163" spans="1:11" x14ac:dyDescent="0.2">
      <c r="A163" s="15"/>
      <c r="B163" s="15"/>
      <c r="C163" s="18"/>
      <c r="D163" s="18"/>
      <c r="E163" s="17"/>
      <c r="F163" s="15"/>
      <c r="G163" s="16"/>
      <c r="H163" s="18"/>
      <c r="I163" s="18"/>
      <c r="J163" s="18"/>
      <c r="K163" s="18"/>
    </row>
    <row r="164" spans="1:11" x14ac:dyDescent="0.2">
      <c r="A164" s="15"/>
      <c r="B164" s="15"/>
      <c r="C164" s="18"/>
      <c r="D164" s="18"/>
      <c r="E164" s="17"/>
      <c r="F164" s="15"/>
      <c r="G164" s="16"/>
      <c r="H164" s="18"/>
      <c r="I164" s="18"/>
      <c r="J164" s="18"/>
      <c r="K164" s="18"/>
    </row>
    <row r="165" spans="1:11" x14ac:dyDescent="0.2">
      <c r="A165" s="15"/>
      <c r="B165" s="15"/>
      <c r="C165" s="18"/>
      <c r="D165" s="18"/>
      <c r="E165" s="17"/>
      <c r="F165" s="15"/>
      <c r="G165" s="16"/>
      <c r="H165" s="18"/>
      <c r="I165" s="18"/>
      <c r="J165" s="18"/>
      <c r="K165" s="18"/>
    </row>
  </sheetData>
  <mergeCells count="3">
    <mergeCell ref="A2:K2"/>
    <mergeCell ref="A56:G56"/>
    <mergeCell ref="A1:G1"/>
  </mergeCells>
  <pageMargins left="0.31496062992125984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topLeftCell="A7" workbookViewId="0">
      <selection activeCell="F28" sqref="F28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3.7109375" style="1" customWidth="1"/>
    <col min="4" max="4" width="11.42578125" style="1" customWidth="1"/>
    <col min="5" max="5" width="12.28515625" style="5" customWidth="1"/>
    <col min="6" max="6" width="7.7109375" style="43" customWidth="1"/>
    <col min="7" max="7" width="8.5703125" style="43" customWidth="1"/>
    <col min="8" max="8" width="9.140625" style="43"/>
    <col min="9" max="9" width="8.5703125" style="3" customWidth="1"/>
    <col min="10" max="10" width="18.5703125" style="52" customWidth="1"/>
    <col min="11" max="16384" width="9.140625" style="3"/>
  </cols>
  <sheetData>
    <row r="1" spans="1:14" ht="20.25" x14ac:dyDescent="0.3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47"/>
      <c r="G2" s="47"/>
      <c r="H2" s="47"/>
      <c r="I2" s="20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48"/>
      <c r="G4" s="49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G5" s="44"/>
      <c r="H5" s="45"/>
      <c r="I5" s="9"/>
      <c r="L5" s="1"/>
      <c r="M5" s="1"/>
    </row>
    <row r="6" spans="1:14" ht="15.75" x14ac:dyDescent="0.25">
      <c r="B6" s="2"/>
      <c r="C6" s="3"/>
      <c r="D6" s="3"/>
      <c r="E6" s="12" t="s">
        <v>20</v>
      </c>
      <c r="F6" s="12"/>
      <c r="G6" s="12"/>
      <c r="I6" s="1"/>
    </row>
    <row r="7" spans="1:14" ht="15.75" x14ac:dyDescent="0.25">
      <c r="B7" s="2"/>
      <c r="C7" s="3"/>
      <c r="D7" s="3"/>
      <c r="F7" s="46"/>
      <c r="G7" s="46"/>
      <c r="H7" s="46"/>
      <c r="I7" s="1"/>
    </row>
    <row r="8" spans="1:14" ht="15" x14ac:dyDescent="0.25">
      <c r="A8" s="78" t="s">
        <v>5</v>
      </c>
      <c r="B8" s="79" t="s">
        <v>1</v>
      </c>
      <c r="C8" s="81" t="s">
        <v>13</v>
      </c>
      <c r="D8" s="81" t="s">
        <v>14</v>
      </c>
      <c r="E8" s="85" t="s">
        <v>11</v>
      </c>
      <c r="F8" s="80" t="s">
        <v>2</v>
      </c>
      <c r="G8" s="80" t="s">
        <v>3</v>
      </c>
      <c r="H8" s="80" t="s">
        <v>6</v>
      </c>
      <c r="I8" s="81" t="s">
        <v>7</v>
      </c>
      <c r="J8" s="82" t="s">
        <v>10</v>
      </c>
    </row>
    <row r="9" spans="1:14" s="37" customFormat="1" ht="15" x14ac:dyDescent="0.25">
      <c r="A9" s="66">
        <v>1</v>
      </c>
      <c r="B9" s="13">
        <v>56</v>
      </c>
      <c r="C9" s="14" t="s">
        <v>56</v>
      </c>
      <c r="D9" s="14" t="s">
        <v>57</v>
      </c>
      <c r="E9" s="13">
        <v>2007</v>
      </c>
      <c r="F9" s="67">
        <v>14.85</v>
      </c>
      <c r="G9" s="67"/>
      <c r="H9" s="67"/>
      <c r="I9" s="67">
        <f t="shared" ref="I9:I27" si="0">MAX(F9:H9)</f>
        <v>14.85</v>
      </c>
      <c r="J9" s="69" t="s">
        <v>31</v>
      </c>
    </row>
    <row r="10" spans="1:14" s="37" customFormat="1" ht="15" x14ac:dyDescent="0.25">
      <c r="A10" s="66">
        <v>2</v>
      </c>
      <c r="B10" s="13">
        <v>57</v>
      </c>
      <c r="C10" s="14" t="s">
        <v>58</v>
      </c>
      <c r="D10" s="14" t="s">
        <v>59</v>
      </c>
      <c r="E10" s="13">
        <v>2007</v>
      </c>
      <c r="F10" s="67"/>
      <c r="G10" s="67"/>
      <c r="H10" s="67"/>
      <c r="I10" s="67">
        <f t="shared" si="0"/>
        <v>0</v>
      </c>
      <c r="J10" s="69" t="s">
        <v>23</v>
      </c>
    </row>
    <row r="11" spans="1:14" s="37" customFormat="1" ht="15" x14ac:dyDescent="0.25">
      <c r="A11" s="66">
        <v>3</v>
      </c>
      <c r="B11" s="13">
        <v>58</v>
      </c>
      <c r="C11" s="14" t="s">
        <v>60</v>
      </c>
      <c r="D11" s="14" t="s">
        <v>61</v>
      </c>
      <c r="E11" s="13">
        <v>2007</v>
      </c>
      <c r="F11" s="67">
        <v>14.67</v>
      </c>
      <c r="G11" s="67"/>
      <c r="H11" s="67"/>
      <c r="I11" s="67">
        <f t="shared" si="0"/>
        <v>14.67</v>
      </c>
      <c r="J11" s="69" t="s">
        <v>62</v>
      </c>
    </row>
    <row r="12" spans="1:14" s="37" customFormat="1" ht="15" x14ac:dyDescent="0.25">
      <c r="A12" s="66">
        <v>4</v>
      </c>
      <c r="B12" s="13">
        <v>59</v>
      </c>
      <c r="C12" s="14" t="s">
        <v>63</v>
      </c>
      <c r="D12" s="14" t="s">
        <v>64</v>
      </c>
      <c r="E12" s="13">
        <v>2007</v>
      </c>
      <c r="F12" s="67">
        <v>8.92</v>
      </c>
      <c r="G12" s="67"/>
      <c r="H12" s="67"/>
      <c r="I12" s="67">
        <f t="shared" si="0"/>
        <v>8.92</v>
      </c>
      <c r="J12" s="69" t="s">
        <v>65</v>
      </c>
    </row>
    <row r="13" spans="1:14" s="37" customFormat="1" ht="15" x14ac:dyDescent="0.25">
      <c r="A13" s="66">
        <v>5</v>
      </c>
      <c r="B13" s="13">
        <v>60</v>
      </c>
      <c r="C13" s="14" t="s">
        <v>66</v>
      </c>
      <c r="D13" s="14" t="s">
        <v>67</v>
      </c>
      <c r="E13" s="13">
        <v>2007</v>
      </c>
      <c r="F13" s="67">
        <v>11.66</v>
      </c>
      <c r="G13" s="67"/>
      <c r="H13" s="67"/>
      <c r="I13" s="67">
        <f t="shared" si="0"/>
        <v>11.66</v>
      </c>
      <c r="J13" s="69" t="s">
        <v>68</v>
      </c>
    </row>
    <row r="14" spans="1:14" s="37" customFormat="1" ht="15" x14ac:dyDescent="0.25">
      <c r="A14" s="66">
        <v>6</v>
      </c>
      <c r="B14" s="13">
        <v>61</v>
      </c>
      <c r="C14" s="14" t="s">
        <v>69</v>
      </c>
      <c r="D14" s="14" t="s">
        <v>70</v>
      </c>
      <c r="E14" s="13">
        <v>2007</v>
      </c>
      <c r="F14" s="67">
        <v>5.43</v>
      </c>
      <c r="G14" s="67"/>
      <c r="H14" s="67"/>
      <c r="I14" s="67">
        <f t="shared" si="0"/>
        <v>5.43</v>
      </c>
      <c r="J14" s="69" t="s">
        <v>62</v>
      </c>
    </row>
    <row r="15" spans="1:14" s="37" customFormat="1" ht="15" x14ac:dyDescent="0.25">
      <c r="A15" s="66">
        <v>7</v>
      </c>
      <c r="B15" s="13">
        <v>62</v>
      </c>
      <c r="C15" s="14" t="s">
        <v>71</v>
      </c>
      <c r="D15" s="14" t="s">
        <v>72</v>
      </c>
      <c r="E15" s="13">
        <v>2007</v>
      </c>
      <c r="F15" s="67">
        <v>9.19</v>
      </c>
      <c r="G15" s="67"/>
      <c r="H15" s="67"/>
      <c r="I15" s="67">
        <f t="shared" si="0"/>
        <v>9.19</v>
      </c>
      <c r="J15" s="69" t="s">
        <v>45</v>
      </c>
    </row>
    <row r="16" spans="1:14" s="37" customFormat="1" ht="15" x14ac:dyDescent="0.25">
      <c r="A16" s="66">
        <v>8</v>
      </c>
      <c r="B16" s="13">
        <v>63</v>
      </c>
      <c r="C16" s="14" t="s">
        <v>73</v>
      </c>
      <c r="D16" s="14" t="s">
        <v>74</v>
      </c>
      <c r="E16" s="13">
        <v>2007</v>
      </c>
      <c r="F16" s="67">
        <v>15.02</v>
      </c>
      <c r="G16" s="67"/>
      <c r="H16" s="67"/>
      <c r="I16" s="67">
        <f t="shared" si="0"/>
        <v>15.02</v>
      </c>
      <c r="J16" s="69" t="s">
        <v>75</v>
      </c>
    </row>
    <row r="17" spans="1:10" s="37" customFormat="1" ht="15" x14ac:dyDescent="0.25">
      <c r="A17" s="66">
        <v>9</v>
      </c>
      <c r="B17" s="13">
        <v>64</v>
      </c>
      <c r="C17" s="14" t="s">
        <v>76</v>
      </c>
      <c r="D17" s="14" t="s">
        <v>77</v>
      </c>
      <c r="E17" s="13">
        <v>2007</v>
      </c>
      <c r="F17" s="67">
        <v>14.67</v>
      </c>
      <c r="G17" s="67"/>
      <c r="H17" s="67"/>
      <c r="I17" s="67">
        <f t="shared" si="0"/>
        <v>14.67</v>
      </c>
      <c r="J17" s="69" t="s">
        <v>78</v>
      </c>
    </row>
    <row r="18" spans="1:10" s="37" customFormat="1" ht="15" x14ac:dyDescent="0.25">
      <c r="A18" s="66">
        <v>10</v>
      </c>
      <c r="B18" s="13">
        <v>65</v>
      </c>
      <c r="C18" s="14" t="s">
        <v>79</v>
      </c>
      <c r="D18" s="14" t="s">
        <v>80</v>
      </c>
      <c r="E18" s="13">
        <v>2007</v>
      </c>
      <c r="F18" s="67">
        <v>11.24</v>
      </c>
      <c r="G18" s="67"/>
      <c r="H18" s="67"/>
      <c r="I18" s="67">
        <f t="shared" si="0"/>
        <v>11.24</v>
      </c>
      <c r="J18" s="69" t="s">
        <v>81</v>
      </c>
    </row>
    <row r="19" spans="1:10" s="37" customFormat="1" ht="15" x14ac:dyDescent="0.25">
      <c r="A19" s="66">
        <v>11</v>
      </c>
      <c r="B19" s="13">
        <v>66</v>
      </c>
      <c r="C19" s="14" t="s">
        <v>24</v>
      </c>
      <c r="D19" s="14" t="s">
        <v>82</v>
      </c>
      <c r="E19" s="13">
        <v>2007</v>
      </c>
      <c r="F19" s="67">
        <v>9.08</v>
      </c>
      <c r="G19" s="67"/>
      <c r="H19" s="67"/>
      <c r="I19" s="67">
        <f t="shared" si="0"/>
        <v>9.08</v>
      </c>
      <c r="J19" s="69" t="s">
        <v>62</v>
      </c>
    </row>
    <row r="20" spans="1:10" s="37" customFormat="1" ht="15" x14ac:dyDescent="0.25">
      <c r="A20" s="66">
        <v>12</v>
      </c>
      <c r="B20" s="13">
        <v>67</v>
      </c>
      <c r="C20" s="14" t="s">
        <v>83</v>
      </c>
      <c r="D20" s="14" t="s">
        <v>84</v>
      </c>
      <c r="E20" s="13">
        <v>2007</v>
      </c>
      <c r="F20" s="67">
        <v>9.39</v>
      </c>
      <c r="G20" s="67"/>
      <c r="H20" s="67"/>
      <c r="I20" s="67">
        <f t="shared" si="0"/>
        <v>9.39</v>
      </c>
      <c r="J20" s="69" t="s">
        <v>65</v>
      </c>
    </row>
    <row r="21" spans="1:10" s="37" customFormat="1" ht="15" x14ac:dyDescent="0.25">
      <c r="A21" s="66">
        <v>13</v>
      </c>
      <c r="B21" s="13">
        <v>68</v>
      </c>
      <c r="C21" s="14" t="s">
        <v>85</v>
      </c>
      <c r="D21" s="14" t="s">
        <v>86</v>
      </c>
      <c r="E21" s="13">
        <v>2007</v>
      </c>
      <c r="F21" s="67">
        <v>17.36</v>
      </c>
      <c r="G21" s="67"/>
      <c r="H21" s="67"/>
      <c r="I21" s="67">
        <f t="shared" si="0"/>
        <v>17.36</v>
      </c>
      <c r="J21" s="69" t="s">
        <v>65</v>
      </c>
    </row>
    <row r="22" spans="1:10" s="37" customFormat="1" ht="15" x14ac:dyDescent="0.25">
      <c r="A22" s="66">
        <v>14</v>
      </c>
      <c r="B22" s="13">
        <v>69</v>
      </c>
      <c r="C22" s="14" t="s">
        <v>22</v>
      </c>
      <c r="D22" s="14" t="s">
        <v>87</v>
      </c>
      <c r="E22" s="13">
        <v>2007</v>
      </c>
      <c r="F22" s="67">
        <v>14.04</v>
      </c>
      <c r="G22" s="67"/>
      <c r="H22" s="67"/>
      <c r="I22" s="67">
        <f t="shared" si="0"/>
        <v>14.04</v>
      </c>
      <c r="J22" s="69" t="s">
        <v>23</v>
      </c>
    </row>
    <row r="23" spans="1:10" ht="15" x14ac:dyDescent="0.25">
      <c r="A23" s="66">
        <v>15</v>
      </c>
      <c r="B23" s="13">
        <v>70</v>
      </c>
      <c r="C23" s="14" t="s">
        <v>89</v>
      </c>
      <c r="D23" s="14" t="s">
        <v>90</v>
      </c>
      <c r="E23" s="13">
        <v>2007</v>
      </c>
      <c r="F23" s="67">
        <v>11.28</v>
      </c>
      <c r="G23" s="67"/>
      <c r="H23" s="67"/>
      <c r="I23" s="67">
        <f t="shared" si="0"/>
        <v>11.28</v>
      </c>
      <c r="J23" s="69" t="s">
        <v>91</v>
      </c>
    </row>
    <row r="24" spans="1:10" ht="15" x14ac:dyDescent="0.25">
      <c r="A24" s="66">
        <v>16</v>
      </c>
      <c r="B24" s="13">
        <v>71</v>
      </c>
      <c r="C24" s="14" t="s">
        <v>92</v>
      </c>
      <c r="D24" s="14" t="s">
        <v>93</v>
      </c>
      <c r="E24" s="13">
        <v>2007</v>
      </c>
      <c r="F24" s="67">
        <v>9.4600000000000009</v>
      </c>
      <c r="G24" s="67"/>
      <c r="H24" s="67"/>
      <c r="I24" s="67">
        <f t="shared" si="0"/>
        <v>9.4600000000000009</v>
      </c>
      <c r="J24" s="69" t="s">
        <v>94</v>
      </c>
    </row>
    <row r="25" spans="1:10" ht="15" x14ac:dyDescent="0.25">
      <c r="A25" s="66">
        <v>17</v>
      </c>
      <c r="B25" s="13">
        <v>72</v>
      </c>
      <c r="C25" s="14" t="s">
        <v>95</v>
      </c>
      <c r="D25" s="14" t="s">
        <v>96</v>
      </c>
      <c r="E25" s="13">
        <v>2007</v>
      </c>
      <c r="F25" s="67">
        <v>11.37</v>
      </c>
      <c r="G25" s="67"/>
      <c r="H25" s="67"/>
      <c r="I25" s="67">
        <f t="shared" si="0"/>
        <v>11.37</v>
      </c>
      <c r="J25" s="69" t="s">
        <v>94</v>
      </c>
    </row>
    <row r="26" spans="1:10" ht="15" x14ac:dyDescent="0.25">
      <c r="A26" s="66">
        <v>18</v>
      </c>
      <c r="B26" s="13">
        <v>73</v>
      </c>
      <c r="C26" s="14" t="s">
        <v>76</v>
      </c>
      <c r="D26" s="14" t="s">
        <v>98</v>
      </c>
      <c r="E26" s="13">
        <v>2007</v>
      </c>
      <c r="F26" s="67">
        <v>7.63</v>
      </c>
      <c r="G26" s="67"/>
      <c r="H26" s="67"/>
      <c r="I26" s="67">
        <f t="shared" si="0"/>
        <v>7.63</v>
      </c>
      <c r="J26" s="69" t="s">
        <v>94</v>
      </c>
    </row>
    <row r="27" spans="1:10" ht="15" x14ac:dyDescent="0.25">
      <c r="A27" s="74">
        <v>19</v>
      </c>
      <c r="B27" s="75">
        <v>74</v>
      </c>
      <c r="C27" s="76" t="s">
        <v>99</v>
      </c>
      <c r="D27" s="76" t="s">
        <v>100</v>
      </c>
      <c r="E27" s="75">
        <v>2007</v>
      </c>
      <c r="F27" s="73">
        <v>7.98</v>
      </c>
      <c r="G27" s="73"/>
      <c r="H27" s="73"/>
      <c r="I27" s="73">
        <f t="shared" si="0"/>
        <v>7.98</v>
      </c>
      <c r="J27" s="77" t="s">
        <v>94</v>
      </c>
    </row>
    <row r="28" spans="1:10" ht="15" x14ac:dyDescent="0.25">
      <c r="A28" s="74">
        <v>20</v>
      </c>
      <c r="B28" s="75">
        <v>75</v>
      </c>
      <c r="C28" s="87" t="s">
        <v>115</v>
      </c>
      <c r="D28" s="87" t="s">
        <v>116</v>
      </c>
      <c r="E28" s="88" t="s">
        <v>112</v>
      </c>
      <c r="F28" s="92">
        <v>8.8699999999999992</v>
      </c>
      <c r="G28" s="92"/>
      <c r="H28" s="92"/>
      <c r="I28" s="92">
        <f>MAX(F28:H28)</f>
        <v>8.8699999999999992</v>
      </c>
      <c r="J28" s="89" t="s">
        <v>117</v>
      </c>
    </row>
    <row r="33" spans="3:4" ht="15.75" x14ac:dyDescent="0.25">
      <c r="C33" s="39"/>
      <c r="D33" s="39"/>
    </row>
    <row r="48" spans="3:4" ht="15.75" x14ac:dyDescent="0.25">
      <c r="C48" s="39"/>
      <c r="D48" s="39"/>
    </row>
    <row r="66" spans="3:4" ht="15.75" x14ac:dyDescent="0.25">
      <c r="C66" s="39"/>
      <c r="D66" s="39"/>
    </row>
    <row r="67" spans="3:4" ht="15.75" x14ac:dyDescent="0.25">
      <c r="C67" s="40"/>
      <c r="D67" s="40"/>
    </row>
    <row r="69" spans="3:4" ht="15.75" x14ac:dyDescent="0.25">
      <c r="C69" s="40"/>
      <c r="D69" s="40"/>
    </row>
    <row r="70" spans="3:4" ht="15.75" x14ac:dyDescent="0.25">
      <c r="C70" s="40"/>
      <c r="D70" s="40"/>
    </row>
    <row r="71" spans="3:4" ht="15.75" x14ac:dyDescent="0.25">
      <c r="C71" s="40"/>
      <c r="D71" s="40"/>
    </row>
    <row r="72" spans="3:4" ht="15.75" x14ac:dyDescent="0.25">
      <c r="C72" s="40"/>
      <c r="D72" s="40"/>
    </row>
    <row r="74" spans="3:4" ht="15.75" x14ac:dyDescent="0.25">
      <c r="C74" s="40"/>
      <c r="D74" s="40"/>
    </row>
    <row r="75" spans="3:4" ht="15.75" x14ac:dyDescent="0.25">
      <c r="C75" s="40"/>
      <c r="D75" s="40"/>
    </row>
    <row r="79" spans="3:4" ht="15.75" x14ac:dyDescent="0.25">
      <c r="C79" s="40"/>
      <c r="D79" s="40"/>
    </row>
    <row r="81" spans="3:4" ht="15.75" x14ac:dyDescent="0.25">
      <c r="C81" s="40"/>
      <c r="D81" s="40"/>
    </row>
    <row r="82" spans="3:4" ht="15.75" x14ac:dyDescent="0.25">
      <c r="C82" s="40"/>
      <c r="D82" s="40"/>
    </row>
    <row r="83" spans="3:4" ht="15.75" x14ac:dyDescent="0.25">
      <c r="C83" s="40"/>
      <c r="D83" s="40"/>
    </row>
    <row r="84" spans="3:4" ht="15.75" x14ac:dyDescent="0.25">
      <c r="C84" s="40"/>
      <c r="D84" s="40"/>
    </row>
    <row r="86" spans="3:4" ht="15.75" x14ac:dyDescent="0.25">
      <c r="C86" s="40"/>
      <c r="D86" s="40"/>
    </row>
    <row r="87" spans="3:4" ht="15.75" x14ac:dyDescent="0.25">
      <c r="C87" s="40"/>
      <c r="D87" s="40"/>
    </row>
    <row r="88" spans="3:4" ht="15.75" x14ac:dyDescent="0.25">
      <c r="C88" s="40"/>
      <c r="D88" s="40"/>
    </row>
    <row r="89" spans="3:4" ht="15.75" x14ac:dyDescent="0.25">
      <c r="C89" s="39"/>
      <c r="D89" s="39"/>
    </row>
    <row r="92" spans="3:4" ht="15.75" x14ac:dyDescent="0.25">
      <c r="C92" s="41"/>
      <c r="D92" s="41"/>
    </row>
    <row r="96" spans="3:4" ht="15.75" x14ac:dyDescent="0.25">
      <c r="C96" s="39"/>
      <c r="D96" s="39"/>
    </row>
    <row r="111" spans="3:4" ht="15.75" x14ac:dyDescent="0.25">
      <c r="C111" s="39"/>
      <c r="D111" s="39"/>
    </row>
    <row r="125" spans="3:4" ht="15.75" x14ac:dyDescent="0.25">
      <c r="C125" s="39"/>
      <c r="D125" s="39"/>
    </row>
    <row r="131" spans="3:4" ht="15.75" x14ac:dyDescent="0.25">
      <c r="C131" s="39"/>
      <c r="D131" s="39"/>
    </row>
    <row r="136" spans="3:4" ht="15.75" x14ac:dyDescent="0.25">
      <c r="C136" s="39"/>
      <c r="D136" s="39"/>
    </row>
    <row r="141" spans="3:4" ht="15.75" x14ac:dyDescent="0.25">
      <c r="C141" s="39"/>
      <c r="D141" s="39"/>
    </row>
    <row r="147" spans="3:4" ht="15.75" x14ac:dyDescent="0.25">
      <c r="C147" s="39"/>
      <c r="D147" s="39"/>
    </row>
    <row r="178" spans="3:4" ht="15.75" x14ac:dyDescent="0.25">
      <c r="C178" s="39"/>
      <c r="D178" s="39"/>
    </row>
    <row r="200" spans="3:4" ht="15.75" x14ac:dyDescent="0.25">
      <c r="C200" s="39"/>
      <c r="D200" s="39"/>
    </row>
    <row r="208" spans="3:4" ht="15.75" x14ac:dyDescent="0.25">
      <c r="C208" s="39"/>
      <c r="D208" s="39"/>
    </row>
    <row r="218" spans="3:4" ht="15.75" x14ac:dyDescent="0.25">
      <c r="C218" s="39"/>
      <c r="D218" s="39"/>
    </row>
    <row r="232" spans="3:4" ht="15.75" x14ac:dyDescent="0.25">
      <c r="C232" s="39"/>
      <c r="D232" s="39"/>
    </row>
  </sheetData>
  <mergeCells count="1">
    <mergeCell ref="A1:I1"/>
  </mergeCells>
  <pageMargins left="0.31496062992125984" right="0" top="0.74803149606299213" bottom="0.74803149606299213" header="0.31496062992125984" footer="0.31496062992125984"/>
  <pageSetup paperSize="9" scale="95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workbookViewId="0">
      <selection activeCell="I15" sqref="I15:I16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4.42578125" style="1" customWidth="1"/>
    <col min="4" max="4" width="11.42578125" style="1" customWidth="1"/>
    <col min="5" max="5" width="10.42578125" style="36" customWidth="1"/>
    <col min="6" max="6" width="7.7109375" style="43" customWidth="1"/>
    <col min="7" max="7" width="8.5703125" style="43" customWidth="1"/>
    <col min="8" max="8" width="9.140625" style="43"/>
    <col min="9" max="9" width="9.140625" style="3"/>
    <col min="10" max="10" width="19" style="4" customWidth="1"/>
    <col min="11" max="16384" width="9.140625" style="3"/>
  </cols>
  <sheetData>
    <row r="1" spans="1:15" ht="20.25" x14ac:dyDescent="0.3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7"/>
      <c r="G2" s="47"/>
      <c r="H2" s="47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10"/>
      <c r="F4" s="48"/>
      <c r="G4" s="49"/>
      <c r="H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4"/>
      <c r="H5" s="45"/>
      <c r="I5" s="9"/>
      <c r="M5" s="1"/>
      <c r="N5" s="1"/>
    </row>
    <row r="6" spans="1:15" ht="15.75" x14ac:dyDescent="0.25">
      <c r="B6" s="2"/>
      <c r="C6" s="3"/>
      <c r="D6" s="3"/>
      <c r="E6" s="12" t="s">
        <v>21</v>
      </c>
      <c r="F6" s="22"/>
      <c r="G6" s="22"/>
      <c r="H6" s="22"/>
      <c r="I6" s="1"/>
    </row>
    <row r="7" spans="1:15" ht="15.75" x14ac:dyDescent="0.25">
      <c r="B7" s="2"/>
      <c r="C7" s="3"/>
      <c r="D7" s="3"/>
      <c r="E7" s="5"/>
      <c r="F7" s="46"/>
      <c r="G7" s="46"/>
      <c r="H7" s="46"/>
      <c r="I7" s="1"/>
    </row>
    <row r="8" spans="1:15" ht="15" x14ac:dyDescent="0.25">
      <c r="A8" s="78" t="s">
        <v>5</v>
      </c>
      <c r="B8" s="79" t="s">
        <v>1</v>
      </c>
      <c r="C8" s="81" t="s">
        <v>13</v>
      </c>
      <c r="D8" s="81" t="s">
        <v>14</v>
      </c>
      <c r="E8" s="85" t="s">
        <v>11</v>
      </c>
      <c r="F8" s="80" t="s">
        <v>2</v>
      </c>
      <c r="G8" s="80" t="s">
        <v>3</v>
      </c>
      <c r="H8" s="80" t="s">
        <v>6</v>
      </c>
      <c r="I8" s="81" t="s">
        <v>7</v>
      </c>
      <c r="J8" s="82" t="s">
        <v>10</v>
      </c>
    </row>
    <row r="9" spans="1:15" s="37" customFormat="1" ht="15" x14ac:dyDescent="0.25">
      <c r="A9" s="66">
        <v>1</v>
      </c>
      <c r="B9" s="13">
        <v>56</v>
      </c>
      <c r="C9" s="14" t="s">
        <v>56</v>
      </c>
      <c r="D9" s="14" t="s">
        <v>57</v>
      </c>
      <c r="E9" s="13">
        <v>2007</v>
      </c>
      <c r="F9" s="67">
        <v>1.65</v>
      </c>
      <c r="G9" s="67">
        <v>1.61</v>
      </c>
      <c r="H9" s="67"/>
      <c r="I9" s="67">
        <f t="shared" ref="I9:I27" si="0">MAX(F9:H9)</f>
        <v>1.65</v>
      </c>
      <c r="J9" s="69" t="s">
        <v>31</v>
      </c>
    </row>
    <row r="10" spans="1:15" s="37" customFormat="1" ht="15" x14ac:dyDescent="0.25">
      <c r="A10" s="66">
        <v>2</v>
      </c>
      <c r="B10" s="13">
        <v>57</v>
      </c>
      <c r="C10" s="14" t="s">
        <v>58</v>
      </c>
      <c r="D10" s="14" t="s">
        <v>59</v>
      </c>
      <c r="E10" s="13">
        <v>2007</v>
      </c>
      <c r="F10" s="67"/>
      <c r="G10" s="67"/>
      <c r="H10" s="67"/>
      <c r="I10" s="67">
        <f t="shared" si="0"/>
        <v>0</v>
      </c>
      <c r="J10" s="69" t="s">
        <v>23</v>
      </c>
      <c r="L10" s="19"/>
    </row>
    <row r="11" spans="1:15" s="37" customFormat="1" ht="15" x14ac:dyDescent="0.25">
      <c r="A11" s="66">
        <v>3</v>
      </c>
      <c r="B11" s="13">
        <v>58</v>
      </c>
      <c r="C11" s="14" t="s">
        <v>60</v>
      </c>
      <c r="D11" s="14" t="s">
        <v>61</v>
      </c>
      <c r="E11" s="13">
        <v>2007</v>
      </c>
      <c r="F11" s="67">
        <v>1.77</v>
      </c>
      <c r="G11" s="67">
        <v>1.73</v>
      </c>
      <c r="H11" s="67"/>
      <c r="I11" s="67">
        <f t="shared" si="0"/>
        <v>1.77</v>
      </c>
      <c r="J11" s="69" t="s">
        <v>62</v>
      </c>
    </row>
    <row r="12" spans="1:15" s="37" customFormat="1" ht="15" x14ac:dyDescent="0.25">
      <c r="A12" s="66">
        <v>4</v>
      </c>
      <c r="B12" s="13">
        <v>59</v>
      </c>
      <c r="C12" s="14" t="s">
        <v>63</v>
      </c>
      <c r="D12" s="14" t="s">
        <v>64</v>
      </c>
      <c r="E12" s="13">
        <v>2007</v>
      </c>
      <c r="F12" s="67">
        <v>1.53</v>
      </c>
      <c r="G12" s="67">
        <v>1.61</v>
      </c>
      <c r="H12" s="67"/>
      <c r="I12" s="67">
        <f t="shared" si="0"/>
        <v>1.61</v>
      </c>
      <c r="J12" s="69" t="s">
        <v>65</v>
      </c>
    </row>
    <row r="13" spans="1:15" s="37" customFormat="1" ht="15" x14ac:dyDescent="0.25">
      <c r="A13" s="66">
        <v>5</v>
      </c>
      <c r="B13" s="13">
        <v>60</v>
      </c>
      <c r="C13" s="14" t="s">
        <v>66</v>
      </c>
      <c r="D13" s="14" t="s">
        <v>67</v>
      </c>
      <c r="E13" s="13">
        <v>2007</v>
      </c>
      <c r="F13" s="67">
        <v>1.46</v>
      </c>
      <c r="G13" s="67">
        <v>1.44</v>
      </c>
      <c r="H13" s="67"/>
      <c r="I13" s="67">
        <f t="shared" si="0"/>
        <v>1.46</v>
      </c>
      <c r="J13" s="69" t="s">
        <v>68</v>
      </c>
      <c r="L13" s="19"/>
    </row>
    <row r="14" spans="1:15" s="37" customFormat="1" ht="15" x14ac:dyDescent="0.25">
      <c r="A14" s="66">
        <v>6</v>
      </c>
      <c r="B14" s="13">
        <v>61</v>
      </c>
      <c r="C14" s="14" t="s">
        <v>69</v>
      </c>
      <c r="D14" s="14" t="s">
        <v>70</v>
      </c>
      <c r="E14" s="13">
        <v>2007</v>
      </c>
      <c r="F14" s="67">
        <v>1.44</v>
      </c>
      <c r="G14" s="67">
        <v>1.51</v>
      </c>
      <c r="H14" s="67"/>
      <c r="I14" s="67">
        <f t="shared" si="0"/>
        <v>1.51</v>
      </c>
      <c r="J14" s="69" t="s">
        <v>62</v>
      </c>
      <c r="L14" s="19"/>
    </row>
    <row r="15" spans="1:15" s="37" customFormat="1" ht="15" x14ac:dyDescent="0.25">
      <c r="A15" s="66">
        <v>7</v>
      </c>
      <c r="B15" s="13">
        <v>62</v>
      </c>
      <c r="C15" s="14" t="s">
        <v>71</v>
      </c>
      <c r="D15" s="14" t="s">
        <v>72</v>
      </c>
      <c r="E15" s="13">
        <v>2007</v>
      </c>
      <c r="F15" s="67">
        <v>1.25</v>
      </c>
      <c r="G15" s="67">
        <v>1.2</v>
      </c>
      <c r="H15" s="67"/>
      <c r="I15" s="67">
        <f t="shared" si="0"/>
        <v>1.25</v>
      </c>
      <c r="J15" s="69" t="s">
        <v>45</v>
      </c>
    </row>
    <row r="16" spans="1:15" s="37" customFormat="1" ht="15" x14ac:dyDescent="0.25">
      <c r="A16" s="66">
        <v>8</v>
      </c>
      <c r="B16" s="13">
        <v>63</v>
      </c>
      <c r="C16" s="14" t="s">
        <v>73</v>
      </c>
      <c r="D16" s="14" t="s">
        <v>74</v>
      </c>
      <c r="E16" s="13">
        <v>2007</v>
      </c>
      <c r="F16" s="67">
        <v>1.34</v>
      </c>
      <c r="G16" s="67">
        <v>1.45</v>
      </c>
      <c r="H16" s="67"/>
      <c r="I16" s="67">
        <f t="shared" si="0"/>
        <v>1.45</v>
      </c>
      <c r="J16" s="69" t="s">
        <v>75</v>
      </c>
    </row>
    <row r="17" spans="1:12" s="37" customFormat="1" ht="15" x14ac:dyDescent="0.25">
      <c r="A17" s="66">
        <v>9</v>
      </c>
      <c r="B17" s="13">
        <v>64</v>
      </c>
      <c r="C17" s="14" t="s">
        <v>76</v>
      </c>
      <c r="D17" s="14" t="s">
        <v>77</v>
      </c>
      <c r="E17" s="13">
        <v>2007</v>
      </c>
      <c r="F17" s="67">
        <v>1.76</v>
      </c>
      <c r="G17" s="67">
        <v>1.7</v>
      </c>
      <c r="H17" s="67"/>
      <c r="I17" s="67">
        <f t="shared" si="0"/>
        <v>1.76</v>
      </c>
      <c r="J17" s="69" t="s">
        <v>78</v>
      </c>
    </row>
    <row r="18" spans="1:12" s="37" customFormat="1" ht="15" x14ac:dyDescent="0.25">
      <c r="A18" s="66">
        <v>10</v>
      </c>
      <c r="B18" s="13">
        <v>65</v>
      </c>
      <c r="C18" s="14" t="s">
        <v>79</v>
      </c>
      <c r="D18" s="14" t="s">
        <v>80</v>
      </c>
      <c r="E18" s="13">
        <v>2007</v>
      </c>
      <c r="F18" s="67">
        <v>1.4</v>
      </c>
      <c r="G18" s="67">
        <v>1.51</v>
      </c>
      <c r="H18" s="67"/>
      <c r="I18" s="67">
        <f t="shared" si="0"/>
        <v>1.51</v>
      </c>
      <c r="J18" s="69" t="s">
        <v>81</v>
      </c>
    </row>
    <row r="19" spans="1:12" s="37" customFormat="1" ht="15" x14ac:dyDescent="0.25">
      <c r="A19" s="66">
        <v>11</v>
      </c>
      <c r="B19" s="13">
        <v>66</v>
      </c>
      <c r="C19" s="14" t="s">
        <v>24</v>
      </c>
      <c r="D19" s="14" t="s">
        <v>82</v>
      </c>
      <c r="E19" s="13">
        <v>2007</v>
      </c>
      <c r="F19" s="67">
        <v>1.51</v>
      </c>
      <c r="G19" s="67">
        <v>1.77</v>
      </c>
      <c r="H19" s="67"/>
      <c r="I19" s="67">
        <f t="shared" si="0"/>
        <v>1.77</v>
      </c>
      <c r="J19" s="69" t="s">
        <v>62</v>
      </c>
      <c r="L19" s="19"/>
    </row>
    <row r="20" spans="1:12" s="37" customFormat="1" ht="15" x14ac:dyDescent="0.25">
      <c r="A20" s="66">
        <v>12</v>
      </c>
      <c r="B20" s="13">
        <v>67</v>
      </c>
      <c r="C20" s="14" t="s">
        <v>83</v>
      </c>
      <c r="D20" s="14" t="s">
        <v>84</v>
      </c>
      <c r="E20" s="13">
        <v>2007</v>
      </c>
      <c r="F20" s="67">
        <v>1.66</v>
      </c>
      <c r="G20" s="67">
        <v>1.62</v>
      </c>
      <c r="H20" s="67"/>
      <c r="I20" s="67">
        <f t="shared" si="0"/>
        <v>1.66</v>
      </c>
      <c r="J20" s="69" t="s">
        <v>65</v>
      </c>
      <c r="L20" s="19"/>
    </row>
    <row r="21" spans="1:12" s="37" customFormat="1" ht="15" x14ac:dyDescent="0.25">
      <c r="A21" s="66">
        <v>13</v>
      </c>
      <c r="B21" s="13">
        <v>68</v>
      </c>
      <c r="C21" s="14" t="s">
        <v>85</v>
      </c>
      <c r="D21" s="14" t="s">
        <v>86</v>
      </c>
      <c r="E21" s="13">
        <v>2007</v>
      </c>
      <c r="F21" s="67">
        <v>1.5</v>
      </c>
      <c r="G21" s="67">
        <v>1.48</v>
      </c>
      <c r="H21" s="67"/>
      <c r="I21" s="67">
        <f t="shared" si="0"/>
        <v>1.5</v>
      </c>
      <c r="J21" s="69" t="s">
        <v>65</v>
      </c>
    </row>
    <row r="22" spans="1:12" s="37" customFormat="1" ht="15" x14ac:dyDescent="0.25">
      <c r="A22" s="66">
        <v>14</v>
      </c>
      <c r="B22" s="13">
        <v>69</v>
      </c>
      <c r="C22" s="14" t="s">
        <v>22</v>
      </c>
      <c r="D22" s="14" t="s">
        <v>87</v>
      </c>
      <c r="E22" s="13">
        <v>2007</v>
      </c>
      <c r="F22" s="67">
        <v>1.5</v>
      </c>
      <c r="G22" s="67">
        <v>1.36</v>
      </c>
      <c r="H22" s="67"/>
      <c r="I22" s="67">
        <f t="shared" si="0"/>
        <v>1.5</v>
      </c>
      <c r="J22" s="69" t="s">
        <v>23</v>
      </c>
    </row>
    <row r="23" spans="1:12" ht="15" x14ac:dyDescent="0.25">
      <c r="A23" s="66">
        <v>15</v>
      </c>
      <c r="B23" s="13">
        <v>70</v>
      </c>
      <c r="C23" s="14" t="s">
        <v>89</v>
      </c>
      <c r="D23" s="14" t="s">
        <v>119</v>
      </c>
      <c r="E23" s="13">
        <v>2007</v>
      </c>
      <c r="F23" s="67">
        <v>1.67</v>
      </c>
      <c r="G23" s="67">
        <v>1.64</v>
      </c>
      <c r="H23" s="67"/>
      <c r="I23" s="67">
        <f t="shared" si="0"/>
        <v>1.67</v>
      </c>
      <c r="J23" s="69" t="s">
        <v>91</v>
      </c>
    </row>
    <row r="24" spans="1:12" ht="15" x14ac:dyDescent="0.25">
      <c r="A24" s="66">
        <v>16</v>
      </c>
      <c r="B24" s="13">
        <v>71</v>
      </c>
      <c r="C24" s="14" t="s">
        <v>92</v>
      </c>
      <c r="D24" s="14" t="s">
        <v>93</v>
      </c>
      <c r="E24" s="13">
        <v>2007</v>
      </c>
      <c r="F24" s="67">
        <v>1.36</v>
      </c>
      <c r="G24" s="67">
        <v>1.35</v>
      </c>
      <c r="H24" s="67"/>
      <c r="I24" s="67">
        <f t="shared" si="0"/>
        <v>1.36</v>
      </c>
      <c r="J24" s="69" t="s">
        <v>94</v>
      </c>
    </row>
    <row r="25" spans="1:12" ht="15" x14ac:dyDescent="0.25">
      <c r="A25" s="66">
        <v>17</v>
      </c>
      <c r="B25" s="13">
        <v>72</v>
      </c>
      <c r="C25" s="14" t="s">
        <v>95</v>
      </c>
      <c r="D25" s="14" t="s">
        <v>96</v>
      </c>
      <c r="E25" s="13">
        <v>2007</v>
      </c>
      <c r="F25" s="67">
        <v>1.43</v>
      </c>
      <c r="G25" s="67">
        <v>1.51</v>
      </c>
      <c r="H25" s="67"/>
      <c r="I25" s="67">
        <f t="shared" si="0"/>
        <v>1.51</v>
      </c>
      <c r="J25" s="69" t="s">
        <v>94</v>
      </c>
    </row>
    <row r="26" spans="1:12" ht="15" x14ac:dyDescent="0.25">
      <c r="A26" s="66">
        <v>18</v>
      </c>
      <c r="B26" s="13">
        <v>73</v>
      </c>
      <c r="C26" s="14" t="s">
        <v>76</v>
      </c>
      <c r="D26" s="14" t="s">
        <v>98</v>
      </c>
      <c r="E26" s="13">
        <v>2007</v>
      </c>
      <c r="F26" s="67">
        <v>1.44</v>
      </c>
      <c r="G26" s="67">
        <v>1.27</v>
      </c>
      <c r="H26" s="67"/>
      <c r="I26" s="67">
        <f t="shared" si="0"/>
        <v>1.44</v>
      </c>
      <c r="J26" s="69" t="s">
        <v>94</v>
      </c>
    </row>
    <row r="27" spans="1:12" ht="15" x14ac:dyDescent="0.25">
      <c r="A27" s="74">
        <v>19</v>
      </c>
      <c r="B27" s="75">
        <v>74</v>
      </c>
      <c r="C27" s="76" t="s">
        <v>99</v>
      </c>
      <c r="D27" s="76" t="s">
        <v>100</v>
      </c>
      <c r="E27" s="75">
        <v>2007</v>
      </c>
      <c r="F27" s="73">
        <v>1.57</v>
      </c>
      <c r="G27" s="73">
        <v>1.68</v>
      </c>
      <c r="H27" s="73"/>
      <c r="I27" s="73">
        <f t="shared" si="0"/>
        <v>1.68</v>
      </c>
      <c r="J27" s="77" t="s">
        <v>94</v>
      </c>
    </row>
    <row r="28" spans="1:12" ht="15" x14ac:dyDescent="0.25">
      <c r="A28" s="74">
        <v>20</v>
      </c>
      <c r="B28" s="75">
        <v>75</v>
      </c>
      <c r="C28" s="87" t="s">
        <v>115</v>
      </c>
      <c r="D28" s="87" t="s">
        <v>116</v>
      </c>
      <c r="E28" s="88" t="s">
        <v>112</v>
      </c>
      <c r="F28" s="92">
        <v>1.17</v>
      </c>
      <c r="G28" s="92">
        <v>1.1599999999999999</v>
      </c>
      <c r="H28" s="92"/>
      <c r="I28" s="92">
        <f>MAX(F28:H28)</f>
        <v>1.17</v>
      </c>
      <c r="J28" s="89" t="s">
        <v>117</v>
      </c>
    </row>
    <row r="30" spans="1:12" ht="15.75" x14ac:dyDescent="0.25">
      <c r="C30" s="40"/>
      <c r="D30" s="40"/>
    </row>
    <row r="32" spans="1:12" ht="15.75" x14ac:dyDescent="0.25">
      <c r="C32" s="39"/>
      <c r="D32" s="39"/>
    </row>
    <row r="59" spans="3:4" ht="15.75" x14ac:dyDescent="0.25">
      <c r="C59" s="39"/>
      <c r="D59" s="39"/>
    </row>
    <row r="75" spans="3:4" ht="15.75" x14ac:dyDescent="0.25">
      <c r="C75" s="39"/>
      <c r="D75" s="39"/>
    </row>
    <row r="90" spans="3:4" ht="15.75" x14ac:dyDescent="0.25">
      <c r="C90" s="39"/>
      <c r="D90" s="39"/>
    </row>
    <row r="108" spans="3:4" ht="15.75" x14ac:dyDescent="0.25">
      <c r="C108" s="39"/>
      <c r="D108" s="39"/>
    </row>
    <row r="109" spans="3:4" ht="15.75" x14ac:dyDescent="0.25">
      <c r="C109" s="40"/>
      <c r="D109" s="40"/>
    </row>
    <row r="111" spans="3:4" ht="15.75" x14ac:dyDescent="0.25">
      <c r="C111" s="40"/>
      <c r="D111" s="40"/>
    </row>
    <row r="112" spans="3:4" ht="15.75" x14ac:dyDescent="0.25">
      <c r="C112" s="40"/>
      <c r="D112" s="40"/>
    </row>
    <row r="113" spans="3:4" ht="15.75" x14ac:dyDescent="0.25">
      <c r="C113" s="40"/>
      <c r="D113" s="40"/>
    </row>
    <row r="114" spans="3:4" ht="15.75" x14ac:dyDescent="0.25">
      <c r="C114" s="40"/>
      <c r="D114" s="40"/>
    </row>
    <row r="116" spans="3:4" ht="15.75" x14ac:dyDescent="0.25">
      <c r="C116" s="40"/>
      <c r="D116" s="40"/>
    </row>
    <row r="117" spans="3:4" ht="15.75" x14ac:dyDescent="0.25">
      <c r="C117" s="40"/>
      <c r="D117" s="40"/>
    </row>
    <row r="121" spans="3:4" ht="15.75" x14ac:dyDescent="0.25">
      <c r="C121" s="40"/>
      <c r="D121" s="40"/>
    </row>
    <row r="123" spans="3:4" ht="15.75" x14ac:dyDescent="0.25">
      <c r="C123" s="40"/>
      <c r="D123" s="40"/>
    </row>
    <row r="124" spans="3:4" ht="15.75" x14ac:dyDescent="0.25">
      <c r="C124" s="40"/>
      <c r="D124" s="40"/>
    </row>
    <row r="125" spans="3:4" ht="15.75" x14ac:dyDescent="0.25">
      <c r="C125" s="40"/>
      <c r="D125" s="40"/>
    </row>
    <row r="126" spans="3:4" ht="15.75" x14ac:dyDescent="0.25">
      <c r="C126" s="40"/>
      <c r="D126" s="40"/>
    </row>
    <row r="128" spans="3:4" ht="15.75" x14ac:dyDescent="0.25">
      <c r="C128" s="40"/>
      <c r="D128" s="40"/>
    </row>
    <row r="129" spans="3:4" ht="15.75" x14ac:dyDescent="0.25">
      <c r="C129" s="40"/>
      <c r="D129" s="40"/>
    </row>
    <row r="130" spans="3:4" ht="15.75" x14ac:dyDescent="0.25">
      <c r="C130" s="40"/>
      <c r="D130" s="40"/>
    </row>
    <row r="131" spans="3:4" ht="15.75" x14ac:dyDescent="0.25">
      <c r="C131" s="39"/>
      <c r="D131" s="39"/>
    </row>
    <row r="134" spans="3:4" ht="15.75" x14ac:dyDescent="0.25">
      <c r="C134" s="41"/>
      <c r="D134" s="41"/>
    </row>
    <row r="138" spans="3:4" ht="15.75" x14ac:dyDescent="0.25">
      <c r="C138" s="39"/>
      <c r="D138" s="39"/>
    </row>
    <row r="153" spans="3:4" ht="15.75" x14ac:dyDescent="0.25">
      <c r="C153" s="39"/>
      <c r="D153" s="39"/>
    </row>
    <row r="167" spans="3:4" ht="15.75" x14ac:dyDescent="0.25">
      <c r="C167" s="39"/>
      <c r="D167" s="39"/>
    </row>
    <row r="173" spans="3:4" ht="15.75" x14ac:dyDescent="0.25">
      <c r="C173" s="39"/>
      <c r="D173" s="39"/>
    </row>
    <row r="178" spans="3:4" ht="15.75" x14ac:dyDescent="0.25">
      <c r="C178" s="39"/>
      <c r="D178" s="39"/>
    </row>
    <row r="183" spans="3:4" ht="15.75" x14ac:dyDescent="0.25">
      <c r="C183" s="39"/>
      <c r="D183" s="39"/>
    </row>
    <row r="189" spans="3:4" ht="15.75" x14ac:dyDescent="0.25">
      <c r="C189" s="39"/>
      <c r="D189" s="39"/>
    </row>
    <row r="220" spans="3:4" ht="15.75" x14ac:dyDescent="0.25">
      <c r="C220" s="39"/>
      <c r="D220" s="39"/>
    </row>
    <row r="242" spans="3:4" ht="15.75" x14ac:dyDescent="0.25">
      <c r="C242" s="39"/>
      <c r="D242" s="39"/>
    </row>
    <row r="250" spans="3:4" ht="15.75" x14ac:dyDescent="0.25">
      <c r="C250" s="39"/>
      <c r="D250" s="39"/>
    </row>
    <row r="260" spans="3:4" ht="15.75" x14ac:dyDescent="0.25">
      <c r="C260" s="39"/>
      <c r="D260" s="39"/>
    </row>
    <row r="274" spans="3:4" ht="15.75" x14ac:dyDescent="0.25">
      <c r="C274" s="39"/>
      <c r="D274" s="39"/>
    </row>
  </sheetData>
  <mergeCells count="1">
    <mergeCell ref="A1:I1"/>
  </mergeCells>
  <pageMargins left="0.11811023622047245" right="0" top="0.74803149606299213" bottom="0.74803149606299213" header="0.31496062992125984" footer="0.31496062992125984"/>
  <pageSetup paperSize="9" scale="9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tabSelected="1" topLeftCell="A7" workbookViewId="0">
      <selection activeCell="D11" sqref="D11"/>
    </sheetView>
  </sheetViews>
  <sheetFormatPr defaultRowHeight="12.75" x14ac:dyDescent="0.2"/>
  <cols>
    <col min="1" max="1" width="6.42578125" customWidth="1"/>
    <col min="2" max="2" width="8.7109375" customWidth="1"/>
    <col min="3" max="3" width="11" bestFit="1" customWidth="1"/>
    <col min="4" max="4" width="15.5703125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31" bestFit="1" customWidth="1"/>
  </cols>
  <sheetData>
    <row r="2" spans="1:13" ht="20.25" x14ac:dyDescent="0.3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58"/>
      <c r="M2" s="56"/>
    </row>
    <row r="3" spans="1:13" ht="15.75" x14ac:dyDescent="0.25">
      <c r="A3" s="20"/>
      <c r="B3" s="20"/>
      <c r="C3" s="20"/>
      <c r="D3" s="20"/>
      <c r="E3" s="50"/>
      <c r="F3" s="47"/>
      <c r="G3" s="47"/>
      <c r="H3" s="47"/>
      <c r="I3" s="47"/>
      <c r="J3" s="47"/>
      <c r="K3" s="20"/>
      <c r="L3" s="20"/>
      <c r="M3" s="20"/>
    </row>
    <row r="4" spans="1:13" ht="15.75" x14ac:dyDescent="0.25">
      <c r="A4" s="1"/>
      <c r="B4" s="21"/>
      <c r="C4" s="21"/>
      <c r="D4" s="20" t="s">
        <v>101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8"/>
      <c r="G5" s="48"/>
      <c r="H5" s="49"/>
      <c r="I5" s="49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3"/>
      <c r="G6" s="43"/>
      <c r="H6" s="44"/>
      <c r="I6" s="44"/>
      <c r="J6" s="45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102</v>
      </c>
      <c r="F7" s="12"/>
      <c r="G7" s="12"/>
      <c r="H7" s="12"/>
      <c r="I7" s="12"/>
      <c r="J7" s="43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6"/>
      <c r="G8" s="46"/>
      <c r="H8" s="46"/>
      <c r="I8" s="46"/>
      <c r="J8" s="46"/>
      <c r="K8" s="1"/>
      <c r="L8" s="1"/>
      <c r="M8" s="52"/>
    </row>
    <row r="9" spans="1:13" s="65" customFormat="1" ht="30" customHeight="1" x14ac:dyDescent="0.2">
      <c r="A9" s="59" t="s">
        <v>5</v>
      </c>
      <c r="B9" s="60" t="s">
        <v>1</v>
      </c>
      <c r="C9" s="61" t="s">
        <v>13</v>
      </c>
      <c r="D9" s="61" t="s">
        <v>14</v>
      </c>
      <c r="E9" s="62" t="s">
        <v>11</v>
      </c>
      <c r="F9" s="63" t="s">
        <v>103</v>
      </c>
      <c r="G9" s="61" t="s">
        <v>104</v>
      </c>
      <c r="H9" s="63" t="s">
        <v>105</v>
      </c>
      <c r="I9" s="61" t="s">
        <v>106</v>
      </c>
      <c r="J9" s="63" t="s">
        <v>107</v>
      </c>
      <c r="K9" s="61" t="s">
        <v>108</v>
      </c>
      <c r="L9" s="61" t="s">
        <v>109</v>
      </c>
      <c r="M9" s="64" t="s">
        <v>10</v>
      </c>
    </row>
    <row r="10" spans="1:13" ht="15" x14ac:dyDescent="0.25">
      <c r="A10" s="66">
        <v>1</v>
      </c>
      <c r="B10" s="13">
        <f>'30mZ'!B11</f>
        <v>43</v>
      </c>
      <c r="C10" s="14" t="str">
        <f>'30mZ'!C11</f>
        <v>Emīls</v>
      </c>
      <c r="D10" s="14" t="str">
        <f>'30mZ'!D11</f>
        <v>Sprukts</v>
      </c>
      <c r="E10" s="13">
        <f>'30mZ'!E11</f>
        <v>2007</v>
      </c>
      <c r="F10" s="38">
        <f>'30mZ'!F11</f>
        <v>4.92</v>
      </c>
      <c r="G10" s="67">
        <v>1</v>
      </c>
      <c r="H10" s="67">
        <f>skepsZ!I11</f>
        <v>24.05</v>
      </c>
      <c r="I10" s="67">
        <v>1</v>
      </c>
      <c r="J10" s="38">
        <f>talumsZ!I11</f>
        <v>1.93</v>
      </c>
      <c r="K10" s="67">
        <v>1</v>
      </c>
      <c r="L10" s="68">
        <f t="shared" ref="L10:L23" si="0">G10+I10+K10</f>
        <v>3</v>
      </c>
      <c r="M10" s="91" t="str">
        <f>'30mZ'!G11</f>
        <v>Laura Rudoviča-Sprukte</v>
      </c>
    </row>
    <row r="11" spans="1:13" ht="15" x14ac:dyDescent="0.25">
      <c r="A11" s="66">
        <v>2</v>
      </c>
      <c r="B11" s="13">
        <f>'30mZ'!B20</f>
        <v>52</v>
      </c>
      <c r="C11" s="14" t="str">
        <f>'30mZ'!C20</f>
        <v>Rūdolfs</v>
      </c>
      <c r="D11" s="14" t="str">
        <f>'30mZ'!D20</f>
        <v>Šplīts</v>
      </c>
      <c r="E11" s="13">
        <f>'30mZ'!E20</f>
        <v>2007</v>
      </c>
      <c r="F11" s="38">
        <f>'30mZ'!F20</f>
        <v>5.07</v>
      </c>
      <c r="G11" s="67">
        <v>5</v>
      </c>
      <c r="H11" s="67">
        <f>skepsZ!I20</f>
        <v>22.81</v>
      </c>
      <c r="I11" s="70">
        <v>2</v>
      </c>
      <c r="J11" s="38">
        <f>talumsZ!I20</f>
        <v>1.81</v>
      </c>
      <c r="K11" s="67">
        <v>2</v>
      </c>
      <c r="L11" s="68">
        <f t="shared" si="0"/>
        <v>9</v>
      </c>
      <c r="M11" s="86" t="str">
        <f>'30mZ'!G20</f>
        <v>Juris Kožeurovs (atb. Raivis Šplīts)</v>
      </c>
    </row>
    <row r="12" spans="1:13" ht="15" x14ac:dyDescent="0.25">
      <c r="A12" s="66">
        <v>3</v>
      </c>
      <c r="B12" s="13">
        <f>'30mZ'!B18</f>
        <v>50</v>
      </c>
      <c r="C12" s="14" t="str">
        <f>'30mZ'!C18</f>
        <v>Roberts</v>
      </c>
      <c r="D12" s="14" t="str">
        <f>'30mZ'!D18</f>
        <v>Barkāns</v>
      </c>
      <c r="E12" s="13">
        <f>'30mZ'!E18</f>
        <v>2007</v>
      </c>
      <c r="F12" s="38">
        <f>'30mZ'!F18</f>
        <v>4.92</v>
      </c>
      <c r="G12" s="67">
        <v>1</v>
      </c>
      <c r="H12" s="67">
        <f>skepsZ!I18</f>
        <v>18.55</v>
      </c>
      <c r="I12" s="67">
        <v>9</v>
      </c>
      <c r="J12" s="38">
        <f>talumsZ!I18</f>
        <v>1.56</v>
      </c>
      <c r="K12" s="67">
        <v>10</v>
      </c>
      <c r="L12" s="68">
        <f t="shared" si="0"/>
        <v>20</v>
      </c>
      <c r="M12" s="91" t="str">
        <f>'30mZ'!G18</f>
        <v>Andrejs Gross</v>
      </c>
    </row>
    <row r="13" spans="1:13" ht="15" x14ac:dyDescent="0.25">
      <c r="A13" s="66">
        <v>4</v>
      </c>
      <c r="B13" s="13">
        <f>'30mZ'!B16</f>
        <v>48</v>
      </c>
      <c r="C13" s="14" t="str">
        <f>'30mZ'!C16</f>
        <v>Raivis</v>
      </c>
      <c r="D13" s="14" t="str">
        <f>'30mZ'!D16</f>
        <v>Andriksons</v>
      </c>
      <c r="E13" s="13">
        <f>'30mZ'!E16</f>
        <v>2007</v>
      </c>
      <c r="F13" s="38">
        <f>'30mZ'!F16</f>
        <v>5</v>
      </c>
      <c r="G13" s="67">
        <v>4</v>
      </c>
      <c r="H13" s="67">
        <f>skepsZ!I16</f>
        <v>15.7</v>
      </c>
      <c r="I13" s="67">
        <v>13</v>
      </c>
      <c r="J13" s="38">
        <f>talumsZ!I16</f>
        <v>1.74</v>
      </c>
      <c r="K13" s="67">
        <v>3</v>
      </c>
      <c r="L13" s="68">
        <f t="shared" si="0"/>
        <v>20</v>
      </c>
      <c r="M13" s="91" t="str">
        <f>'30mZ'!G16</f>
        <v>Jevgēnijs Liepa</v>
      </c>
    </row>
    <row r="14" spans="1:13" ht="15" x14ac:dyDescent="0.25">
      <c r="A14" s="66">
        <v>5</v>
      </c>
      <c r="B14" s="13">
        <f>'30mZ'!B9</f>
        <v>41</v>
      </c>
      <c r="C14" s="14" t="str">
        <f>'30mZ'!C9</f>
        <v>Armands</v>
      </c>
      <c r="D14" s="14" t="str">
        <f>'30mZ'!D9</f>
        <v>Latiševs-Čudars</v>
      </c>
      <c r="E14" s="13">
        <f>'30mZ'!E9</f>
        <v>2007</v>
      </c>
      <c r="F14" s="38">
        <f>'30mZ'!F9</f>
        <v>5.2</v>
      </c>
      <c r="G14" s="67">
        <v>6</v>
      </c>
      <c r="H14" s="67">
        <f>skepsZ!I9</f>
        <v>18.100000000000001</v>
      </c>
      <c r="I14" s="67">
        <v>10</v>
      </c>
      <c r="J14" s="38">
        <f>talumsZ!I9</f>
        <v>1.67</v>
      </c>
      <c r="K14" s="67">
        <v>5</v>
      </c>
      <c r="L14" s="68">
        <f t="shared" si="0"/>
        <v>21</v>
      </c>
      <c r="M14" s="91" t="str">
        <f>'30mZ'!G9</f>
        <v>Pēteris Stripkāns</v>
      </c>
    </row>
    <row r="15" spans="1:13" ht="15" x14ac:dyDescent="0.25">
      <c r="A15" s="66">
        <v>6</v>
      </c>
      <c r="B15" s="13">
        <f>'30mZ'!B17</f>
        <v>49</v>
      </c>
      <c r="C15" s="14" t="str">
        <f>'30mZ'!C17</f>
        <v xml:space="preserve">Ričards </v>
      </c>
      <c r="D15" s="14" t="str">
        <f>'30mZ'!D17</f>
        <v>Kokins</v>
      </c>
      <c r="E15" s="13">
        <f>'30mZ'!E17</f>
        <v>2007</v>
      </c>
      <c r="F15" s="38">
        <f>'30mZ'!F17</f>
        <v>5.29</v>
      </c>
      <c r="G15" s="67">
        <v>7</v>
      </c>
      <c r="H15" s="67">
        <f>skepsZ!I17</f>
        <v>20.18</v>
      </c>
      <c r="I15" s="70">
        <v>7</v>
      </c>
      <c r="J15" s="38">
        <f>talumsZ!I17</f>
        <v>1.62</v>
      </c>
      <c r="K15" s="67">
        <v>7</v>
      </c>
      <c r="L15" s="68">
        <f t="shared" si="0"/>
        <v>21</v>
      </c>
      <c r="M15" s="91" t="str">
        <f>'30mZ'!G17</f>
        <v>Aigars Feteris</v>
      </c>
    </row>
    <row r="16" spans="1:13" ht="15" x14ac:dyDescent="0.25">
      <c r="A16" s="66">
        <v>7</v>
      </c>
      <c r="B16" s="13">
        <f>'30mZ'!B10</f>
        <v>42</v>
      </c>
      <c r="C16" s="14" t="str">
        <f>'30mZ'!C10</f>
        <v>Kārlis</v>
      </c>
      <c r="D16" s="14" t="str">
        <f>'30mZ'!D10</f>
        <v xml:space="preserve">Asaris </v>
      </c>
      <c r="E16" s="13">
        <f>'30mZ'!E10</f>
        <v>2007</v>
      </c>
      <c r="F16" s="38">
        <f>'30mZ'!F10</f>
        <v>5.54</v>
      </c>
      <c r="G16" s="67">
        <v>11</v>
      </c>
      <c r="H16" s="67">
        <f>skepsZ!I10</f>
        <v>21.95</v>
      </c>
      <c r="I16" s="67">
        <v>3</v>
      </c>
      <c r="J16" s="38">
        <f>talumsZ!I10</f>
        <v>1.6</v>
      </c>
      <c r="K16" s="67">
        <v>8</v>
      </c>
      <c r="L16" s="68">
        <f t="shared" si="0"/>
        <v>22</v>
      </c>
      <c r="M16" s="91" t="str">
        <f>'30mZ'!G10</f>
        <v>Andrejs Gross</v>
      </c>
    </row>
    <row r="17" spans="1:13" ht="15" x14ac:dyDescent="0.25">
      <c r="A17" s="66">
        <v>8</v>
      </c>
      <c r="B17" s="67">
        <f>'30mZ'!B23</f>
        <v>55</v>
      </c>
      <c r="C17" s="100" t="str">
        <f>'30mZ'!C23</f>
        <v>Vairis</v>
      </c>
      <c r="D17" s="100" t="str">
        <f>'30mZ'!D23</f>
        <v>Kārkliņš</v>
      </c>
      <c r="E17" s="67" t="str">
        <f>'30mZ'!E23</f>
        <v>2007</v>
      </c>
      <c r="F17" s="38">
        <f>'30mZ'!F23</f>
        <v>5.3</v>
      </c>
      <c r="G17" s="67">
        <v>8</v>
      </c>
      <c r="H17" s="67">
        <f>skepsZ!I23</f>
        <v>21.36</v>
      </c>
      <c r="I17" s="67">
        <v>4</v>
      </c>
      <c r="J17" s="38">
        <f>talumsZ!I23</f>
        <v>1.49</v>
      </c>
      <c r="K17" s="67">
        <v>11</v>
      </c>
      <c r="L17" s="68">
        <f t="shared" si="0"/>
        <v>23</v>
      </c>
      <c r="M17" s="101" t="str">
        <f>'30mZ'!G23</f>
        <v>Jevgēnijs Liepa</v>
      </c>
    </row>
    <row r="18" spans="1:13" ht="15" x14ac:dyDescent="0.25">
      <c r="A18" s="66">
        <v>9</v>
      </c>
      <c r="B18" s="13">
        <f>'30mZ'!B19</f>
        <v>51</v>
      </c>
      <c r="C18" s="14" t="str">
        <f>'30mZ'!C19</f>
        <v>Rolands</v>
      </c>
      <c r="D18" s="14" t="str">
        <f>'30mZ'!D19</f>
        <v>Aišpurs</v>
      </c>
      <c r="E18" s="13">
        <f>'30mZ'!E19</f>
        <v>2007</v>
      </c>
      <c r="F18" s="38">
        <f>'30mZ'!F19</f>
        <v>5.51</v>
      </c>
      <c r="G18" s="67">
        <v>10</v>
      </c>
      <c r="H18" s="67">
        <f>skepsZ!I19</f>
        <v>18.88</v>
      </c>
      <c r="I18" s="67">
        <v>8</v>
      </c>
      <c r="J18" s="38">
        <f>talumsZ!I19</f>
        <v>1.66</v>
      </c>
      <c r="K18" s="67">
        <v>6</v>
      </c>
      <c r="L18" s="68">
        <f t="shared" si="0"/>
        <v>24</v>
      </c>
      <c r="M18" s="91" t="str">
        <f>'30mZ'!G19</f>
        <v>Gita Ozola</v>
      </c>
    </row>
    <row r="19" spans="1:13" ht="15" x14ac:dyDescent="0.25">
      <c r="A19" s="66">
        <v>10</v>
      </c>
      <c r="B19" s="13">
        <f>'30mZ'!B14</f>
        <v>46</v>
      </c>
      <c r="C19" s="14" t="str">
        <f>'30mZ'!C14</f>
        <v>Matīss</v>
      </c>
      <c r="D19" s="14" t="str">
        <f>'30mZ'!D14</f>
        <v>Kalniņš</v>
      </c>
      <c r="E19" s="13">
        <f>'30mZ'!E14</f>
        <v>2007</v>
      </c>
      <c r="F19" s="38">
        <f>'30mZ'!F14</f>
        <v>5.39</v>
      </c>
      <c r="G19" s="67">
        <v>9</v>
      </c>
      <c r="H19" s="67">
        <f>skepsZ!I14</f>
        <v>20.87</v>
      </c>
      <c r="I19" s="67">
        <v>5</v>
      </c>
      <c r="J19" s="38">
        <f>talumsZ!I14</f>
        <v>1.49</v>
      </c>
      <c r="K19" s="67">
        <v>11</v>
      </c>
      <c r="L19" s="68">
        <f t="shared" si="0"/>
        <v>25</v>
      </c>
      <c r="M19" s="91" t="str">
        <f>'30mZ'!G14</f>
        <v>Gita Ozola</v>
      </c>
    </row>
    <row r="20" spans="1:13" ht="15" x14ac:dyDescent="0.25">
      <c r="A20" s="66">
        <v>11</v>
      </c>
      <c r="B20" s="67">
        <f>'30mZ'!B22</f>
        <v>54</v>
      </c>
      <c r="C20" s="100" t="str">
        <f>'30mZ'!C22</f>
        <v>Roberts</v>
      </c>
      <c r="D20" s="100" t="str">
        <f>'30mZ'!D22</f>
        <v>Boreiko</v>
      </c>
      <c r="E20" s="67" t="str">
        <f>'30mZ'!E22</f>
        <v>2007</v>
      </c>
      <c r="F20" s="38">
        <f>'30mZ'!F22</f>
        <v>4.99</v>
      </c>
      <c r="G20" s="67">
        <v>3</v>
      </c>
      <c r="H20" s="67">
        <f>skepsZ!I22</f>
        <v>16.11</v>
      </c>
      <c r="I20" s="67">
        <v>12</v>
      </c>
      <c r="J20" s="38">
        <f>talumsZ!I22</f>
        <v>1.47</v>
      </c>
      <c r="K20" s="67">
        <v>13</v>
      </c>
      <c r="L20" s="68">
        <f t="shared" si="0"/>
        <v>28</v>
      </c>
      <c r="M20" s="101" t="str">
        <f>'30mZ'!G22</f>
        <v>Jevgēnijs Liepa</v>
      </c>
    </row>
    <row r="21" spans="1:13" ht="15" x14ac:dyDescent="0.25">
      <c r="A21" s="66">
        <v>12</v>
      </c>
      <c r="B21" s="13">
        <f>'30mZ'!B21</f>
        <v>53</v>
      </c>
      <c r="C21" s="14" t="str">
        <f>'30mZ'!C21</f>
        <v>Emīls</v>
      </c>
      <c r="D21" s="14" t="str">
        <f>'30mZ'!D21</f>
        <v>Solovjovs</v>
      </c>
      <c r="E21" s="13">
        <f>'30mZ'!E21</f>
        <v>2007</v>
      </c>
      <c r="F21" s="38">
        <f>'30mZ'!F21</f>
        <v>5.54</v>
      </c>
      <c r="G21" s="67">
        <v>11</v>
      </c>
      <c r="H21" s="67">
        <f>skepsZ!I21</f>
        <v>16.79</v>
      </c>
      <c r="I21" s="67">
        <v>11</v>
      </c>
      <c r="J21" s="38">
        <f>talumsZ!I21</f>
        <v>1.58</v>
      </c>
      <c r="K21" s="67">
        <v>9</v>
      </c>
      <c r="L21" s="68">
        <f t="shared" si="0"/>
        <v>31</v>
      </c>
      <c r="M21" s="91" t="str">
        <f>'30mZ'!G21</f>
        <v>Sandra Krūma</v>
      </c>
    </row>
    <row r="22" spans="1:13" ht="15" x14ac:dyDescent="0.25">
      <c r="A22" s="66">
        <v>13</v>
      </c>
      <c r="B22" s="75">
        <f>'30mZ'!B13</f>
        <v>45</v>
      </c>
      <c r="C22" s="76" t="str">
        <f>'30mZ'!C13</f>
        <v>Maiks Jānis</v>
      </c>
      <c r="D22" s="76" t="str">
        <f>'30mZ'!D13</f>
        <v>Piļeckis</v>
      </c>
      <c r="E22" s="75">
        <f>'30mZ'!E13</f>
        <v>2007</v>
      </c>
      <c r="F22" s="84">
        <f>'30mZ'!F13</f>
        <v>6.13</v>
      </c>
      <c r="G22" s="73">
        <v>14</v>
      </c>
      <c r="H22" s="73">
        <f>skepsZ!I13</f>
        <v>20.43</v>
      </c>
      <c r="I22" s="73">
        <v>6</v>
      </c>
      <c r="J22" s="38">
        <f>talumsZ!I13</f>
        <v>1.38</v>
      </c>
      <c r="K22" s="73">
        <v>15</v>
      </c>
      <c r="L22" s="90">
        <f t="shared" si="0"/>
        <v>35</v>
      </c>
      <c r="M22" s="102" t="str">
        <f>'30mZ'!G13</f>
        <v>Maija Pūpola</v>
      </c>
    </row>
    <row r="23" spans="1:13" ht="15" x14ac:dyDescent="0.25">
      <c r="A23" s="66">
        <v>14</v>
      </c>
      <c r="B23" s="75">
        <f>'30mZ'!B12</f>
        <v>44</v>
      </c>
      <c r="C23" s="76" t="str">
        <f>'30mZ'!C12</f>
        <v>Ģirts</v>
      </c>
      <c r="D23" s="76" t="str">
        <f>'30mZ'!D12</f>
        <v>Pļavnieks</v>
      </c>
      <c r="E23" s="75">
        <f>'30mZ'!E12</f>
        <v>2007</v>
      </c>
      <c r="F23" s="84">
        <f>'30mZ'!F12</f>
        <v>6</v>
      </c>
      <c r="G23" s="73">
        <v>13</v>
      </c>
      <c r="H23" s="73">
        <f>skepsZ!I12</f>
        <v>15.54</v>
      </c>
      <c r="I23" s="73">
        <v>14</v>
      </c>
      <c r="J23" s="38">
        <f>talumsZ!I12</f>
        <v>1.44</v>
      </c>
      <c r="K23" s="73">
        <v>14</v>
      </c>
      <c r="L23" s="90">
        <f t="shared" si="0"/>
        <v>41</v>
      </c>
      <c r="M23" s="102" t="str">
        <f>'30mZ'!G12</f>
        <v>Arnolds Pūpols</v>
      </c>
    </row>
    <row r="24" spans="1:13" ht="15" x14ac:dyDescent="0.25">
      <c r="A24" s="66">
        <v>15</v>
      </c>
      <c r="B24" s="13">
        <f>'30mZ'!B15</f>
        <v>47</v>
      </c>
      <c r="C24" s="14" t="str">
        <f>'30mZ'!C15</f>
        <v>Miks</v>
      </c>
      <c r="D24" s="14" t="str">
        <f>'30mZ'!D15</f>
        <v>Pētersons</v>
      </c>
      <c r="E24" s="13">
        <f>'30mZ'!E15</f>
        <v>2007</v>
      </c>
      <c r="F24" s="38"/>
      <c r="G24" s="67"/>
      <c r="H24" s="67">
        <f>skepsZ!I15</f>
        <v>0</v>
      </c>
      <c r="I24" s="67"/>
      <c r="J24" s="38">
        <f>talumsZ!I15</f>
        <v>1.7</v>
      </c>
      <c r="K24" s="67">
        <v>4</v>
      </c>
      <c r="L24" s="68" t="s">
        <v>120</v>
      </c>
      <c r="M24" s="91" t="str">
        <f>'30mZ'!G15</f>
        <v>Andrejs Gross</v>
      </c>
    </row>
  </sheetData>
  <mergeCells count="1">
    <mergeCell ref="A2:K2"/>
  </mergeCells>
  <pageMargins left="0.4" right="0.3" top="0.75" bottom="0.75" header="0.3" footer="0.3"/>
  <pageSetup paperSize="9" scale="97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9" workbookViewId="0">
      <selection activeCell="A28" sqref="A28"/>
    </sheetView>
  </sheetViews>
  <sheetFormatPr defaultRowHeight="12.75" x14ac:dyDescent="0.2"/>
  <cols>
    <col min="1" max="1" width="7.28515625" customWidth="1"/>
    <col min="2" max="2" width="9" customWidth="1"/>
    <col min="3" max="3" width="14.28515625" bestFit="1" customWidth="1"/>
    <col min="4" max="4" width="13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17.5703125" customWidth="1"/>
  </cols>
  <sheetData>
    <row r="2" spans="1:13" ht="20.25" x14ac:dyDescent="0.3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58"/>
      <c r="M2" s="56"/>
    </row>
    <row r="3" spans="1:13" ht="15.75" x14ac:dyDescent="0.25">
      <c r="A3" s="20"/>
      <c r="B3" s="20"/>
      <c r="C3" s="20"/>
      <c r="D3" s="20"/>
      <c r="E3" s="50"/>
      <c r="F3" s="47"/>
      <c r="G3" s="47"/>
      <c r="H3" s="47"/>
      <c r="I3" s="47"/>
      <c r="J3" s="47"/>
      <c r="K3" s="20"/>
      <c r="L3" s="20"/>
      <c r="M3" s="20"/>
    </row>
    <row r="4" spans="1:13" ht="15.75" x14ac:dyDescent="0.25">
      <c r="A4" s="1"/>
      <c r="B4" s="21"/>
      <c r="C4" s="21"/>
      <c r="D4" s="20" t="s">
        <v>101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8"/>
      <c r="G5" s="48"/>
      <c r="H5" s="49"/>
      <c r="I5" s="49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3"/>
      <c r="G6" s="43"/>
      <c r="H6" s="44"/>
      <c r="I6" s="44"/>
      <c r="J6" s="45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110</v>
      </c>
      <c r="F7" s="12"/>
      <c r="G7" s="12"/>
      <c r="H7" s="12"/>
      <c r="I7" s="12"/>
      <c r="J7" s="43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6"/>
      <c r="G8" s="46"/>
      <c r="H8" s="46"/>
      <c r="I8" s="46"/>
      <c r="J8" s="46"/>
      <c r="K8" s="1"/>
      <c r="L8" s="1"/>
      <c r="M8" s="52"/>
    </row>
    <row r="9" spans="1:13" s="65" customFormat="1" ht="28.5" customHeight="1" x14ac:dyDescent="0.2">
      <c r="A9" s="59" t="s">
        <v>5</v>
      </c>
      <c r="B9" s="60" t="s">
        <v>1</v>
      </c>
      <c r="C9" s="61" t="s">
        <v>13</v>
      </c>
      <c r="D9" s="61" t="s">
        <v>14</v>
      </c>
      <c r="E9" s="62" t="s">
        <v>11</v>
      </c>
      <c r="F9" s="63" t="s">
        <v>103</v>
      </c>
      <c r="G9" s="61" t="s">
        <v>104</v>
      </c>
      <c r="H9" s="63" t="s">
        <v>105</v>
      </c>
      <c r="I9" s="61" t="s">
        <v>106</v>
      </c>
      <c r="J9" s="63" t="s">
        <v>107</v>
      </c>
      <c r="K9" s="61" t="s">
        <v>108</v>
      </c>
      <c r="L9" s="61" t="s">
        <v>109</v>
      </c>
      <c r="M9" s="64" t="s">
        <v>10</v>
      </c>
    </row>
    <row r="10" spans="1:13" ht="15" x14ac:dyDescent="0.25">
      <c r="A10" s="66">
        <v>1</v>
      </c>
      <c r="B10" s="66">
        <f>'30mM'!B17</f>
        <v>64</v>
      </c>
      <c r="C10" s="71" t="str">
        <f>'30mM'!C17</f>
        <v>Katrīna</v>
      </c>
      <c r="D10" s="71" t="str">
        <f>'30mM'!D17</f>
        <v>Galvanauska</v>
      </c>
      <c r="E10" s="66">
        <f>'30mM'!E17</f>
        <v>2007</v>
      </c>
      <c r="F10" s="38">
        <f>'30mM'!F17</f>
        <v>5</v>
      </c>
      <c r="G10" s="67">
        <v>1</v>
      </c>
      <c r="H10" s="67">
        <f>skepsM!I17</f>
        <v>14.67</v>
      </c>
      <c r="I10" s="67">
        <v>4</v>
      </c>
      <c r="J10" s="38">
        <f>talumsM!I17</f>
        <v>1.76</v>
      </c>
      <c r="K10" s="67">
        <v>3</v>
      </c>
      <c r="L10" s="72">
        <f t="shared" ref="L10:L28" si="0">G10+I10+K10</f>
        <v>8</v>
      </c>
      <c r="M10" s="69" t="str">
        <f>'30mM'!G17</f>
        <v>Edgars Siliņš</v>
      </c>
    </row>
    <row r="11" spans="1:13" ht="15" x14ac:dyDescent="0.25">
      <c r="A11" s="66">
        <v>2</v>
      </c>
      <c r="B11" s="66">
        <f>'30mM'!B9</f>
        <v>56</v>
      </c>
      <c r="C11" s="71" t="str">
        <f>'30mM'!C9</f>
        <v>Agate</v>
      </c>
      <c r="D11" s="71" t="str">
        <f>'30mM'!D9</f>
        <v>Bainora</v>
      </c>
      <c r="E11" s="66">
        <f>'30mM'!E9</f>
        <v>2007</v>
      </c>
      <c r="F11" s="38">
        <f>'30mM'!F9</f>
        <v>5.2</v>
      </c>
      <c r="G11" s="67">
        <v>5</v>
      </c>
      <c r="H11" s="67">
        <f>skepsM!I9</f>
        <v>14.85</v>
      </c>
      <c r="I11" s="67">
        <v>3</v>
      </c>
      <c r="J11" s="38">
        <f>talumsM!I9</f>
        <v>1.65</v>
      </c>
      <c r="K11" s="67">
        <v>7</v>
      </c>
      <c r="L11" s="72">
        <f t="shared" si="0"/>
        <v>15</v>
      </c>
      <c r="M11" s="69" t="str">
        <f>'30mM'!G9</f>
        <v>Aigars Feteris</v>
      </c>
    </row>
    <row r="12" spans="1:13" ht="15" x14ac:dyDescent="0.25">
      <c r="A12" s="66">
        <f>'30mM'!A11</f>
        <v>3</v>
      </c>
      <c r="B12" s="66">
        <f>'30mM'!B11</f>
        <v>58</v>
      </c>
      <c r="C12" s="71" t="str">
        <f>'30mM'!C11</f>
        <v>Anna</v>
      </c>
      <c r="D12" s="71" t="str">
        <f>'30mM'!D11</f>
        <v>Belrus</v>
      </c>
      <c r="E12" s="66">
        <f>'30mM'!E11</f>
        <v>2007</v>
      </c>
      <c r="F12" s="38">
        <f>'30mM'!F11</f>
        <v>5.64</v>
      </c>
      <c r="G12" s="67">
        <v>14</v>
      </c>
      <c r="H12" s="67">
        <f>skepsM!I11</f>
        <v>14.67</v>
      </c>
      <c r="I12" s="67">
        <v>5</v>
      </c>
      <c r="J12" s="38">
        <f>talumsM!I11</f>
        <v>1.77</v>
      </c>
      <c r="K12" s="67">
        <v>1</v>
      </c>
      <c r="L12" s="72">
        <f t="shared" si="0"/>
        <v>20</v>
      </c>
      <c r="M12" s="69" t="str">
        <f>'30mM'!G11</f>
        <v>Dace Ametere</v>
      </c>
    </row>
    <row r="13" spans="1:13" ht="15" x14ac:dyDescent="0.25">
      <c r="A13" s="66">
        <v>4</v>
      </c>
      <c r="B13" s="66">
        <f>'30mM'!B19</f>
        <v>66</v>
      </c>
      <c r="C13" s="71" t="str">
        <f>'30mM'!C19</f>
        <v>Laura</v>
      </c>
      <c r="D13" s="71" t="str">
        <f>'30mM'!D19</f>
        <v>Gruntmane</v>
      </c>
      <c r="E13" s="66">
        <f>'30mM'!E19</f>
        <v>2007</v>
      </c>
      <c r="F13" s="38">
        <f>'30mM'!F19</f>
        <v>5.23</v>
      </c>
      <c r="G13" s="67">
        <v>6</v>
      </c>
      <c r="H13" s="67">
        <f>skepsM!I19</f>
        <v>9.08</v>
      </c>
      <c r="I13" s="67">
        <v>14</v>
      </c>
      <c r="J13" s="38">
        <f>talumsM!I19</f>
        <v>1.77</v>
      </c>
      <c r="K13" s="67">
        <v>1</v>
      </c>
      <c r="L13" s="72">
        <f t="shared" si="0"/>
        <v>21</v>
      </c>
      <c r="M13" s="69" t="str">
        <f>'30mM'!G19</f>
        <v>Dace Ametere</v>
      </c>
    </row>
    <row r="14" spans="1:13" ht="15" x14ac:dyDescent="0.25">
      <c r="A14" s="66">
        <v>5</v>
      </c>
      <c r="B14" s="66">
        <f>'30mM'!B20</f>
        <v>67</v>
      </c>
      <c r="C14" s="71" t="str">
        <f>'30mM'!C20</f>
        <v>Līga</v>
      </c>
      <c r="D14" s="71" t="str">
        <f>'30mM'!D20</f>
        <v>Kripašova</v>
      </c>
      <c r="E14" s="66">
        <f>'30mM'!E20</f>
        <v>2007</v>
      </c>
      <c r="F14" s="38">
        <f>'30mM'!F20</f>
        <v>5.13</v>
      </c>
      <c r="G14" s="67">
        <v>4</v>
      </c>
      <c r="H14" s="67">
        <f>skepsM!I20</f>
        <v>9.39</v>
      </c>
      <c r="I14" s="67">
        <v>12</v>
      </c>
      <c r="J14" s="38">
        <f>talumsM!I20</f>
        <v>1.66</v>
      </c>
      <c r="K14" s="67">
        <v>6</v>
      </c>
      <c r="L14" s="72">
        <f t="shared" si="0"/>
        <v>22</v>
      </c>
      <c r="M14" s="69" t="str">
        <f>'30mM'!G20</f>
        <v>Līga Tomsone</v>
      </c>
    </row>
    <row r="15" spans="1:13" ht="15" x14ac:dyDescent="0.25">
      <c r="A15" s="66">
        <v>6</v>
      </c>
      <c r="B15" s="66">
        <f>'30mM'!B12</f>
        <v>59</v>
      </c>
      <c r="C15" s="71" t="str">
        <f>'30mM'!C12</f>
        <v>Annija</v>
      </c>
      <c r="D15" s="71" t="str">
        <f>'30mM'!D12</f>
        <v>Marene</v>
      </c>
      <c r="E15" s="66">
        <f>'30mM'!E12</f>
        <v>2007</v>
      </c>
      <c r="F15" s="38">
        <f>'30mM'!F12</f>
        <v>5.0199999999999996</v>
      </c>
      <c r="G15" s="67">
        <v>2</v>
      </c>
      <c r="H15" s="67">
        <f>skepsM!I12</f>
        <v>8.92</v>
      </c>
      <c r="I15" s="67">
        <v>15</v>
      </c>
      <c r="J15" s="38">
        <f>talumsM!I12</f>
        <v>1.61</v>
      </c>
      <c r="K15" s="67">
        <v>8</v>
      </c>
      <c r="L15" s="72">
        <f t="shared" si="0"/>
        <v>25</v>
      </c>
      <c r="M15" s="69" t="str">
        <f>'30mM'!G12</f>
        <v>Līga Tomsone</v>
      </c>
    </row>
    <row r="16" spans="1:13" ht="15" x14ac:dyDescent="0.25">
      <c r="A16" s="66">
        <v>7</v>
      </c>
      <c r="B16" s="66">
        <f>'30mM'!B16</f>
        <v>63</v>
      </c>
      <c r="C16" s="71" t="str">
        <f>'30mM'!C16</f>
        <v xml:space="preserve">Karlīna </v>
      </c>
      <c r="D16" s="71" t="str">
        <f>'30mM'!D16</f>
        <v>Kalnozola</v>
      </c>
      <c r="E16" s="66">
        <f>'30mM'!E16</f>
        <v>2007</v>
      </c>
      <c r="F16" s="38">
        <f>'30mM'!F16</f>
        <v>5.42</v>
      </c>
      <c r="G16" s="67">
        <v>8</v>
      </c>
      <c r="H16" s="67">
        <f>skepsM!I16</f>
        <v>15.02</v>
      </c>
      <c r="I16" s="67">
        <v>2</v>
      </c>
      <c r="J16" s="38">
        <f>talumsM!I16</f>
        <v>1.45</v>
      </c>
      <c r="K16" s="67">
        <v>15</v>
      </c>
      <c r="L16" s="72">
        <f t="shared" si="0"/>
        <v>25</v>
      </c>
      <c r="M16" s="69" t="str">
        <f>'30mM'!G16</f>
        <v>Linda Gorozniece</v>
      </c>
    </row>
    <row r="17" spans="1:13" ht="15" x14ac:dyDescent="0.25">
      <c r="A17" s="66">
        <v>8</v>
      </c>
      <c r="B17" s="66">
        <f>'30mM'!B23</f>
        <v>70</v>
      </c>
      <c r="C17" s="71" t="str">
        <f>'30mM'!C23</f>
        <v>Justīne</v>
      </c>
      <c r="D17" s="71" t="str">
        <f>'30mM'!D23</f>
        <v>Vanga</v>
      </c>
      <c r="E17" s="66">
        <f>'30mM'!E23</f>
        <v>2007</v>
      </c>
      <c r="F17" s="38">
        <f>'30mM'!F23</f>
        <v>5.5</v>
      </c>
      <c r="G17" s="67">
        <v>11</v>
      </c>
      <c r="H17" s="67">
        <f>skepsM!I23</f>
        <v>11.28</v>
      </c>
      <c r="I17" s="67">
        <v>9</v>
      </c>
      <c r="J17" s="38">
        <f>talumsM!I23</f>
        <v>1.67</v>
      </c>
      <c r="K17" s="67">
        <v>5</v>
      </c>
      <c r="L17" s="72">
        <f t="shared" si="0"/>
        <v>25</v>
      </c>
      <c r="M17" s="69" t="str">
        <f>'30mM'!G23</f>
        <v>Ieva Vanaga</v>
      </c>
    </row>
    <row r="18" spans="1:13" ht="15" x14ac:dyDescent="0.25">
      <c r="A18" s="66">
        <v>9</v>
      </c>
      <c r="B18" s="66">
        <f>'30mM'!B21</f>
        <v>68</v>
      </c>
      <c r="C18" s="71" t="str">
        <f>'30mM'!C21</f>
        <v>Madara</v>
      </c>
      <c r="D18" s="71" t="str">
        <f>'30mM'!D21</f>
        <v>Ločmele</v>
      </c>
      <c r="E18" s="66">
        <f>'30mM'!E21</f>
        <v>2007</v>
      </c>
      <c r="F18" s="38">
        <f>'30mM'!F21</f>
        <v>5.51</v>
      </c>
      <c r="G18" s="67">
        <v>12</v>
      </c>
      <c r="H18" s="67">
        <f>skepsM!I21</f>
        <v>17.36</v>
      </c>
      <c r="I18" s="67">
        <v>1</v>
      </c>
      <c r="J18" s="38">
        <f>talumsM!I21</f>
        <v>1.5</v>
      </c>
      <c r="K18" s="67">
        <v>12</v>
      </c>
      <c r="L18" s="72">
        <f t="shared" si="0"/>
        <v>25</v>
      </c>
      <c r="M18" s="69" t="str">
        <f>'30mM'!G21</f>
        <v>Līga Tomsone</v>
      </c>
    </row>
    <row r="19" spans="1:13" ht="15" x14ac:dyDescent="0.25">
      <c r="A19" s="66">
        <v>10</v>
      </c>
      <c r="B19" s="66">
        <f>'30mM'!B22</f>
        <v>69</v>
      </c>
      <c r="C19" s="71" t="str">
        <f>'30mM'!C22</f>
        <v>Marta</v>
      </c>
      <c r="D19" s="71" t="str">
        <f>'30mM'!D22</f>
        <v>Nagle</v>
      </c>
      <c r="E19" s="66">
        <f>'30mM'!E22</f>
        <v>2007</v>
      </c>
      <c r="F19" s="38">
        <f>'30mM'!F22</f>
        <v>5.48</v>
      </c>
      <c r="G19" s="67">
        <v>9</v>
      </c>
      <c r="H19" s="67">
        <f>skepsM!I22</f>
        <v>14.04</v>
      </c>
      <c r="I19" s="67">
        <v>6</v>
      </c>
      <c r="J19" s="38">
        <f>talumsM!I22</f>
        <v>1.5</v>
      </c>
      <c r="K19" s="67">
        <v>12</v>
      </c>
      <c r="L19" s="72">
        <f t="shared" si="0"/>
        <v>27</v>
      </c>
      <c r="M19" s="69" t="str">
        <f>'30mM'!G22</f>
        <v>Andrejs Gross</v>
      </c>
    </row>
    <row r="20" spans="1:13" ht="15" x14ac:dyDescent="0.25">
      <c r="A20" s="66">
        <v>11</v>
      </c>
      <c r="B20" s="66">
        <f>'30mM'!B25</f>
        <v>72</v>
      </c>
      <c r="C20" s="71" t="str">
        <f>'30mM'!C25</f>
        <v>Vanesa</v>
      </c>
      <c r="D20" s="71" t="str">
        <f>'30mM'!D25</f>
        <v>Gudermane</v>
      </c>
      <c r="E20" s="66">
        <f>'30mM'!E25</f>
        <v>2007</v>
      </c>
      <c r="F20" s="38">
        <f>'30mM'!F25</f>
        <v>5.48</v>
      </c>
      <c r="G20" s="67">
        <v>10</v>
      </c>
      <c r="H20" s="67">
        <f>skepsM!I25</f>
        <v>11.37</v>
      </c>
      <c r="I20" s="67">
        <v>8</v>
      </c>
      <c r="J20" s="38">
        <f>talumsM!I25</f>
        <v>1.51</v>
      </c>
      <c r="K20" s="67">
        <v>9</v>
      </c>
      <c r="L20" s="72">
        <f t="shared" si="0"/>
        <v>27</v>
      </c>
      <c r="M20" s="69" t="str">
        <f>'30mM'!G25</f>
        <v>Sandra Krūma</v>
      </c>
    </row>
    <row r="21" spans="1:13" ht="15" x14ac:dyDescent="0.25">
      <c r="A21" s="66">
        <v>12</v>
      </c>
      <c r="B21" s="66">
        <f>'30mM'!B13</f>
        <v>60</v>
      </c>
      <c r="C21" s="71" t="str">
        <f>'30mM'!C13</f>
        <v>Baiba</v>
      </c>
      <c r="D21" s="71" t="str">
        <f>'30mM'!D13</f>
        <v>Juškeviča</v>
      </c>
      <c r="E21" s="66">
        <f>'30mM'!E13</f>
        <v>2007</v>
      </c>
      <c r="F21" s="38">
        <f>'30mM'!F13</f>
        <v>5.38</v>
      </c>
      <c r="G21" s="67">
        <v>7</v>
      </c>
      <c r="H21" s="67">
        <f>skepsM!I13</f>
        <v>11.66</v>
      </c>
      <c r="I21" s="67">
        <v>7</v>
      </c>
      <c r="J21" s="38">
        <f>talumsM!I13</f>
        <v>1.46</v>
      </c>
      <c r="K21" s="67">
        <v>14</v>
      </c>
      <c r="L21" s="72">
        <f t="shared" si="0"/>
        <v>28</v>
      </c>
      <c r="M21" s="69" t="str">
        <f>'30mM'!G13</f>
        <v>Edgars Kļaviņš</v>
      </c>
    </row>
    <row r="22" spans="1:13" ht="15" x14ac:dyDescent="0.25">
      <c r="A22" s="66">
        <v>13</v>
      </c>
      <c r="B22" s="66">
        <f>'30mM'!B14</f>
        <v>61</v>
      </c>
      <c r="C22" s="71" t="str">
        <f>'30mM'!C14</f>
        <v>Emīlija</v>
      </c>
      <c r="D22" s="71" t="str">
        <f>'30mM'!D14</f>
        <v>Lasenberga</v>
      </c>
      <c r="E22" s="66">
        <f>'30mM'!E14</f>
        <v>2007</v>
      </c>
      <c r="F22" s="38">
        <f>'30mM'!F14</f>
        <v>5.07</v>
      </c>
      <c r="G22" s="67">
        <v>3</v>
      </c>
      <c r="H22" s="67">
        <f>skepsM!I14</f>
        <v>5.43</v>
      </c>
      <c r="I22" s="67">
        <v>19</v>
      </c>
      <c r="J22" s="38">
        <f>talumsM!I14</f>
        <v>1.51</v>
      </c>
      <c r="K22" s="67">
        <v>9</v>
      </c>
      <c r="L22" s="72">
        <f t="shared" si="0"/>
        <v>31</v>
      </c>
      <c r="M22" s="69" t="str">
        <f>'30mM'!G14</f>
        <v>Dace Ametere</v>
      </c>
    </row>
    <row r="23" spans="1:13" ht="15" x14ac:dyDescent="0.25">
      <c r="A23" s="66">
        <v>14</v>
      </c>
      <c r="B23" s="66">
        <f>'30mM'!B18</f>
        <v>65</v>
      </c>
      <c r="C23" s="71" t="str">
        <f>'30mM'!C18</f>
        <v>Katrīna Greisija</v>
      </c>
      <c r="D23" s="71" t="str">
        <f>'30mM'!D18</f>
        <v xml:space="preserve">Lāce </v>
      </c>
      <c r="E23" s="66">
        <f>'30mM'!E18</f>
        <v>2007</v>
      </c>
      <c r="F23" s="38">
        <f>'30mM'!F18</f>
        <v>5.6</v>
      </c>
      <c r="G23" s="67">
        <v>13</v>
      </c>
      <c r="H23" s="67">
        <f>skepsM!I18</f>
        <v>11.24</v>
      </c>
      <c r="I23" s="67">
        <v>10</v>
      </c>
      <c r="J23" s="38">
        <f>talumsM!I18</f>
        <v>1.51</v>
      </c>
      <c r="K23" s="67">
        <v>9</v>
      </c>
      <c r="L23" s="72">
        <f t="shared" si="0"/>
        <v>32</v>
      </c>
      <c r="M23" s="69" t="str">
        <f>'30mM'!G18</f>
        <v>Viktors Lācis</v>
      </c>
    </row>
    <row r="24" spans="1:13" ht="15" x14ac:dyDescent="0.25">
      <c r="A24" s="66">
        <v>15</v>
      </c>
      <c r="B24" s="66">
        <f>'30mM'!B27</f>
        <v>74</v>
      </c>
      <c r="C24" s="93" t="str">
        <f>'30mM'!C27</f>
        <v>Grieta</v>
      </c>
      <c r="D24" s="93" t="str">
        <f>'30mM'!D27</f>
        <v>Gratskalne</v>
      </c>
      <c r="E24" s="66">
        <f>'30mM'!E27</f>
        <v>2007</v>
      </c>
      <c r="F24" s="38">
        <f>'30mM'!F27</f>
        <v>5.64</v>
      </c>
      <c r="G24" s="67">
        <v>14</v>
      </c>
      <c r="H24" s="67">
        <f>skepsM!I27</f>
        <v>7.98</v>
      </c>
      <c r="I24" s="67">
        <v>17</v>
      </c>
      <c r="J24" s="38">
        <f>talumsM!I27</f>
        <v>1.68</v>
      </c>
      <c r="K24" s="67">
        <v>4</v>
      </c>
      <c r="L24" s="72">
        <f t="shared" si="0"/>
        <v>35</v>
      </c>
      <c r="M24" s="69" t="str">
        <f>'30mM'!G27</f>
        <v>Sandra Krūma</v>
      </c>
    </row>
    <row r="25" spans="1:13" ht="15" x14ac:dyDescent="0.25">
      <c r="A25" s="66">
        <v>16</v>
      </c>
      <c r="B25" s="66">
        <f>'30mM'!B24</f>
        <v>71</v>
      </c>
      <c r="C25" s="71" t="str">
        <f>'30mM'!C24</f>
        <v>Elza</v>
      </c>
      <c r="D25" s="71" t="str">
        <f>'30mM'!D24</f>
        <v>Kļavniece</v>
      </c>
      <c r="E25" s="66">
        <f>'30mM'!E24</f>
        <v>2007</v>
      </c>
      <c r="F25" s="38">
        <f>'30mM'!F24</f>
        <v>6.1</v>
      </c>
      <c r="G25" s="67">
        <v>18</v>
      </c>
      <c r="H25" s="67">
        <f>skepsM!I24</f>
        <v>9.4600000000000009</v>
      </c>
      <c r="I25" s="67">
        <v>11</v>
      </c>
      <c r="J25" s="38">
        <f>talumsM!I24</f>
        <v>1.36</v>
      </c>
      <c r="K25" s="67">
        <v>17</v>
      </c>
      <c r="L25" s="72">
        <f t="shared" si="0"/>
        <v>46</v>
      </c>
      <c r="M25" s="69" t="str">
        <f>'30mM'!G24</f>
        <v>Sandra Krūma</v>
      </c>
    </row>
    <row r="26" spans="1:13" ht="15" x14ac:dyDescent="0.25">
      <c r="A26" s="66">
        <v>17</v>
      </c>
      <c r="B26" s="13">
        <f>'30mM'!B15</f>
        <v>62</v>
      </c>
      <c r="C26" s="94" t="str">
        <f>'30mM'!C15</f>
        <v>Estere</v>
      </c>
      <c r="D26" s="94" t="str">
        <f>'30mM'!D15</f>
        <v>Eglīte</v>
      </c>
      <c r="E26" s="13">
        <f>'30mM'!E15</f>
        <v>2007</v>
      </c>
      <c r="F26" s="38">
        <f>'30mM'!F15</f>
        <v>5.67</v>
      </c>
      <c r="G26" s="67">
        <v>16</v>
      </c>
      <c r="H26" s="67">
        <f>skepsM!I15</f>
        <v>9.19</v>
      </c>
      <c r="I26" s="67">
        <v>13</v>
      </c>
      <c r="J26" s="38">
        <f>talumsM!I15</f>
        <v>1.25</v>
      </c>
      <c r="K26" s="67">
        <v>18</v>
      </c>
      <c r="L26" s="72">
        <f t="shared" si="0"/>
        <v>47</v>
      </c>
      <c r="M26" s="69" t="str">
        <f>'30mM'!G15</f>
        <v>Gita Ozola</v>
      </c>
    </row>
    <row r="27" spans="1:13" ht="15" x14ac:dyDescent="0.25">
      <c r="A27" s="66">
        <v>18</v>
      </c>
      <c r="B27" s="13">
        <f>'30mM'!B26</f>
        <v>73</v>
      </c>
      <c r="C27" s="14" t="str">
        <f>'30mM'!C26</f>
        <v>Katrīna</v>
      </c>
      <c r="D27" s="14" t="str">
        <f>'30mM'!D26</f>
        <v>Augustāne</v>
      </c>
      <c r="E27" s="13">
        <f>'30mM'!E26</f>
        <v>2007</v>
      </c>
      <c r="F27" s="38">
        <f>'30mM'!F26</f>
        <v>6.04</v>
      </c>
      <c r="G27" s="67">
        <v>17</v>
      </c>
      <c r="H27" s="67">
        <f>skepsM!I26</f>
        <v>7.63</v>
      </c>
      <c r="I27" s="67">
        <v>18</v>
      </c>
      <c r="J27" s="38">
        <f>talumsM!I26</f>
        <v>1.44</v>
      </c>
      <c r="K27" s="67">
        <v>16</v>
      </c>
      <c r="L27" s="72">
        <f t="shared" si="0"/>
        <v>51</v>
      </c>
      <c r="M27" s="69" t="str">
        <f>'30mM'!G26</f>
        <v>Sandra Krūma</v>
      </c>
    </row>
    <row r="28" spans="1:13" ht="15" x14ac:dyDescent="0.25">
      <c r="A28" s="66">
        <v>19</v>
      </c>
      <c r="B28" s="13">
        <f>'30mM'!B28</f>
        <v>75</v>
      </c>
      <c r="C28" s="14" t="str">
        <f>'30mM'!C28</f>
        <v>Agnese</v>
      </c>
      <c r="D28" s="14" t="str">
        <f>'30mM'!D28</f>
        <v>Lazdiņa</v>
      </c>
      <c r="E28" s="13" t="str">
        <f>'30mM'!E28</f>
        <v>2007</v>
      </c>
      <c r="F28" s="38">
        <f>'30mM'!F28</f>
        <v>6.51</v>
      </c>
      <c r="G28" s="67">
        <v>19</v>
      </c>
      <c r="H28" s="67">
        <f>skepsM!I28</f>
        <v>8.8699999999999992</v>
      </c>
      <c r="I28" s="67">
        <v>16</v>
      </c>
      <c r="J28" s="38">
        <f>talumsM!I28</f>
        <v>1.17</v>
      </c>
      <c r="K28" s="67">
        <v>19</v>
      </c>
      <c r="L28" s="72">
        <f t="shared" si="0"/>
        <v>54</v>
      </c>
      <c r="M28" s="69" t="str">
        <f>'30mM'!G28</f>
        <v>Jevgenijs Liepa</v>
      </c>
    </row>
  </sheetData>
  <mergeCells count="1">
    <mergeCell ref="A2:K2"/>
  </mergeCells>
  <pageMargins left="0.56000000000000005" right="0.43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30mZ</vt:lpstr>
      <vt:lpstr>skepsZ</vt:lpstr>
      <vt:lpstr>talumsZ</vt:lpstr>
      <vt:lpstr>30mM</vt:lpstr>
      <vt:lpstr>skepsM</vt:lpstr>
      <vt:lpstr>talumsM</vt:lpstr>
      <vt:lpstr>KopvērtējumsZ</vt:lpstr>
      <vt:lpstr>KopvērtējumsM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LVS</cp:lastModifiedBy>
  <cp:lastPrinted>2017-05-25T12:55:16Z</cp:lastPrinted>
  <dcterms:created xsi:type="dcterms:W3CDTF">2003-05-30T04:38:57Z</dcterms:created>
  <dcterms:modified xsi:type="dcterms:W3CDTF">2017-05-26T09:55:51Z</dcterms:modified>
</cp:coreProperties>
</file>