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20" yWindow="705" windowWidth="19440" windowHeight="13770" tabRatio="781" activeTab="9"/>
  </bookViews>
  <sheets>
    <sheet name="kovert_Pilseta" sheetId="12" r:id="rId1"/>
    <sheet name="VSK_novads" sheetId="13" r:id="rId2"/>
    <sheet name="Stafete_VSK" sheetId="11" r:id="rId3"/>
    <sheet name="100m" sheetId="3" r:id="rId4"/>
    <sheet name="400m" sheetId="5" r:id="rId5"/>
    <sheet name="800m_1500m" sheetId="6" r:id="rId6"/>
    <sheet name="Tāllekšana" sheetId="7" r:id="rId7"/>
    <sheet name="Augstlēkšana" sheetId="8" r:id="rId8"/>
    <sheet name="Lode-" sheetId="9" r:id="rId9"/>
    <sheet name="Šķēps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13" l="1"/>
  <c r="J15" i="13"/>
  <c r="J12" i="13"/>
  <c r="K12" i="13" s="1"/>
  <c r="J9" i="13"/>
  <c r="J6" i="13"/>
  <c r="K6" i="13" s="1"/>
  <c r="K28" i="12"/>
  <c r="K22" i="12"/>
  <c r="K13" i="12"/>
  <c r="K6" i="12"/>
</calcChain>
</file>

<file path=xl/sharedStrings.xml><?xml version="1.0" encoding="utf-8"?>
<sst xmlns="http://schemas.openxmlformats.org/spreadsheetml/2006/main" count="571" uniqueCount="141">
  <si>
    <t>Vārds Uzvārds,</t>
  </si>
  <si>
    <t>Māc. iestāde</t>
  </si>
  <si>
    <t>vieta</t>
  </si>
  <si>
    <t>1.</t>
  </si>
  <si>
    <t>2.</t>
  </si>
  <si>
    <t>3.</t>
  </si>
  <si>
    <t>4.</t>
  </si>
  <si>
    <t>5.</t>
  </si>
  <si>
    <t>6.</t>
  </si>
  <si>
    <t>7.</t>
  </si>
  <si>
    <t>8.</t>
  </si>
  <si>
    <t>Vieglatlētikas sacensību protokols</t>
  </si>
  <si>
    <t>N.p.k.</t>
  </si>
  <si>
    <t>Rēzeknes pilsēta</t>
  </si>
  <si>
    <t>RV1Ģ</t>
  </si>
  <si>
    <t>Rēzeknes novads</t>
  </si>
  <si>
    <t>Kaunatas vsk.</t>
  </si>
  <si>
    <t>Rēzeknes stadions                                                                                                                                             10.05.2022.</t>
  </si>
  <si>
    <t xml:space="preserve">Rēzeknes pilsētas un novada 2021./2022.m.g. izglītības iestāžu sacensības vieglatlētikā                              </t>
  </si>
  <si>
    <t>Viļānu vsk.</t>
  </si>
  <si>
    <t>Dricānu vsk.</t>
  </si>
  <si>
    <t>Laiks</t>
  </si>
  <si>
    <t>Vieta</t>
  </si>
  <si>
    <t>-</t>
  </si>
  <si>
    <t>Vārds Uzvārds</t>
  </si>
  <si>
    <t>Māc.iestāde</t>
  </si>
  <si>
    <t>Labākais</t>
  </si>
  <si>
    <t>rezultāts</t>
  </si>
  <si>
    <t>Sāk. augst.</t>
  </si>
  <si>
    <t>X</t>
  </si>
  <si>
    <t>Rezultāts, m</t>
  </si>
  <si>
    <t>Marita Vulāne</t>
  </si>
  <si>
    <t>Alisa Frolova</t>
  </si>
  <si>
    <t>Punkti</t>
  </si>
  <si>
    <t>Samanta Viļuma</t>
  </si>
  <si>
    <t>Amālija Trukāne</t>
  </si>
  <si>
    <t>100 m / 2003.-2005.dz.g./jaunietes</t>
  </si>
  <si>
    <t>100 m / 2003.-2005.dz.g./jaunieši</t>
  </si>
  <si>
    <t>Kristaps Vuguls</t>
  </si>
  <si>
    <t>Niks Švilpa</t>
  </si>
  <si>
    <t>Artjoms Čonka</t>
  </si>
  <si>
    <t>Rolands Petuhovs</t>
  </si>
  <si>
    <t>Deniss Ņikitins</t>
  </si>
  <si>
    <t>Elgars Razgalis</t>
  </si>
  <si>
    <t>Daniels Korsaks</t>
  </si>
  <si>
    <t>RVPĢ</t>
  </si>
  <si>
    <t>Ņikita Bogdanovs</t>
  </si>
  <si>
    <t>Renārs Saukāns</t>
  </si>
  <si>
    <t>400 m / 2003.-2005.dz.g./jaunietes</t>
  </si>
  <si>
    <t>400 m / 2003.-2005.dz.g./jaunieši</t>
  </si>
  <si>
    <t>Iļja Iļjins</t>
  </si>
  <si>
    <t>Ralfs Bilinskis</t>
  </si>
  <si>
    <t>Arvīds Aškins</t>
  </si>
  <si>
    <t>Nataļja Gavrilova</t>
  </si>
  <si>
    <t>Amanda Lucijanova</t>
  </si>
  <si>
    <t>Sintija Reble</t>
  </si>
  <si>
    <t>Elizabete Vavilova</t>
  </si>
  <si>
    <t>Ilvars Razgalis</t>
  </si>
  <si>
    <t>Einārs Aleksandrovičs</t>
  </si>
  <si>
    <t>Edgars Rastopčins</t>
  </si>
  <si>
    <t>800 m / 2003.-2005.dz.g./jaunietes</t>
  </si>
  <si>
    <t>1500 m / 2003.-2005.dz.g./jaunieši</t>
  </si>
  <si>
    <t>Ivans Sergejevs</t>
  </si>
  <si>
    <t>Vladislavs Karziņins</t>
  </si>
  <si>
    <t>Tāllēkšana / 2003.-2005.dz.g./jaunietes</t>
  </si>
  <si>
    <t>Simona Prikule</t>
  </si>
  <si>
    <t>4,97</t>
  </si>
  <si>
    <t>20</t>
  </si>
  <si>
    <t>3,92</t>
  </si>
  <si>
    <t>17</t>
  </si>
  <si>
    <t>Amēlija Trukāne</t>
  </si>
  <si>
    <t>4,59</t>
  </si>
  <si>
    <t>4,04</t>
  </si>
  <si>
    <t>Tāllēkšana / 2003.-2005.dz.g./jaunieši</t>
  </si>
  <si>
    <t>Edgars Malinovskis</t>
  </si>
  <si>
    <t>Emīls Kapacis</t>
  </si>
  <si>
    <t>Kārlis Kalnejs</t>
  </si>
  <si>
    <t>5,02</t>
  </si>
  <si>
    <t>3,94</t>
  </si>
  <si>
    <t>15</t>
  </si>
  <si>
    <t>4,67</t>
  </si>
  <si>
    <t>Daniels Smuļovs</t>
  </si>
  <si>
    <t>5,68</t>
  </si>
  <si>
    <t>5,06</t>
  </si>
  <si>
    <t>Gal.rez.</t>
  </si>
  <si>
    <t>Augstlēkšana / 2003.-2005.dz.g./jaunietes</t>
  </si>
  <si>
    <t>Augstlēkšana / 2003.-2005.dz.g./jaunieši</t>
  </si>
  <si>
    <t>Kristiāns Valeniks</t>
  </si>
  <si>
    <t>Lodes grūšana (3 kg) / 2003.-2005.dz.g./jaunietes</t>
  </si>
  <si>
    <t>Valērija Kurilina</t>
  </si>
  <si>
    <t>Alise Amanda Braze</t>
  </si>
  <si>
    <t>Ērika Katkovska</t>
  </si>
  <si>
    <t>Lauma Danilāne</t>
  </si>
  <si>
    <t>Dagnija Greidāne</t>
  </si>
  <si>
    <t>Katrīna Kambala</t>
  </si>
  <si>
    <t>Lodes grūšana (5 kg)  / 2003.-2005.dz.g./jaunieši</t>
  </si>
  <si>
    <t>Jānis Dembovskis</t>
  </si>
  <si>
    <t>Sergejs Gruznovs</t>
  </si>
  <si>
    <t>Einārs Dzerviniks</t>
  </si>
  <si>
    <t>Rodrigo Jugans</t>
  </si>
  <si>
    <t>Šķēpa mešana (500 g) / 2003.-2005.dz.g./jaunietes</t>
  </si>
  <si>
    <t>Lauma Danilane</t>
  </si>
  <si>
    <t>Šķēpa mešana (700 g)  / 2003.-2005.dz.g./jaunieši</t>
  </si>
  <si>
    <t>ind.</t>
  </si>
  <si>
    <t>7</t>
  </si>
  <si>
    <t>Kaunatas vsk</t>
  </si>
  <si>
    <t>2:59.7</t>
  </si>
  <si>
    <t>II</t>
  </si>
  <si>
    <t>0:57.1</t>
  </si>
  <si>
    <t>Elīna Arbidāne, Elizabete Vavilova, Edgars Rastopčins, Daniels Korsaks</t>
  </si>
  <si>
    <t>I</t>
  </si>
  <si>
    <t>0:55.9</t>
  </si>
  <si>
    <t>Samanta Viļuma, Amālija Trukāne, Ņikita Bogdanovs, Renārs Saukāns</t>
  </si>
  <si>
    <t>0:57.8</t>
  </si>
  <si>
    <t>Alisa Frolova, Nataļja Gavrilova, Artjoms Čonka, Rolands Petuhovs</t>
  </si>
  <si>
    <t>Rezultāts</t>
  </si>
  <si>
    <t>Vārdi, uzvārdi</t>
  </si>
  <si>
    <t>Skolas nosaukums</t>
  </si>
  <si>
    <t>Jauktā stafete 2+2/ 2003.-2005.dz.g.</t>
  </si>
  <si>
    <t>10.05.2022.</t>
  </si>
  <si>
    <t xml:space="preserve">"Jauno  vieglatlētu  kauss" </t>
  </si>
  <si>
    <t>100m</t>
  </si>
  <si>
    <t>400m</t>
  </si>
  <si>
    <t>800m/ 1500m</t>
  </si>
  <si>
    <t>4x 100m</t>
  </si>
  <si>
    <t>Tāll.</t>
  </si>
  <si>
    <t>Augstl.</t>
  </si>
  <si>
    <t>Lode</t>
  </si>
  <si>
    <t>Šķēps</t>
  </si>
  <si>
    <t>Punkti kopā</t>
  </si>
  <si>
    <t>RV1.Ģ</t>
  </si>
  <si>
    <t>meitenes</t>
  </si>
  <si>
    <t>zēni</t>
  </si>
  <si>
    <t>3. vsk.</t>
  </si>
  <si>
    <t xml:space="preserve">"VIDUSSKOLU kauss" </t>
  </si>
  <si>
    <t>III</t>
  </si>
  <si>
    <t>Rēzeknes s</t>
  </si>
  <si>
    <t xml:space="preserve">Rēzeknes pilsētas un novada 2021./2022.m.g. izglītības iestāžu sacensības                             </t>
  </si>
  <si>
    <t xml:space="preserve">"VIDUSSKOLU KAUSS" </t>
  </si>
  <si>
    <t xml:space="preserve">Rēzeknes novada un pilsētas 2021./2022.m.g. izglītības iestāžu sacensības                              </t>
  </si>
  <si>
    <t>Rēzekne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</si>
</sst>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Georgia"/>
      <family val="1"/>
      <charset val="186"/>
    </font>
    <font>
      <b/>
      <i/>
      <sz val="16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186"/>
    </font>
    <font>
      <b/>
      <sz val="16"/>
      <name val="Umbra TL"/>
      <family val="5"/>
      <charset val="204"/>
    </font>
    <font>
      <b/>
      <i/>
      <sz val="12"/>
      <color theme="1"/>
      <name val="Times New Roman"/>
      <family val="1"/>
      <charset val="186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i/>
      <sz val="5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b/>
      <i/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theme="1"/>
      <name val="Times New Roman"/>
      <family val="1"/>
      <charset val="186"/>
    </font>
    <font>
      <sz val="14"/>
      <name val="Times New Roman"/>
      <family val="1"/>
      <charset val="186"/>
    </font>
    <font>
      <i/>
      <sz val="16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i/>
      <sz val="14"/>
      <color theme="1"/>
      <name val="Times New Roman"/>
      <family val="1"/>
      <charset val="186"/>
    </font>
    <font>
      <sz val="10"/>
      <name val="Arial"/>
      <charset val="186"/>
    </font>
    <font>
      <sz val="14"/>
      <name val="Umbra TL"/>
      <family val="5"/>
      <charset val="186"/>
    </font>
    <font>
      <b/>
      <sz val="14"/>
      <name val="Umbra TL"/>
      <family val="5"/>
      <charset val="204"/>
    </font>
    <font>
      <b/>
      <sz val="18"/>
      <name val="Umbra TL"/>
      <family val="5"/>
      <charset val="204"/>
    </font>
    <font>
      <sz val="11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6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4"/>
      <color indexed="12"/>
      <name val="Times New Roman"/>
      <family val="1"/>
    </font>
    <font>
      <b/>
      <sz val="16"/>
      <color rgb="FFFF0000"/>
      <name val="Times New Roman"/>
      <family val="1"/>
    </font>
    <font>
      <b/>
      <i/>
      <sz val="18"/>
      <color rgb="FFFF0000"/>
      <name val="Times New Roman"/>
      <family val="1"/>
    </font>
    <font>
      <b/>
      <sz val="16"/>
      <color indexed="12"/>
      <name val="Times New Roman"/>
      <family val="1"/>
    </font>
    <font>
      <b/>
      <i/>
      <sz val="18"/>
      <color rgb="FF0066FF"/>
      <name val="Times New Roman"/>
      <family val="1"/>
    </font>
    <font>
      <b/>
      <sz val="16"/>
      <color rgb="FF0066FF"/>
      <name val="Times New Roman"/>
      <family val="1"/>
    </font>
    <font>
      <b/>
      <sz val="16"/>
      <color rgb="FF0070C0"/>
      <name val="Times New Roman"/>
      <family val="1"/>
    </font>
    <font>
      <b/>
      <i/>
      <sz val="18"/>
      <color rgb="FF0070C0"/>
      <name val="Times New Roman"/>
      <family val="1"/>
    </font>
    <font>
      <b/>
      <i/>
      <sz val="18"/>
      <color indexed="10"/>
      <name val="Times New Roman"/>
      <family val="1"/>
    </font>
    <font>
      <b/>
      <sz val="16"/>
      <color rgb="FF00B050"/>
      <name val="Times New Roman"/>
      <family val="1"/>
    </font>
    <font>
      <b/>
      <i/>
      <sz val="18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6" fillId="0" borderId="0"/>
    <xf numFmtId="0" fontId="35" fillId="0" borderId="0"/>
  </cellStyleXfs>
  <cellXfs count="243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0" xfId="1" applyFont="1" applyAlignment="1">
      <alignment wrapText="1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49" fontId="4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0" fontId="2" fillId="0" borderId="0" xfId="0" applyFont="1"/>
    <xf numFmtId="0" fontId="21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/>
    <xf numFmtId="49" fontId="8" fillId="0" borderId="0" xfId="0" applyNumberFormat="1" applyFont="1" applyAlignment="1">
      <alignment vertical="center"/>
    </xf>
    <xf numFmtId="49" fontId="8" fillId="0" borderId="0" xfId="0" applyNumberFormat="1" applyFont="1"/>
    <xf numFmtId="49" fontId="5" fillId="0" borderId="5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6" fillId="0" borderId="0" xfId="0" applyFont="1"/>
    <xf numFmtId="0" fontId="13" fillId="0" borderId="0" xfId="0" applyFont="1"/>
    <xf numFmtId="2" fontId="13" fillId="0" borderId="1" xfId="0" applyNumberFormat="1" applyFont="1" applyBorder="1" applyAlignment="1">
      <alignment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/>
    <xf numFmtId="0" fontId="7" fillId="0" borderId="1" xfId="0" applyFont="1" applyBorder="1" applyAlignment="1"/>
    <xf numFmtId="2" fontId="13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12" fillId="0" borderId="1" xfId="0" applyFont="1" applyBorder="1" applyAlignment="1">
      <alignment horizontal="center" wrapText="1"/>
    </xf>
    <xf numFmtId="0" fontId="20" fillId="0" borderId="1" xfId="0" applyFont="1" applyBorder="1" applyAlignment="1"/>
    <xf numFmtId="49" fontId="1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0" borderId="0" xfId="0" applyFont="1"/>
    <xf numFmtId="0" fontId="13" fillId="0" borderId="0" xfId="0" applyFont="1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47" fontId="8" fillId="0" borderId="4" xfId="0" applyNumberFormat="1" applyFont="1" applyBorder="1" applyAlignment="1">
      <alignment horizontal="center" vertical="center" wrapText="1"/>
    </xf>
    <xf numFmtId="47" fontId="8" fillId="0" borderId="0" xfId="0" applyNumberFormat="1" applyFont="1"/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7" fontId="8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7" fontId="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29" fillId="0" borderId="0" xfId="1" applyNumberFormat="1" applyFont="1" applyAlignment="1">
      <alignment wrapText="1"/>
    </xf>
    <xf numFmtId="0" fontId="30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49" fontId="2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" fillId="0" borderId="0" xfId="0" applyFont="1"/>
    <xf numFmtId="0" fontId="13" fillId="0" borderId="1" xfId="0" applyFont="1" applyBorder="1" applyAlignment="1">
      <alignment horizontal="center" wrapText="1"/>
    </xf>
    <xf numFmtId="2" fontId="13" fillId="2" borderId="1" xfId="0" applyNumberFormat="1" applyFont="1" applyFill="1" applyBorder="1" applyAlignment="1">
      <alignment wrapText="1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1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vertical="center" wrapText="1"/>
    </xf>
    <xf numFmtId="0" fontId="13" fillId="2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35" fillId="0" borderId="0" xfId="2"/>
    <xf numFmtId="0" fontId="37" fillId="0" borderId="0" xfId="1" applyFont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39" fillId="0" borderId="10" xfId="1" applyFont="1" applyBorder="1" applyAlignment="1">
      <alignment horizontal="center"/>
    </xf>
    <xf numFmtId="0" fontId="40" fillId="0" borderId="10" xfId="1" applyFont="1" applyBorder="1" applyAlignment="1">
      <alignment horizontal="center" vertical="center" wrapText="1"/>
    </xf>
    <xf numFmtId="0" fontId="41" fillId="0" borderId="10" xfId="1" applyFont="1" applyBorder="1" applyAlignment="1">
      <alignment horizontal="center" vertical="center" wrapText="1"/>
    </xf>
    <xf numFmtId="0" fontId="39" fillId="0" borderId="0" xfId="2" applyFont="1" applyAlignment="1">
      <alignment horizontal="center"/>
    </xf>
    <xf numFmtId="0" fontId="44" fillId="0" borderId="11" xfId="1" applyFont="1" applyBorder="1" applyAlignment="1">
      <alignment horizontal="center" vertical="center" wrapText="1"/>
    </xf>
    <xf numFmtId="0" fontId="45" fillId="0" borderId="11" xfId="1" applyFont="1" applyBorder="1" applyAlignment="1">
      <alignment horizontal="center" vertical="center" wrapText="1"/>
    </xf>
    <xf numFmtId="0" fontId="46" fillId="3" borderId="16" xfId="1" applyFont="1" applyFill="1" applyBorder="1" applyAlignment="1">
      <alignment horizontal="center"/>
    </xf>
    <xf numFmtId="0" fontId="47" fillId="0" borderId="16" xfId="1" applyFont="1" applyBorder="1" applyAlignment="1">
      <alignment horizontal="center"/>
    </xf>
    <xf numFmtId="0" fontId="47" fillId="3" borderId="16" xfId="1" applyFont="1" applyFill="1" applyBorder="1" applyAlignment="1">
      <alignment horizontal="center"/>
    </xf>
    <xf numFmtId="0" fontId="46" fillId="0" borderId="17" xfId="1" applyFont="1" applyBorder="1" applyAlignment="1">
      <alignment horizontal="center"/>
    </xf>
    <xf numFmtId="0" fontId="47" fillId="0" borderId="17" xfId="1" applyFont="1" applyBorder="1" applyAlignment="1">
      <alignment horizontal="center"/>
    </xf>
    <xf numFmtId="0" fontId="46" fillId="0" borderId="16" xfId="1" applyFont="1" applyBorder="1" applyAlignment="1">
      <alignment horizontal="center"/>
    </xf>
    <xf numFmtId="0" fontId="45" fillId="0" borderId="18" xfId="1" applyFont="1" applyBorder="1" applyAlignment="1">
      <alignment horizontal="center" vertical="center"/>
    </xf>
    <xf numFmtId="0" fontId="46" fillId="0" borderId="19" xfId="1" applyFont="1" applyBorder="1" applyAlignment="1">
      <alignment horizontal="center"/>
    </xf>
    <xf numFmtId="0" fontId="47" fillId="0" borderId="19" xfId="1" applyFont="1" applyBorder="1" applyAlignment="1">
      <alignment horizontal="center"/>
    </xf>
    <xf numFmtId="0" fontId="45" fillId="0" borderId="20" xfId="1" applyFont="1" applyBorder="1" applyAlignment="1">
      <alignment horizontal="center" vertical="center"/>
    </xf>
    <xf numFmtId="0" fontId="48" fillId="0" borderId="15" xfId="1" applyFont="1" applyBorder="1" applyAlignment="1">
      <alignment horizontal="center"/>
    </xf>
    <xf numFmtId="0" fontId="47" fillId="3" borderId="17" xfId="1" applyFont="1" applyFill="1" applyBorder="1" applyAlignment="1">
      <alignment horizontal="center"/>
    </xf>
    <xf numFmtId="0" fontId="16" fillId="0" borderId="0" xfId="1"/>
    <xf numFmtId="0" fontId="39" fillId="0" borderId="0" xfId="2" applyFont="1"/>
    <xf numFmtId="0" fontId="46" fillId="3" borderId="17" xfId="1" applyFont="1" applyFill="1" applyBorder="1" applyAlignment="1">
      <alignment horizontal="center"/>
    </xf>
    <xf numFmtId="0" fontId="39" fillId="0" borderId="10" xfId="1" applyFont="1" applyBorder="1" applyAlignment="1">
      <alignment horizontal="center" wrapText="1"/>
    </xf>
    <xf numFmtId="0" fontId="16" fillId="0" borderId="0" xfId="1" applyAlignment="1">
      <alignment wrapText="1"/>
    </xf>
    <xf numFmtId="0" fontId="35" fillId="0" borderId="0" xfId="2" applyAlignment="1">
      <alignment wrapText="1"/>
    </xf>
    <xf numFmtId="0" fontId="16" fillId="0" borderId="0" xfId="2" applyFont="1"/>
    <xf numFmtId="0" fontId="17" fillId="0" borderId="0" xfId="1" applyFont="1" applyAlignment="1">
      <alignment horizontal="center" wrapText="1"/>
    </xf>
    <xf numFmtId="0" fontId="36" fillId="0" borderId="0" xfId="1" applyFont="1" applyAlignment="1">
      <alignment horizontal="center" vertical="center" wrapText="1"/>
    </xf>
    <xf numFmtId="0" fontId="38" fillId="0" borderId="0" xfId="1" applyFont="1" applyAlignment="1">
      <alignment horizontal="center" vertical="center" wrapText="1"/>
    </xf>
    <xf numFmtId="0" fontId="42" fillId="0" borderId="11" xfId="1" applyFont="1" applyBorder="1" applyAlignment="1">
      <alignment horizontal="center" vertical="center"/>
    </xf>
    <xf numFmtId="0" fontId="42" fillId="0" borderId="15" xfId="1" applyFont="1" applyBorder="1" applyAlignment="1">
      <alignment horizontal="center" vertical="center"/>
    </xf>
    <xf numFmtId="0" fontId="42" fillId="0" borderId="17" xfId="1" applyFont="1" applyBorder="1" applyAlignment="1">
      <alignment horizontal="center" vertical="center"/>
    </xf>
    <xf numFmtId="0" fontId="43" fillId="0" borderId="12" xfId="1" applyFont="1" applyBorder="1" applyAlignment="1">
      <alignment horizontal="center" vertical="center"/>
    </xf>
    <xf numFmtId="0" fontId="43" fillId="0" borderId="13" xfId="1" applyFont="1" applyBorder="1" applyAlignment="1">
      <alignment horizontal="center" vertical="center"/>
    </xf>
    <xf numFmtId="0" fontId="43" fillId="0" borderId="14" xfId="1" applyFont="1" applyBorder="1" applyAlignment="1">
      <alignment horizontal="center" vertical="center"/>
    </xf>
    <xf numFmtId="0" fontId="46" fillId="0" borderId="11" xfId="1" applyFont="1" applyBorder="1" applyAlignment="1">
      <alignment horizontal="center" vertical="center"/>
    </xf>
    <xf numFmtId="0" fontId="46" fillId="0" borderId="17" xfId="1" applyFont="1" applyBorder="1" applyAlignment="1">
      <alignment horizontal="center" vertical="center"/>
    </xf>
    <xf numFmtId="0" fontId="48" fillId="0" borderId="11" xfId="1" applyFont="1" applyBorder="1" applyAlignment="1">
      <alignment horizontal="center"/>
    </xf>
    <xf numFmtId="0" fontId="48" fillId="0" borderId="17" xfId="1" applyFont="1" applyBorder="1" applyAlignment="1">
      <alignment horizontal="center"/>
    </xf>
    <xf numFmtId="0" fontId="49" fillId="0" borderId="11" xfId="1" applyFont="1" applyBorder="1" applyAlignment="1">
      <alignment horizontal="center" vertical="center"/>
    </xf>
    <xf numFmtId="0" fontId="49" fillId="0" borderId="15" xfId="1" applyFont="1" applyBorder="1" applyAlignment="1">
      <alignment horizontal="center" vertical="center"/>
    </xf>
    <xf numFmtId="0" fontId="49" fillId="0" borderId="17" xfId="1" applyFont="1" applyBorder="1" applyAlignment="1">
      <alignment horizontal="center" vertical="center"/>
    </xf>
    <xf numFmtId="0" fontId="50" fillId="0" borderId="11" xfId="1" applyFont="1" applyBorder="1" applyAlignment="1">
      <alignment horizontal="center" vertical="center"/>
    </xf>
    <xf numFmtId="0" fontId="50" fillId="0" borderId="15" xfId="1" applyFont="1" applyBorder="1" applyAlignment="1">
      <alignment horizontal="center" vertical="center"/>
    </xf>
    <xf numFmtId="0" fontId="50" fillId="0" borderId="17" xfId="1" applyFont="1" applyBorder="1" applyAlignment="1">
      <alignment horizontal="center" vertical="center"/>
    </xf>
    <xf numFmtId="0" fontId="43" fillId="0" borderId="10" xfId="1" applyFont="1" applyBorder="1" applyAlignment="1">
      <alignment horizontal="center" vertical="center"/>
    </xf>
    <xf numFmtId="0" fontId="46" fillId="3" borderId="11" xfId="1" applyFont="1" applyFill="1" applyBorder="1" applyAlignment="1">
      <alignment horizontal="center" vertical="center"/>
    </xf>
    <xf numFmtId="0" fontId="46" fillId="3" borderId="17" xfId="1" applyFont="1" applyFill="1" applyBorder="1" applyAlignment="1">
      <alignment horizontal="center" vertical="center"/>
    </xf>
    <xf numFmtId="0" fontId="52" fillId="0" borderId="11" xfId="1" applyFont="1" applyBorder="1" applyAlignment="1">
      <alignment horizontal="center" vertical="center"/>
    </xf>
    <xf numFmtId="0" fontId="52" fillId="0" borderId="15" xfId="1" applyFont="1" applyBorder="1" applyAlignment="1">
      <alignment horizontal="center" vertical="center"/>
    </xf>
    <xf numFmtId="0" fontId="52" fillId="0" borderId="17" xfId="1" applyFont="1" applyBorder="1" applyAlignment="1">
      <alignment horizontal="center" vertical="center"/>
    </xf>
    <xf numFmtId="0" fontId="51" fillId="0" borderId="11" xfId="1" applyFont="1" applyBorder="1" applyAlignment="1">
      <alignment horizontal="center" vertical="center"/>
    </xf>
    <xf numFmtId="0" fontId="51" fillId="0" borderId="15" xfId="1" applyFont="1" applyBorder="1" applyAlignment="1">
      <alignment horizontal="center" vertical="center"/>
    </xf>
    <xf numFmtId="0" fontId="51" fillId="0" borderId="17" xfId="1" applyFont="1" applyBorder="1" applyAlignment="1">
      <alignment horizontal="center" vertical="center"/>
    </xf>
    <xf numFmtId="0" fontId="46" fillId="3" borderId="11" xfId="1" applyFont="1" applyFill="1" applyBorder="1" applyAlignment="1">
      <alignment horizontal="center"/>
    </xf>
    <xf numFmtId="0" fontId="46" fillId="3" borderId="17" xfId="1" applyFont="1" applyFill="1" applyBorder="1" applyAlignment="1">
      <alignment horizontal="center"/>
    </xf>
    <xf numFmtId="0" fontId="53" fillId="0" borderId="11" xfId="1" applyFont="1" applyBorder="1" applyAlignment="1">
      <alignment horizontal="center" vertical="center"/>
    </xf>
    <xf numFmtId="0" fontId="53" fillId="0" borderId="15" xfId="1" applyFont="1" applyBorder="1" applyAlignment="1">
      <alignment horizontal="center" vertical="center"/>
    </xf>
    <xf numFmtId="0" fontId="53" fillId="0" borderId="17" xfId="1" applyFont="1" applyBorder="1" applyAlignment="1">
      <alignment horizontal="center" vertical="center"/>
    </xf>
    <xf numFmtId="0" fontId="42" fillId="0" borderId="11" xfId="1" applyFont="1" applyBorder="1" applyAlignment="1">
      <alignment horizontal="center" vertical="center" wrapText="1"/>
    </xf>
    <xf numFmtId="0" fontId="42" fillId="0" borderId="15" xfId="1" applyFont="1" applyBorder="1" applyAlignment="1">
      <alignment horizontal="center" vertical="center" wrapText="1"/>
    </xf>
    <xf numFmtId="0" fontId="42" fillId="0" borderId="17" xfId="1" applyFont="1" applyBorder="1" applyAlignment="1">
      <alignment horizontal="center" vertical="center" wrapText="1"/>
    </xf>
    <xf numFmtId="0" fontId="29" fillId="0" borderId="11" xfId="1" applyFont="1" applyBorder="1" applyAlignment="1">
      <alignment horizontal="center"/>
    </xf>
    <xf numFmtId="0" fontId="29" fillId="0" borderId="17" xfId="1" applyFont="1" applyBorder="1" applyAlignment="1">
      <alignment horizontal="center"/>
    </xf>
    <xf numFmtId="0" fontId="54" fillId="0" borderId="11" xfId="1" applyFont="1" applyBorder="1" applyAlignment="1">
      <alignment horizontal="center" vertical="center"/>
    </xf>
    <xf numFmtId="0" fontId="54" fillId="0" borderId="15" xfId="1" applyFont="1" applyBorder="1" applyAlignment="1">
      <alignment horizontal="center" vertical="center"/>
    </xf>
    <xf numFmtId="0" fontId="54" fillId="0" borderId="17" xfId="1" applyFont="1" applyBorder="1" applyAlignment="1">
      <alignment horizontal="center" vertical="center"/>
    </xf>
    <xf numFmtId="0" fontId="55" fillId="0" borderId="11" xfId="1" applyFont="1" applyBorder="1" applyAlignment="1">
      <alignment horizontal="center" vertical="center"/>
    </xf>
    <xf numFmtId="0" fontId="55" fillId="0" borderId="15" xfId="1" applyFont="1" applyBorder="1" applyAlignment="1">
      <alignment horizontal="center" vertical="center"/>
    </xf>
    <xf numFmtId="0" fontId="55" fillId="0" borderId="17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9" fillId="0" borderId="17" xfId="1" applyFont="1" applyBorder="1" applyAlignment="1">
      <alignment horizontal="center" vertical="center"/>
    </xf>
    <xf numFmtId="0" fontId="56" fillId="0" borderId="11" xfId="1" applyFont="1" applyBorder="1" applyAlignment="1">
      <alignment horizontal="center" vertical="center"/>
    </xf>
    <xf numFmtId="0" fontId="56" fillId="0" borderId="15" xfId="1" applyFont="1" applyBorder="1" applyAlignment="1">
      <alignment horizontal="center" vertical="center"/>
    </xf>
    <xf numFmtId="0" fontId="56" fillId="0" borderId="17" xfId="1" applyFont="1" applyBorder="1" applyAlignment="1">
      <alignment horizontal="center" vertical="center"/>
    </xf>
    <xf numFmtId="0" fontId="57" fillId="0" borderId="11" xfId="1" applyFont="1" applyBorder="1" applyAlignment="1">
      <alignment horizontal="center" vertical="center"/>
    </xf>
    <xf numFmtId="0" fontId="57" fillId="0" borderId="15" xfId="1" applyFont="1" applyBorder="1" applyAlignment="1">
      <alignment horizontal="center" vertical="center"/>
    </xf>
    <xf numFmtId="0" fontId="57" fillId="0" borderId="17" xfId="1" applyFont="1" applyBorder="1" applyAlignment="1">
      <alignment horizontal="center" vertical="center"/>
    </xf>
    <xf numFmtId="0" fontId="58" fillId="0" borderId="11" xfId="1" applyFont="1" applyBorder="1" applyAlignment="1">
      <alignment horizontal="center" vertical="center"/>
    </xf>
    <xf numFmtId="0" fontId="58" fillId="0" borderId="15" xfId="1" applyFont="1" applyBorder="1" applyAlignment="1">
      <alignment horizontal="center" vertical="center"/>
    </xf>
    <xf numFmtId="0" fontId="58" fillId="0" borderId="1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arasts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9720</xdr:colOff>
      <xdr:row>8</xdr:row>
      <xdr:rowOff>97195</xdr:rowOff>
    </xdr:from>
    <xdr:to>
      <xdr:col>27</xdr:col>
      <xdr:colOff>106914</xdr:colOff>
      <xdr:row>8</xdr:row>
      <xdr:rowOff>106913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2FF56E15-E802-771D-BB2D-519D2CCBE712}"/>
            </a:ext>
          </a:extLst>
        </xdr:cNvPr>
        <xdr:cNvCxnSpPr/>
      </xdr:nvCxnSpPr>
      <xdr:spPr>
        <a:xfrm flipV="1">
          <a:off x="5229031" y="1905001"/>
          <a:ext cx="2556199" cy="97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208016</xdr:colOff>
      <xdr:row>24</xdr:row>
      <xdr:rowOff>109482</xdr:rowOff>
    </xdr:from>
    <xdr:to>
      <xdr:col>36</xdr:col>
      <xdr:colOff>76637</xdr:colOff>
      <xdr:row>24</xdr:row>
      <xdr:rowOff>109482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AE3604F-DE7A-5D93-F4DF-FCC39CFB7E68}"/>
            </a:ext>
          </a:extLst>
        </xdr:cNvPr>
        <xdr:cNvCxnSpPr/>
      </xdr:nvCxnSpPr>
      <xdr:spPr>
        <a:xfrm>
          <a:off x="7784223" y="5649310"/>
          <a:ext cx="183931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216860</xdr:colOff>
      <xdr:row>23</xdr:row>
      <xdr:rowOff>214293</xdr:rowOff>
    </xdr:from>
    <xdr:to>
      <xdr:col>37</xdr:col>
      <xdr:colOff>216861</xdr:colOff>
      <xdr:row>23</xdr:row>
      <xdr:rowOff>224011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C1A824B4-C613-49AE-830A-0EB75692322E}"/>
            </a:ext>
          </a:extLst>
        </xdr:cNvPr>
        <xdr:cNvCxnSpPr/>
      </xdr:nvCxnSpPr>
      <xdr:spPr>
        <a:xfrm>
          <a:off x="9763757" y="5425672"/>
          <a:ext cx="218966" cy="97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25</xdr:row>
      <xdr:rowOff>109482</xdr:rowOff>
    </xdr:from>
    <xdr:to>
      <xdr:col>36</xdr:col>
      <xdr:colOff>87586</xdr:colOff>
      <xdr:row>25</xdr:row>
      <xdr:rowOff>109482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9AB2D2F7-B04C-456A-AAC6-409424AC3F44}"/>
            </a:ext>
          </a:extLst>
        </xdr:cNvPr>
        <xdr:cNvCxnSpPr/>
      </xdr:nvCxnSpPr>
      <xdr:spPr>
        <a:xfrm>
          <a:off x="7795172" y="5649310"/>
          <a:ext cx="183931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218089</xdr:colOff>
      <xdr:row>19</xdr:row>
      <xdr:rowOff>108607</xdr:rowOff>
    </xdr:from>
    <xdr:to>
      <xdr:col>37</xdr:col>
      <xdr:colOff>0</xdr:colOff>
      <xdr:row>19</xdr:row>
      <xdr:rowOff>109482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F1E5DA53-38A8-4BC8-9FE3-9C4BDD12C299}"/>
            </a:ext>
          </a:extLst>
        </xdr:cNvPr>
        <xdr:cNvCxnSpPr/>
      </xdr:nvCxnSpPr>
      <xdr:spPr>
        <a:xfrm>
          <a:off x="8451192" y="4422228"/>
          <a:ext cx="1314670" cy="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9195</xdr:colOff>
      <xdr:row>18</xdr:row>
      <xdr:rowOff>107731</xdr:rowOff>
    </xdr:from>
    <xdr:to>
      <xdr:col>37</xdr:col>
      <xdr:colOff>10948</xdr:colOff>
      <xdr:row>18</xdr:row>
      <xdr:rowOff>109482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B0BF5099-C6A0-4058-861C-FE03697FDE94}"/>
            </a:ext>
          </a:extLst>
        </xdr:cNvPr>
        <xdr:cNvCxnSpPr/>
      </xdr:nvCxnSpPr>
      <xdr:spPr>
        <a:xfrm>
          <a:off x="9118161" y="4618421"/>
          <a:ext cx="658649" cy="17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95" zoomScaleNormal="95" workbookViewId="0">
      <selection activeCell="V1" sqref="V1"/>
    </sheetView>
  </sheetViews>
  <sheetFormatPr defaultRowHeight="12.75" x14ac:dyDescent="0.2"/>
  <cols>
    <col min="1" max="1" width="9.5703125" style="132" customWidth="1"/>
    <col min="2" max="2" width="7.28515625" style="132" customWidth="1"/>
    <col min="3" max="3" width="7.42578125" style="132" customWidth="1"/>
    <col min="4" max="4" width="10.5703125" style="132" customWidth="1"/>
    <col min="5" max="5" width="9.140625" style="132"/>
    <col min="6" max="6" width="7" style="132" customWidth="1"/>
    <col min="7" max="7" width="9.7109375" style="132" customWidth="1"/>
    <col min="8" max="8" width="7.140625" style="132" customWidth="1"/>
    <col min="9" max="9" width="7.5703125" style="132" customWidth="1"/>
    <col min="10" max="10" width="8" style="132" customWidth="1"/>
    <col min="11" max="11" width="7.85546875" style="132" customWidth="1"/>
    <col min="12" max="12" width="6.42578125" style="132" customWidth="1"/>
    <col min="13" max="16384" width="9.140625" style="132"/>
  </cols>
  <sheetData>
    <row r="1" spans="1:12" ht="23.25" customHeight="1" x14ac:dyDescent="0.45">
      <c r="A1" s="160" t="s">
        <v>137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15.75" customHeight="1" x14ac:dyDescent="0.2">
      <c r="A2" s="161" t="s">
        <v>136</v>
      </c>
      <c r="B2" s="161"/>
      <c r="C2" s="161"/>
      <c r="D2" s="161"/>
      <c r="E2" s="161"/>
      <c r="F2" s="133"/>
      <c r="G2" s="134"/>
      <c r="H2" s="134"/>
      <c r="I2" s="134"/>
      <c r="J2" s="161" t="s">
        <v>119</v>
      </c>
      <c r="K2" s="161"/>
      <c r="L2" s="161"/>
    </row>
    <row r="3" spans="1:12" ht="23.25" customHeight="1" x14ac:dyDescent="0.2">
      <c r="A3" s="162" t="s">
        <v>120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12" s="138" customFormat="1" ht="30" x14ac:dyDescent="0.2">
      <c r="A4" s="135"/>
      <c r="B4" s="136" t="s">
        <v>121</v>
      </c>
      <c r="C4" s="136" t="s">
        <v>122</v>
      </c>
      <c r="D4" s="136" t="s">
        <v>123</v>
      </c>
      <c r="E4" s="136" t="s">
        <v>124</v>
      </c>
      <c r="F4" s="136" t="s">
        <v>125</v>
      </c>
      <c r="G4" s="136" t="s">
        <v>126</v>
      </c>
      <c r="H4" s="136" t="s">
        <v>127</v>
      </c>
      <c r="I4" s="136" t="s">
        <v>128</v>
      </c>
      <c r="J4" s="136" t="s">
        <v>33</v>
      </c>
      <c r="K4" s="137" t="s">
        <v>129</v>
      </c>
      <c r="L4" s="137" t="s">
        <v>22</v>
      </c>
    </row>
    <row r="5" spans="1:12" ht="15.95" customHeight="1" x14ac:dyDescent="0.2">
      <c r="A5" s="163" t="s">
        <v>130</v>
      </c>
      <c r="B5" s="166" t="s">
        <v>131</v>
      </c>
      <c r="C5" s="167"/>
      <c r="D5" s="167"/>
      <c r="E5" s="167"/>
      <c r="F5" s="167"/>
      <c r="G5" s="167"/>
      <c r="H5" s="167"/>
      <c r="I5" s="167"/>
      <c r="J5" s="168"/>
      <c r="K5" s="139"/>
      <c r="L5" s="140"/>
    </row>
    <row r="6" spans="1:12" ht="15.95" customHeight="1" x14ac:dyDescent="0.3">
      <c r="A6" s="164"/>
      <c r="B6" s="141">
        <v>20</v>
      </c>
      <c r="C6" s="141">
        <v>20</v>
      </c>
      <c r="D6" s="141">
        <v>20</v>
      </c>
      <c r="E6" s="169">
        <v>17</v>
      </c>
      <c r="F6" s="141">
        <v>20</v>
      </c>
      <c r="G6" s="142"/>
      <c r="H6" s="143">
        <v>20</v>
      </c>
      <c r="I6" s="142"/>
      <c r="J6" s="171"/>
      <c r="K6" s="173">
        <f>B6+C6+D6+F6+H6+B9+C9+D9+F9+H9</f>
        <v>200</v>
      </c>
      <c r="L6" s="176" t="s">
        <v>110</v>
      </c>
    </row>
    <row r="7" spans="1:12" ht="15.95" customHeight="1" x14ac:dyDescent="0.3">
      <c r="A7" s="164"/>
      <c r="B7" s="144">
        <v>17</v>
      </c>
      <c r="C7" s="144">
        <v>17</v>
      </c>
      <c r="D7" s="144">
        <v>17</v>
      </c>
      <c r="E7" s="170"/>
      <c r="F7" s="144">
        <v>17</v>
      </c>
      <c r="G7" s="145"/>
      <c r="H7" s="145">
        <v>15</v>
      </c>
      <c r="I7" s="145"/>
      <c r="J7" s="172"/>
      <c r="K7" s="174"/>
      <c r="L7" s="177"/>
    </row>
    <row r="8" spans="1:12" ht="15.95" customHeight="1" x14ac:dyDescent="0.2">
      <c r="A8" s="164"/>
      <c r="B8" s="179" t="s">
        <v>132</v>
      </c>
      <c r="C8" s="179"/>
      <c r="D8" s="179"/>
      <c r="E8" s="179"/>
      <c r="F8" s="179"/>
      <c r="G8" s="179"/>
      <c r="H8" s="179"/>
      <c r="I8" s="179"/>
      <c r="J8" s="179"/>
      <c r="K8" s="174"/>
      <c r="L8" s="177"/>
    </row>
    <row r="9" spans="1:12" ht="15.95" customHeight="1" x14ac:dyDescent="0.3">
      <c r="A9" s="164"/>
      <c r="B9" s="141">
        <v>20</v>
      </c>
      <c r="C9" s="141">
        <v>20</v>
      </c>
      <c r="D9" s="141">
        <v>20</v>
      </c>
      <c r="E9" s="146"/>
      <c r="F9" s="141">
        <v>20</v>
      </c>
      <c r="G9" s="142"/>
      <c r="H9" s="143">
        <v>20</v>
      </c>
      <c r="I9" s="142">
        <v>20</v>
      </c>
      <c r="J9" s="147"/>
      <c r="K9" s="174"/>
      <c r="L9" s="177"/>
    </row>
    <row r="10" spans="1:12" ht="15.95" customHeight="1" x14ac:dyDescent="0.3">
      <c r="A10" s="164"/>
      <c r="B10" s="148"/>
      <c r="C10" s="148"/>
      <c r="D10" s="148"/>
      <c r="E10" s="148"/>
      <c r="F10" s="148">
        <v>17</v>
      </c>
      <c r="G10" s="149"/>
      <c r="H10" s="149">
        <v>17</v>
      </c>
      <c r="I10" s="149">
        <v>17</v>
      </c>
      <c r="J10" s="150"/>
      <c r="K10" s="174"/>
      <c r="L10" s="177"/>
    </row>
    <row r="11" spans="1:12" ht="15.95" customHeight="1" x14ac:dyDescent="0.3">
      <c r="A11" s="165"/>
      <c r="B11" s="144">
        <v>17</v>
      </c>
      <c r="C11" s="144">
        <v>17</v>
      </c>
      <c r="D11" s="144"/>
      <c r="E11" s="144"/>
      <c r="F11" s="144">
        <v>15</v>
      </c>
      <c r="G11" s="145"/>
      <c r="H11" s="145"/>
      <c r="I11" s="145"/>
      <c r="J11" s="151"/>
      <c r="K11" s="175"/>
      <c r="L11" s="178"/>
    </row>
    <row r="12" spans="1:12" ht="15.95" customHeight="1" x14ac:dyDescent="0.2">
      <c r="A12" s="163" t="s">
        <v>133</v>
      </c>
      <c r="B12" s="166" t="s">
        <v>131</v>
      </c>
      <c r="C12" s="167"/>
      <c r="D12" s="167"/>
      <c r="E12" s="167"/>
      <c r="F12" s="167"/>
      <c r="G12" s="167"/>
      <c r="H12" s="167"/>
      <c r="I12" s="167"/>
      <c r="J12" s="168"/>
      <c r="K12" s="139"/>
      <c r="L12" s="140"/>
    </row>
    <row r="13" spans="1:12" ht="15.95" customHeight="1" x14ac:dyDescent="0.3">
      <c r="A13" s="164"/>
      <c r="B13" s="141">
        <v>15</v>
      </c>
      <c r="C13" s="146"/>
      <c r="D13" s="146"/>
      <c r="E13" s="180">
        <v>20</v>
      </c>
      <c r="F13" s="141">
        <v>15</v>
      </c>
      <c r="G13" s="143">
        <v>20</v>
      </c>
      <c r="H13" s="143">
        <v>17</v>
      </c>
      <c r="I13" s="142"/>
      <c r="J13" s="171"/>
      <c r="K13" s="185">
        <f>B13+E13+F13+G13+G14+H13+B16+C16+G16+G17</f>
        <v>171</v>
      </c>
      <c r="L13" s="182" t="s">
        <v>107</v>
      </c>
    </row>
    <row r="14" spans="1:12" ht="15.95" customHeight="1" x14ac:dyDescent="0.3">
      <c r="A14" s="164"/>
      <c r="B14" s="144"/>
      <c r="C14" s="144"/>
      <c r="D14" s="144"/>
      <c r="E14" s="181"/>
      <c r="F14" s="144">
        <v>13</v>
      </c>
      <c r="G14" s="152">
        <v>17</v>
      </c>
      <c r="H14" s="145"/>
      <c r="I14" s="145"/>
      <c r="J14" s="172"/>
      <c r="K14" s="186"/>
      <c r="L14" s="183"/>
    </row>
    <row r="15" spans="1:12" ht="15.95" customHeight="1" x14ac:dyDescent="0.2">
      <c r="A15" s="164"/>
      <c r="B15" s="179" t="s">
        <v>132</v>
      </c>
      <c r="C15" s="179"/>
      <c r="D15" s="179"/>
      <c r="E15" s="179"/>
      <c r="F15" s="179"/>
      <c r="G15" s="179"/>
      <c r="H15" s="179"/>
      <c r="I15" s="179"/>
      <c r="J15" s="179"/>
      <c r="K15" s="186"/>
      <c r="L15" s="183"/>
    </row>
    <row r="16" spans="1:12" ht="15.95" customHeight="1" x14ac:dyDescent="0.3">
      <c r="A16" s="164"/>
      <c r="B16" s="141">
        <v>15</v>
      </c>
      <c r="C16" s="141">
        <v>15</v>
      </c>
      <c r="D16" s="146"/>
      <c r="E16" s="146"/>
      <c r="F16" s="146"/>
      <c r="G16" s="143">
        <v>20</v>
      </c>
      <c r="H16" s="142">
        <v>15</v>
      </c>
      <c r="I16" s="142"/>
      <c r="J16" s="147"/>
      <c r="K16" s="186"/>
      <c r="L16" s="183"/>
    </row>
    <row r="17" spans="1:12" ht="15.95" customHeight="1" x14ac:dyDescent="0.3">
      <c r="A17" s="165"/>
      <c r="B17" s="144">
        <v>13</v>
      </c>
      <c r="C17" s="144"/>
      <c r="D17" s="144"/>
      <c r="E17" s="144"/>
      <c r="F17" s="144"/>
      <c r="G17" s="152">
        <v>17</v>
      </c>
      <c r="H17" s="145"/>
      <c r="I17" s="145"/>
      <c r="J17" s="151"/>
      <c r="K17" s="187"/>
      <c r="L17" s="184"/>
    </row>
    <row r="18" spans="1:12" x14ac:dyDescent="0.2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</row>
    <row r="19" spans="1:12" ht="33" customHeight="1" x14ac:dyDescent="0.2">
      <c r="A19" s="162" t="s">
        <v>134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</row>
    <row r="20" spans="1:12" s="154" customFormat="1" ht="30" x14ac:dyDescent="0.2">
      <c r="A20" s="135"/>
      <c r="B20" s="136" t="s">
        <v>121</v>
      </c>
      <c r="C20" s="136" t="s">
        <v>122</v>
      </c>
      <c r="D20" s="136" t="s">
        <v>123</v>
      </c>
      <c r="E20" s="136" t="s">
        <v>124</v>
      </c>
      <c r="F20" s="136" t="s">
        <v>125</v>
      </c>
      <c r="G20" s="136" t="s">
        <v>126</v>
      </c>
      <c r="H20" s="136" t="s">
        <v>127</v>
      </c>
      <c r="I20" s="136" t="s">
        <v>128</v>
      </c>
      <c r="J20" s="136" t="s">
        <v>33</v>
      </c>
      <c r="K20" s="137" t="s">
        <v>129</v>
      </c>
      <c r="L20" s="137" t="s">
        <v>22</v>
      </c>
    </row>
    <row r="21" spans="1:12" ht="15.95" customHeight="1" x14ac:dyDescent="0.2">
      <c r="A21" s="163" t="s">
        <v>130</v>
      </c>
      <c r="B21" s="166" t="s">
        <v>131</v>
      </c>
      <c r="C21" s="167"/>
      <c r="D21" s="167"/>
      <c r="E21" s="167"/>
      <c r="F21" s="167"/>
      <c r="G21" s="167"/>
      <c r="H21" s="167"/>
      <c r="I21" s="167"/>
      <c r="J21" s="168"/>
      <c r="K21" s="139"/>
      <c r="L21" s="176" t="s">
        <v>110</v>
      </c>
    </row>
    <row r="22" spans="1:12" ht="15.95" customHeight="1" x14ac:dyDescent="0.3">
      <c r="A22" s="164"/>
      <c r="B22" s="141">
        <v>20</v>
      </c>
      <c r="C22" s="141">
        <v>20</v>
      </c>
      <c r="D22" s="141">
        <v>20</v>
      </c>
      <c r="E22" s="188">
        <v>20</v>
      </c>
      <c r="F22" s="141">
        <v>20</v>
      </c>
      <c r="G22" s="142"/>
      <c r="H22" s="143">
        <v>20</v>
      </c>
      <c r="I22" s="143">
        <v>20</v>
      </c>
      <c r="J22" s="171"/>
      <c r="K22" s="173">
        <f>B22+C22+D22+E22+F22+H22+I22+D25+G25+H25</f>
        <v>200</v>
      </c>
      <c r="L22" s="177"/>
    </row>
    <row r="23" spans="1:12" ht="15.95" customHeight="1" x14ac:dyDescent="0.3">
      <c r="A23" s="164"/>
      <c r="B23" s="144">
        <v>17</v>
      </c>
      <c r="C23" s="144">
        <v>17</v>
      </c>
      <c r="D23" s="144"/>
      <c r="E23" s="189"/>
      <c r="F23" s="144">
        <v>17</v>
      </c>
      <c r="G23" s="145"/>
      <c r="H23" s="145">
        <v>17</v>
      </c>
      <c r="I23" s="145"/>
      <c r="J23" s="172"/>
      <c r="K23" s="174"/>
      <c r="L23" s="177"/>
    </row>
    <row r="24" spans="1:12" ht="15.95" customHeight="1" x14ac:dyDescent="0.2">
      <c r="A24" s="164"/>
      <c r="B24" s="179" t="s">
        <v>132</v>
      </c>
      <c r="C24" s="179"/>
      <c r="D24" s="179"/>
      <c r="E24" s="179"/>
      <c r="F24" s="179"/>
      <c r="G24" s="179"/>
      <c r="H24" s="179"/>
      <c r="I24" s="179"/>
      <c r="J24" s="179"/>
      <c r="K24" s="174"/>
      <c r="L24" s="177"/>
    </row>
    <row r="25" spans="1:12" ht="15.95" customHeight="1" x14ac:dyDescent="0.3">
      <c r="A25" s="164"/>
      <c r="B25" s="146">
        <v>15</v>
      </c>
      <c r="C25" s="146">
        <v>15</v>
      </c>
      <c r="D25" s="141">
        <v>20</v>
      </c>
      <c r="E25" s="146"/>
      <c r="F25" s="146">
        <v>17</v>
      </c>
      <c r="G25" s="143">
        <v>20</v>
      </c>
      <c r="H25" s="143">
        <v>20</v>
      </c>
      <c r="I25" s="142">
        <v>20</v>
      </c>
      <c r="J25" s="171"/>
      <c r="K25" s="174"/>
      <c r="L25" s="177"/>
    </row>
    <row r="26" spans="1:12" ht="15.95" customHeight="1" x14ac:dyDescent="0.3">
      <c r="A26" s="165"/>
      <c r="B26" s="144"/>
      <c r="C26" s="144">
        <v>13</v>
      </c>
      <c r="D26" s="144"/>
      <c r="E26" s="144"/>
      <c r="F26" s="144">
        <v>15</v>
      </c>
      <c r="G26" s="145"/>
      <c r="H26" s="145">
        <v>17</v>
      </c>
      <c r="I26" s="145">
        <v>17</v>
      </c>
      <c r="J26" s="172"/>
      <c r="K26" s="175"/>
      <c r="L26" s="178"/>
    </row>
    <row r="27" spans="1:12" ht="15.95" customHeight="1" x14ac:dyDescent="0.2">
      <c r="A27" s="163" t="s">
        <v>45</v>
      </c>
      <c r="B27" s="166" t="s">
        <v>131</v>
      </c>
      <c r="C27" s="167"/>
      <c r="D27" s="167"/>
      <c r="E27" s="167"/>
      <c r="F27" s="167"/>
      <c r="G27" s="167"/>
      <c r="H27" s="167"/>
      <c r="I27" s="167"/>
      <c r="J27" s="168"/>
      <c r="K27" s="139"/>
      <c r="L27" s="140"/>
    </row>
    <row r="28" spans="1:12" ht="15.95" customHeight="1" x14ac:dyDescent="0.3">
      <c r="A28" s="164"/>
      <c r="B28" s="146"/>
      <c r="C28" s="146"/>
      <c r="D28" s="146"/>
      <c r="E28" s="188">
        <v>17</v>
      </c>
      <c r="F28" s="146"/>
      <c r="G28" s="142"/>
      <c r="H28" s="143">
        <v>17</v>
      </c>
      <c r="I28" s="143">
        <v>17</v>
      </c>
      <c r="J28" s="171"/>
      <c r="K28" s="190">
        <f>E28+H28+I28+B31+B32+C31+C32+D31+F31+G31</f>
        <v>179</v>
      </c>
      <c r="L28" s="182" t="s">
        <v>107</v>
      </c>
    </row>
    <row r="29" spans="1:12" ht="15.95" customHeight="1" x14ac:dyDescent="0.3">
      <c r="A29" s="164"/>
      <c r="B29" s="144"/>
      <c r="C29" s="144"/>
      <c r="D29" s="144"/>
      <c r="E29" s="189"/>
      <c r="F29" s="144"/>
      <c r="G29" s="145"/>
      <c r="H29" s="145"/>
      <c r="I29" s="145">
        <v>15</v>
      </c>
      <c r="J29" s="172"/>
      <c r="K29" s="191"/>
      <c r="L29" s="183"/>
    </row>
    <row r="30" spans="1:12" ht="15.95" customHeight="1" x14ac:dyDescent="0.2">
      <c r="A30" s="164"/>
      <c r="B30" s="179" t="s">
        <v>132</v>
      </c>
      <c r="C30" s="179"/>
      <c r="D30" s="179"/>
      <c r="E30" s="179"/>
      <c r="F30" s="179"/>
      <c r="G30" s="179"/>
      <c r="H30" s="179"/>
      <c r="I30" s="179"/>
      <c r="J30" s="179"/>
      <c r="K30" s="191"/>
      <c r="L30" s="183"/>
    </row>
    <row r="31" spans="1:12" ht="15.95" customHeight="1" x14ac:dyDescent="0.3">
      <c r="A31" s="164"/>
      <c r="B31" s="141">
        <v>20</v>
      </c>
      <c r="C31" s="141">
        <v>20</v>
      </c>
      <c r="D31" s="141">
        <v>17</v>
      </c>
      <c r="E31" s="146"/>
      <c r="F31" s="141">
        <v>20</v>
      </c>
      <c r="G31" s="143">
        <v>17</v>
      </c>
      <c r="H31" s="142"/>
      <c r="I31" s="142"/>
      <c r="J31" s="171"/>
      <c r="K31" s="191"/>
      <c r="L31" s="183"/>
    </row>
    <row r="32" spans="1:12" ht="15.95" customHeight="1" x14ac:dyDescent="0.3">
      <c r="A32" s="165"/>
      <c r="B32" s="155">
        <v>17</v>
      </c>
      <c r="C32" s="155">
        <v>17</v>
      </c>
      <c r="D32" s="144"/>
      <c r="E32" s="144"/>
      <c r="F32" s="144"/>
      <c r="G32" s="145">
        <v>15</v>
      </c>
      <c r="H32" s="145"/>
      <c r="I32" s="145"/>
      <c r="J32" s="172"/>
      <c r="K32" s="192"/>
      <c r="L32" s="184"/>
    </row>
  </sheetData>
  <mergeCells count="35">
    <mergeCell ref="L28:L32"/>
    <mergeCell ref="B30:J30"/>
    <mergeCell ref="J31:J32"/>
    <mergeCell ref="J25:J26"/>
    <mergeCell ref="A27:A32"/>
    <mergeCell ref="B27:J27"/>
    <mergeCell ref="E28:E29"/>
    <mergeCell ref="J28:J29"/>
    <mergeCell ref="K28:K32"/>
    <mergeCell ref="A19:L19"/>
    <mergeCell ref="A21:A26"/>
    <mergeCell ref="B21:J21"/>
    <mergeCell ref="L21:L26"/>
    <mergeCell ref="E22:E23"/>
    <mergeCell ref="J22:J23"/>
    <mergeCell ref="K22:K26"/>
    <mergeCell ref="B24:J24"/>
    <mergeCell ref="A12:A17"/>
    <mergeCell ref="B12:J12"/>
    <mergeCell ref="E13:E14"/>
    <mergeCell ref="J13:J14"/>
    <mergeCell ref="L13:L17"/>
    <mergeCell ref="B15:J15"/>
    <mergeCell ref="K13:K17"/>
    <mergeCell ref="A1:L1"/>
    <mergeCell ref="A2:E2"/>
    <mergeCell ref="J2:L2"/>
    <mergeCell ref="A3:L3"/>
    <mergeCell ref="A5:A11"/>
    <mergeCell ref="B5:J5"/>
    <mergeCell ref="E6:E7"/>
    <mergeCell ref="J6:J7"/>
    <mergeCell ref="K6:K11"/>
    <mergeCell ref="L6:L11"/>
    <mergeCell ref="B8:J8"/>
  </mergeCells>
  <pageMargins left="0.78740157480314965" right="0" top="0.39370078740157483" bottom="0" header="0.51181102362204722" footer="0.51181102362204722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workbookViewId="0">
      <selection activeCell="L5" sqref="L5:L6"/>
    </sheetView>
  </sheetViews>
  <sheetFormatPr defaultRowHeight="15" x14ac:dyDescent="0.25"/>
  <cols>
    <col min="1" max="1" width="4.85546875" style="23" customWidth="1"/>
    <col min="2" max="2" width="24.85546875" customWidth="1"/>
    <col min="3" max="3" width="5.7109375" customWidth="1"/>
    <col min="4" max="4" width="17.5703125" style="25" customWidth="1"/>
    <col min="5" max="5" width="15.140625" customWidth="1"/>
    <col min="6" max="6" width="9.140625" style="98"/>
    <col min="7" max="7" width="7.28515625" style="65" customWidth="1"/>
    <col min="8" max="8" width="7.85546875" style="23" customWidth="1"/>
    <col min="9" max="9" width="1.140625" customWidth="1"/>
  </cols>
  <sheetData>
    <row r="1" spans="1:24" ht="33" customHeight="1" x14ac:dyDescent="0.45">
      <c r="A1" s="160" t="s">
        <v>18</v>
      </c>
      <c r="B1" s="160"/>
      <c r="C1" s="160"/>
      <c r="D1" s="160"/>
      <c r="E1" s="160"/>
      <c r="F1" s="160"/>
      <c r="G1" s="160"/>
      <c r="H1" s="160"/>
      <c r="I1" s="17"/>
      <c r="J1" s="17"/>
      <c r="K1" s="17"/>
      <c r="L1" s="17"/>
    </row>
    <row r="2" spans="1:24" ht="18" x14ac:dyDescent="0.25">
      <c r="A2" s="218" t="s">
        <v>11</v>
      </c>
      <c r="B2" s="218"/>
      <c r="C2" s="218"/>
      <c r="D2" s="218"/>
      <c r="E2" s="218"/>
      <c r="F2" s="218"/>
      <c r="G2" s="218"/>
      <c r="H2" s="2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25" x14ac:dyDescent="0.25">
      <c r="A3" s="219" t="s">
        <v>100</v>
      </c>
      <c r="B3" s="219"/>
      <c r="C3" s="219"/>
      <c r="D3" s="219"/>
      <c r="E3" s="219"/>
      <c r="F3" s="219"/>
      <c r="G3" s="21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226" t="s">
        <v>17</v>
      </c>
      <c r="B4" s="226"/>
      <c r="C4" s="226"/>
      <c r="D4" s="226"/>
      <c r="E4" s="226"/>
      <c r="F4" s="226"/>
      <c r="G4" s="226"/>
      <c r="H4" s="226"/>
    </row>
    <row r="5" spans="1:24" x14ac:dyDescent="0.25">
      <c r="A5" s="20"/>
      <c r="B5" s="3"/>
      <c r="C5" s="3"/>
      <c r="D5" s="117"/>
      <c r="E5" s="3"/>
      <c r="F5" s="97"/>
      <c r="G5" s="64"/>
      <c r="H5" s="2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25" customFormat="1" ht="18" customHeight="1" x14ac:dyDescent="0.25">
      <c r="A6" s="21" t="s">
        <v>12</v>
      </c>
      <c r="B6" s="4" t="s">
        <v>0</v>
      </c>
      <c r="C6" s="5"/>
      <c r="D6" s="113" t="s">
        <v>1</v>
      </c>
      <c r="E6" s="4" t="s">
        <v>30</v>
      </c>
      <c r="F6" s="29" t="s">
        <v>22</v>
      </c>
      <c r="G6" s="29" t="s">
        <v>33</v>
      </c>
      <c r="H6" s="29"/>
    </row>
    <row r="7" spans="1:24" ht="18" customHeight="1" x14ac:dyDescent="0.25">
      <c r="A7" s="21"/>
      <c r="B7" s="221" t="s">
        <v>15</v>
      </c>
      <c r="C7" s="221"/>
      <c r="D7" s="221"/>
      <c r="E7" s="221"/>
      <c r="F7" s="221"/>
      <c r="G7" s="221"/>
      <c r="H7" s="221"/>
    </row>
    <row r="8" spans="1:24" ht="18" customHeight="1" x14ac:dyDescent="0.25">
      <c r="A8" s="88" t="s">
        <v>3</v>
      </c>
      <c r="B8" s="8" t="s">
        <v>65</v>
      </c>
      <c r="C8" s="9"/>
      <c r="D8" s="26" t="s">
        <v>19</v>
      </c>
      <c r="E8" s="9">
        <v>31.31</v>
      </c>
      <c r="F8" s="18" t="s">
        <v>3</v>
      </c>
      <c r="G8" s="9">
        <v>20</v>
      </c>
      <c r="H8" s="6"/>
    </row>
    <row r="9" spans="1:24" ht="18" customHeight="1" x14ac:dyDescent="0.25">
      <c r="A9" s="88" t="s">
        <v>4</v>
      </c>
      <c r="B9" s="12" t="s">
        <v>91</v>
      </c>
      <c r="C9" s="9"/>
      <c r="D9" s="26" t="s">
        <v>16</v>
      </c>
      <c r="E9" s="61">
        <v>20.6</v>
      </c>
      <c r="F9" s="18" t="s">
        <v>4</v>
      </c>
      <c r="G9" s="9">
        <v>17</v>
      </c>
      <c r="H9" s="6"/>
    </row>
    <row r="10" spans="1:24" ht="18" customHeight="1" x14ac:dyDescent="0.25">
      <c r="A10" s="88" t="s">
        <v>5</v>
      </c>
      <c r="B10" s="8" t="s">
        <v>90</v>
      </c>
      <c r="C10" s="9"/>
      <c r="D10" s="26" t="s">
        <v>20</v>
      </c>
      <c r="E10" s="9">
        <v>17.95</v>
      </c>
      <c r="F10" s="18" t="s">
        <v>5</v>
      </c>
      <c r="G10" s="9">
        <v>15</v>
      </c>
      <c r="H10" s="6"/>
    </row>
    <row r="11" spans="1:24" ht="18" customHeight="1" x14ac:dyDescent="0.25">
      <c r="A11" s="88" t="s">
        <v>6</v>
      </c>
      <c r="B11" s="8" t="s">
        <v>89</v>
      </c>
      <c r="C11" s="9"/>
      <c r="D11" s="26" t="s">
        <v>20</v>
      </c>
      <c r="E11" s="61">
        <v>15.24</v>
      </c>
      <c r="F11" s="18" t="s">
        <v>6</v>
      </c>
      <c r="G11" s="9">
        <v>13</v>
      </c>
      <c r="H11" s="6"/>
    </row>
    <row r="12" spans="1:24" ht="18" customHeight="1" x14ac:dyDescent="0.25">
      <c r="D12" s="62"/>
      <c r="H12"/>
    </row>
    <row r="13" spans="1:24" ht="18" customHeight="1" x14ac:dyDescent="0.25">
      <c r="A13" s="223" t="s">
        <v>13</v>
      </c>
      <c r="B13" s="224"/>
      <c r="C13" s="224"/>
      <c r="D13" s="224"/>
      <c r="E13" s="224"/>
      <c r="F13" s="224"/>
      <c r="G13" s="224"/>
      <c r="H13" s="225"/>
    </row>
    <row r="14" spans="1:24" ht="18" customHeight="1" x14ac:dyDescent="0.25">
      <c r="A14" s="99" t="s">
        <v>3</v>
      </c>
      <c r="B14" s="12" t="s">
        <v>93</v>
      </c>
      <c r="C14" s="9"/>
      <c r="D14" s="26" t="s">
        <v>14</v>
      </c>
      <c r="E14" s="101">
        <v>25</v>
      </c>
      <c r="F14" s="100" t="s">
        <v>3</v>
      </c>
      <c r="G14" s="100">
        <v>20</v>
      </c>
      <c r="H14" s="116"/>
    </row>
    <row r="15" spans="1:24" ht="18" customHeight="1" x14ac:dyDescent="0.25">
      <c r="A15" s="99" t="s">
        <v>4</v>
      </c>
      <c r="B15" s="8" t="s">
        <v>101</v>
      </c>
      <c r="C15" s="9"/>
      <c r="D15" s="26" t="s">
        <v>45</v>
      </c>
      <c r="E15" s="100">
        <v>16.309999999999999</v>
      </c>
      <c r="F15" s="100" t="s">
        <v>4</v>
      </c>
      <c r="G15" s="100">
        <v>17</v>
      </c>
      <c r="H15" s="19"/>
    </row>
    <row r="16" spans="1:24" ht="18" customHeight="1" x14ac:dyDescent="0.25">
      <c r="A16" s="88" t="s">
        <v>5</v>
      </c>
      <c r="B16" s="8" t="s">
        <v>94</v>
      </c>
      <c r="C16" s="9"/>
      <c r="D16" s="26" t="s">
        <v>45</v>
      </c>
      <c r="E16" s="61">
        <v>14.09</v>
      </c>
      <c r="F16" s="18" t="s">
        <v>5</v>
      </c>
      <c r="G16" s="9">
        <v>15</v>
      </c>
      <c r="H16" s="19"/>
    </row>
    <row r="17" spans="1:8" ht="18" customHeight="1" x14ac:dyDescent="0.25"/>
    <row r="18" spans="1:8" ht="18" customHeight="1" x14ac:dyDescent="0.25">
      <c r="A18" s="219" t="s">
        <v>102</v>
      </c>
      <c r="B18" s="219"/>
      <c r="C18" s="219"/>
      <c r="D18" s="219"/>
      <c r="E18" s="219"/>
      <c r="F18" s="219"/>
      <c r="G18" s="219"/>
      <c r="H18" s="3"/>
    </row>
    <row r="19" spans="1:8" ht="18" customHeight="1" x14ac:dyDescent="0.25">
      <c r="A19" s="21"/>
      <c r="B19" s="221" t="s">
        <v>15</v>
      </c>
      <c r="C19" s="221"/>
      <c r="D19" s="221"/>
      <c r="E19" s="221"/>
      <c r="F19" s="221"/>
      <c r="G19" s="221"/>
      <c r="H19" s="4"/>
    </row>
    <row r="20" spans="1:8" ht="18" customHeight="1" x14ac:dyDescent="0.25">
      <c r="A20" s="118"/>
      <c r="B20" s="114"/>
      <c r="C20" s="114"/>
      <c r="D20" s="114"/>
      <c r="E20" s="114"/>
      <c r="F20" s="114"/>
      <c r="G20" s="114"/>
      <c r="H20" s="113"/>
    </row>
    <row r="21" spans="1:8" ht="18" customHeight="1" x14ac:dyDescent="0.25">
      <c r="A21" s="22" t="s">
        <v>3</v>
      </c>
      <c r="B21" s="8" t="s">
        <v>74</v>
      </c>
      <c r="C21" s="9"/>
      <c r="D21" s="123" t="s">
        <v>19</v>
      </c>
      <c r="E21" s="61">
        <v>44.08</v>
      </c>
      <c r="F21" s="18" t="s">
        <v>3</v>
      </c>
      <c r="G21" s="9">
        <v>20</v>
      </c>
      <c r="H21" s="4"/>
    </row>
    <row r="22" spans="1:8" ht="18" customHeight="1" x14ac:dyDescent="0.25">
      <c r="A22" s="22" t="s">
        <v>4</v>
      </c>
      <c r="B22" s="12" t="s">
        <v>40</v>
      </c>
      <c r="C22" s="9"/>
      <c r="D22" s="123" t="s">
        <v>16</v>
      </c>
      <c r="E22" s="61">
        <v>39.5</v>
      </c>
      <c r="F22" s="18" t="s">
        <v>4</v>
      </c>
      <c r="G22" s="9">
        <v>17</v>
      </c>
      <c r="H22" s="113"/>
    </row>
    <row r="23" spans="1:8" ht="18" customHeight="1" x14ac:dyDescent="0.25">
      <c r="A23" s="22" t="s">
        <v>5</v>
      </c>
      <c r="B23" s="8" t="s">
        <v>97</v>
      </c>
      <c r="C23" s="9"/>
      <c r="D23" s="123" t="s">
        <v>20</v>
      </c>
      <c r="E23" s="61">
        <v>36.369999999999997</v>
      </c>
      <c r="F23" s="18" t="s">
        <v>5</v>
      </c>
      <c r="G23" s="9">
        <v>15</v>
      </c>
      <c r="H23" s="113"/>
    </row>
    <row r="24" spans="1:8" ht="18" customHeight="1" x14ac:dyDescent="0.25">
      <c r="A24" s="22" t="s">
        <v>6</v>
      </c>
      <c r="B24" s="102" t="s">
        <v>42</v>
      </c>
      <c r="C24" s="103"/>
      <c r="D24" s="123" t="s">
        <v>16</v>
      </c>
      <c r="E24" s="61">
        <v>31.24</v>
      </c>
      <c r="F24" s="18" t="s">
        <v>6</v>
      </c>
      <c r="G24" s="9">
        <v>13</v>
      </c>
      <c r="H24" s="113"/>
    </row>
    <row r="25" spans="1:8" ht="18" customHeight="1" x14ac:dyDescent="0.25">
      <c r="A25" s="22" t="s">
        <v>7</v>
      </c>
      <c r="B25" s="8" t="s">
        <v>41</v>
      </c>
      <c r="C25" s="9"/>
      <c r="D25" s="123" t="s">
        <v>16</v>
      </c>
      <c r="E25" s="61">
        <v>29.01</v>
      </c>
      <c r="F25" s="18" t="s">
        <v>7</v>
      </c>
      <c r="G25" s="9">
        <v>12</v>
      </c>
      <c r="H25" s="4"/>
    </row>
    <row r="26" spans="1:8" ht="18" customHeight="1" x14ac:dyDescent="0.25">
      <c r="A26" s="22" t="s">
        <v>8</v>
      </c>
      <c r="B26" s="8" t="s">
        <v>57</v>
      </c>
      <c r="C26" s="9"/>
      <c r="D26" s="123" t="s">
        <v>20</v>
      </c>
      <c r="E26" s="61">
        <v>28.76</v>
      </c>
      <c r="F26" s="18" t="s">
        <v>8</v>
      </c>
      <c r="G26" s="9">
        <v>11</v>
      </c>
      <c r="H26" s="4"/>
    </row>
    <row r="27" spans="1:8" ht="18" customHeight="1" x14ac:dyDescent="0.25">
      <c r="A27" s="22" t="s">
        <v>9</v>
      </c>
      <c r="B27" s="12" t="s">
        <v>76</v>
      </c>
      <c r="C27" s="26" t="s">
        <v>103</v>
      </c>
      <c r="D27" s="123" t="s">
        <v>20</v>
      </c>
      <c r="E27" s="61">
        <v>28.38</v>
      </c>
      <c r="F27" s="18" t="s">
        <v>104</v>
      </c>
      <c r="G27" s="26" t="s">
        <v>103</v>
      </c>
      <c r="H27" s="4"/>
    </row>
    <row r="28" spans="1:8" ht="18" customHeight="1" x14ac:dyDescent="0.25">
      <c r="A28" s="22" t="s">
        <v>10</v>
      </c>
      <c r="B28" s="12" t="s">
        <v>96</v>
      </c>
      <c r="C28" s="9"/>
      <c r="D28" s="123" t="s">
        <v>20</v>
      </c>
      <c r="E28" s="61">
        <v>27.1</v>
      </c>
      <c r="F28" s="18" t="s">
        <v>10</v>
      </c>
      <c r="G28" s="9">
        <v>10</v>
      </c>
      <c r="H28" s="9"/>
    </row>
    <row r="29" spans="1:8" ht="18" customHeight="1" x14ac:dyDescent="0.25">
      <c r="A29" s="22"/>
      <c r="B29" s="12"/>
      <c r="C29" s="9"/>
      <c r="D29" s="26"/>
      <c r="E29" s="61"/>
      <c r="F29" s="18"/>
      <c r="G29" s="26"/>
      <c r="H29" s="4"/>
    </row>
    <row r="30" spans="1:8" ht="18" customHeight="1" x14ac:dyDescent="0.25">
      <c r="A30" s="221" t="s">
        <v>13</v>
      </c>
      <c r="B30" s="221"/>
      <c r="C30" s="221"/>
      <c r="D30" s="221"/>
      <c r="E30" s="221"/>
      <c r="F30" s="221"/>
      <c r="G30" s="221"/>
      <c r="H30" s="11"/>
    </row>
    <row r="31" spans="1:8" ht="18" customHeight="1" x14ac:dyDescent="0.25">
      <c r="A31" s="22" t="s">
        <v>3</v>
      </c>
      <c r="B31" s="8" t="s">
        <v>99</v>
      </c>
      <c r="C31" s="9"/>
      <c r="D31" s="26" t="s">
        <v>14</v>
      </c>
      <c r="E31" s="61">
        <v>22.95</v>
      </c>
      <c r="F31" s="18" t="s">
        <v>3</v>
      </c>
      <c r="G31" s="9">
        <v>20</v>
      </c>
      <c r="H31" s="9"/>
    </row>
    <row r="32" spans="1:8" ht="17.25" customHeight="1" x14ac:dyDescent="0.25">
      <c r="A32" s="22" t="s">
        <v>4</v>
      </c>
      <c r="B32" s="12" t="s">
        <v>98</v>
      </c>
      <c r="C32" s="9"/>
      <c r="D32" s="26" t="s">
        <v>14</v>
      </c>
      <c r="E32" s="61">
        <v>17.52</v>
      </c>
      <c r="F32" s="18" t="s">
        <v>4</v>
      </c>
      <c r="G32" s="9">
        <v>17</v>
      </c>
      <c r="H32" s="9"/>
    </row>
    <row r="33" spans="1:24" ht="18" customHeight="1" x14ac:dyDescent="0.25"/>
    <row r="34" spans="1:24" ht="18" customHeight="1" x14ac:dyDescent="0.25">
      <c r="A34" s="30"/>
      <c r="B34" s="31"/>
      <c r="C34" s="31"/>
      <c r="D34" s="32"/>
      <c r="E34" s="31"/>
      <c r="H34" s="30"/>
    </row>
    <row r="35" spans="1:24" ht="18" customHeight="1" x14ac:dyDescent="0.25"/>
    <row r="36" spans="1:24" ht="18" customHeight="1" x14ac:dyDescent="0.25"/>
    <row r="37" spans="1:24" ht="18" customHeight="1" x14ac:dyDescent="0.25"/>
    <row r="38" spans="1:24" ht="18" customHeight="1" x14ac:dyDescent="0.25"/>
    <row r="39" spans="1:24" s="23" customFormat="1" ht="18" customHeight="1" x14ac:dyDescent="0.25">
      <c r="B39"/>
      <c r="C39"/>
      <c r="D39" s="25"/>
      <c r="E39"/>
      <c r="F39" s="98"/>
      <c r="G39" s="65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23" customFormat="1" ht="18" customHeight="1" x14ac:dyDescent="0.25">
      <c r="B40"/>
      <c r="C40"/>
      <c r="D40" s="25"/>
      <c r="E40"/>
      <c r="F40" s="98"/>
      <c r="G40" s="65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23" customFormat="1" ht="18" customHeight="1" x14ac:dyDescent="0.25">
      <c r="B41"/>
      <c r="C41"/>
      <c r="D41" s="25"/>
      <c r="E41"/>
      <c r="F41" s="98"/>
      <c r="G41" s="65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23" customFormat="1" ht="18" customHeight="1" x14ac:dyDescent="0.25">
      <c r="B42"/>
      <c r="C42"/>
      <c r="D42" s="25"/>
      <c r="E42"/>
      <c r="F42" s="98"/>
      <c r="G42" s="65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23" customFormat="1" ht="18" customHeight="1" x14ac:dyDescent="0.25">
      <c r="B43"/>
      <c r="C43"/>
      <c r="D43" s="25"/>
      <c r="E43"/>
      <c r="F43" s="98"/>
      <c r="G43" s="65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</sheetData>
  <mergeCells count="9">
    <mergeCell ref="A18:G18"/>
    <mergeCell ref="B19:G19"/>
    <mergeCell ref="A30:G30"/>
    <mergeCell ref="A1:H1"/>
    <mergeCell ref="A2:H2"/>
    <mergeCell ref="A3:G3"/>
    <mergeCell ref="A4:H4"/>
    <mergeCell ref="B7:H7"/>
    <mergeCell ref="A13:H13"/>
  </mergeCells>
  <pageMargins left="0.70866141732283472" right="0.11811023622047245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5" zoomScaleNormal="95" workbookViewId="0">
      <selection activeCell="N20" sqref="N20"/>
    </sheetView>
  </sheetViews>
  <sheetFormatPr defaultRowHeight="12.75" x14ac:dyDescent="0.2"/>
  <cols>
    <col min="1" max="1" width="16.85546875" style="158" customWidth="1"/>
    <col min="2" max="2" width="7.28515625" style="132" customWidth="1"/>
    <col min="3" max="3" width="7.42578125" style="132" customWidth="1"/>
    <col min="4" max="4" width="8.7109375" style="132" customWidth="1"/>
    <col min="5" max="5" width="9.140625" style="132"/>
    <col min="6" max="6" width="7" style="132" customWidth="1"/>
    <col min="7" max="7" width="8.42578125" style="132" customWidth="1"/>
    <col min="8" max="8" width="7.140625" style="132" customWidth="1"/>
    <col min="9" max="9" width="7.5703125" style="132" customWidth="1"/>
    <col min="10" max="10" width="8" style="159" hidden="1" customWidth="1"/>
    <col min="11" max="11" width="7.85546875" style="132" customWidth="1"/>
    <col min="12" max="12" width="6.42578125" style="132" customWidth="1"/>
    <col min="13" max="16384" width="9.140625" style="132"/>
  </cols>
  <sheetData>
    <row r="1" spans="1:12" ht="23.25" customHeight="1" x14ac:dyDescent="0.45">
      <c r="A1" s="160" t="s">
        <v>139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23.25" customHeight="1" x14ac:dyDescent="0.2">
      <c r="A2" s="162" t="s">
        <v>138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25.5" customHeight="1" x14ac:dyDescent="0.2">
      <c r="A3" s="161" t="s">
        <v>140</v>
      </c>
      <c r="B3" s="161"/>
      <c r="C3" s="161"/>
      <c r="D3" s="161"/>
      <c r="E3" s="161"/>
      <c r="F3" s="133"/>
      <c r="G3" s="134"/>
      <c r="H3" s="134"/>
      <c r="I3" s="134"/>
      <c r="J3" s="161" t="s">
        <v>119</v>
      </c>
      <c r="K3" s="161"/>
      <c r="L3" s="161"/>
    </row>
    <row r="4" spans="1:12" s="138" customFormat="1" ht="30" x14ac:dyDescent="0.2">
      <c r="A4" s="156"/>
      <c r="B4" s="136" t="s">
        <v>121</v>
      </c>
      <c r="C4" s="136" t="s">
        <v>122</v>
      </c>
      <c r="D4" s="136" t="s">
        <v>123</v>
      </c>
      <c r="E4" s="136" t="s">
        <v>124</v>
      </c>
      <c r="F4" s="136" t="s">
        <v>125</v>
      </c>
      <c r="G4" s="136" t="s">
        <v>126</v>
      </c>
      <c r="H4" s="136" t="s">
        <v>127</v>
      </c>
      <c r="I4" s="136" t="s">
        <v>128</v>
      </c>
      <c r="J4" s="136" t="s">
        <v>33</v>
      </c>
      <c r="K4" s="137" t="s">
        <v>129</v>
      </c>
      <c r="L4" s="137" t="s">
        <v>22</v>
      </c>
    </row>
    <row r="5" spans="1:12" ht="20.100000000000001" customHeight="1" x14ac:dyDescent="0.2">
      <c r="A5" s="193" t="s">
        <v>20</v>
      </c>
      <c r="B5" s="166" t="s">
        <v>131</v>
      </c>
      <c r="C5" s="167"/>
      <c r="D5" s="167"/>
      <c r="E5" s="167"/>
      <c r="F5" s="167"/>
      <c r="G5" s="167"/>
      <c r="H5" s="167"/>
      <c r="I5" s="167"/>
      <c r="J5" s="168"/>
      <c r="K5" s="139"/>
      <c r="L5" s="140"/>
    </row>
    <row r="6" spans="1:12" ht="20.100000000000001" customHeight="1" x14ac:dyDescent="0.3">
      <c r="A6" s="194"/>
      <c r="B6" s="146"/>
      <c r="C6" s="146"/>
      <c r="D6" s="146"/>
      <c r="E6" s="146"/>
      <c r="F6" s="146"/>
      <c r="G6" s="142"/>
      <c r="H6" s="142">
        <v>17</v>
      </c>
      <c r="I6" s="142">
        <v>15</v>
      </c>
      <c r="J6" s="196">
        <f>SUM(H6:I6)</f>
        <v>32</v>
      </c>
      <c r="K6" s="198">
        <f>J6+J9</f>
        <v>172</v>
      </c>
      <c r="L6" s="201" t="s">
        <v>107</v>
      </c>
    </row>
    <row r="7" spans="1:12" ht="20.100000000000001" customHeight="1" x14ac:dyDescent="0.3">
      <c r="A7" s="194"/>
      <c r="B7" s="144"/>
      <c r="C7" s="144"/>
      <c r="D7" s="144"/>
      <c r="E7" s="144"/>
      <c r="F7" s="144"/>
      <c r="G7" s="145"/>
      <c r="H7" s="145"/>
      <c r="I7" s="145"/>
      <c r="J7" s="197"/>
      <c r="K7" s="199"/>
      <c r="L7" s="202"/>
    </row>
    <row r="8" spans="1:12" ht="20.100000000000001" customHeight="1" x14ac:dyDescent="0.2">
      <c r="A8" s="194"/>
      <c r="B8" s="179" t="s">
        <v>132</v>
      </c>
      <c r="C8" s="179"/>
      <c r="D8" s="179"/>
      <c r="E8" s="179"/>
      <c r="F8" s="179"/>
      <c r="G8" s="179"/>
      <c r="H8" s="179"/>
      <c r="I8" s="179"/>
      <c r="J8" s="179"/>
      <c r="K8" s="199"/>
      <c r="L8" s="202"/>
    </row>
    <row r="9" spans="1:12" ht="20.100000000000001" customHeight="1" x14ac:dyDescent="0.3">
      <c r="A9" s="194"/>
      <c r="B9" s="146">
        <v>17</v>
      </c>
      <c r="C9" s="146">
        <v>17</v>
      </c>
      <c r="D9" s="146">
        <v>15</v>
      </c>
      <c r="E9" s="146"/>
      <c r="F9" s="146">
        <v>17</v>
      </c>
      <c r="G9" s="142">
        <v>20</v>
      </c>
      <c r="H9" s="142">
        <v>20</v>
      </c>
      <c r="I9" s="142"/>
      <c r="J9" s="204">
        <f>SUM(B9:I10)</f>
        <v>140</v>
      </c>
      <c r="K9" s="199"/>
      <c r="L9" s="202"/>
    </row>
    <row r="10" spans="1:12" ht="20.100000000000001" customHeight="1" x14ac:dyDescent="0.3">
      <c r="A10" s="195"/>
      <c r="B10" s="144"/>
      <c r="C10" s="144"/>
      <c r="D10" s="144"/>
      <c r="E10" s="144"/>
      <c r="F10" s="144"/>
      <c r="G10" s="145">
        <v>17</v>
      </c>
      <c r="H10" s="145">
        <v>17</v>
      </c>
      <c r="I10" s="145"/>
      <c r="J10" s="205"/>
      <c r="K10" s="200"/>
      <c r="L10" s="203"/>
    </row>
    <row r="11" spans="1:12" ht="20.100000000000001" customHeight="1" x14ac:dyDescent="0.2">
      <c r="A11" s="193" t="s">
        <v>16</v>
      </c>
      <c r="B11" s="166" t="s">
        <v>131</v>
      </c>
      <c r="C11" s="167"/>
      <c r="D11" s="167"/>
      <c r="E11" s="167"/>
      <c r="F11" s="167"/>
      <c r="G11" s="167"/>
      <c r="H11" s="167"/>
      <c r="I11" s="167"/>
      <c r="J11" s="168"/>
      <c r="K11" s="139"/>
      <c r="L11" s="140"/>
    </row>
    <row r="12" spans="1:12" ht="20.100000000000001" customHeight="1" x14ac:dyDescent="0.3">
      <c r="A12" s="194"/>
      <c r="B12" s="146">
        <v>17</v>
      </c>
      <c r="C12" s="146">
        <v>20</v>
      </c>
      <c r="D12" s="146"/>
      <c r="E12" s="169">
        <v>20</v>
      </c>
      <c r="F12" s="146">
        <v>17</v>
      </c>
      <c r="G12" s="142"/>
      <c r="H12" s="142">
        <v>20</v>
      </c>
      <c r="I12" s="142">
        <v>17</v>
      </c>
      <c r="J12" s="196">
        <f>SUM(B12:I13)</f>
        <v>111</v>
      </c>
      <c r="K12" s="173">
        <f>J12+J15</f>
        <v>188</v>
      </c>
      <c r="L12" s="206" t="s">
        <v>110</v>
      </c>
    </row>
    <row r="13" spans="1:12" ht="20.100000000000001" customHeight="1" x14ac:dyDescent="0.3">
      <c r="A13" s="194"/>
      <c r="B13" s="144"/>
      <c r="C13" s="144"/>
      <c r="D13" s="144"/>
      <c r="E13" s="170"/>
      <c r="F13" s="144"/>
      <c r="G13" s="145"/>
      <c r="H13" s="145"/>
      <c r="I13" s="145"/>
      <c r="J13" s="197"/>
      <c r="K13" s="174"/>
      <c r="L13" s="207"/>
    </row>
    <row r="14" spans="1:12" ht="20.100000000000001" customHeight="1" x14ac:dyDescent="0.2">
      <c r="A14" s="194"/>
      <c r="B14" s="179" t="s">
        <v>132</v>
      </c>
      <c r="C14" s="179"/>
      <c r="D14" s="179"/>
      <c r="E14" s="179"/>
      <c r="F14" s="179"/>
      <c r="G14" s="179"/>
      <c r="H14" s="179"/>
      <c r="I14" s="179"/>
      <c r="J14" s="179"/>
      <c r="K14" s="174"/>
      <c r="L14" s="207"/>
    </row>
    <row r="15" spans="1:12" ht="20.100000000000001" customHeight="1" x14ac:dyDescent="0.3">
      <c r="A15" s="194"/>
      <c r="B15" s="146">
        <v>20</v>
      </c>
      <c r="C15" s="146">
        <v>20</v>
      </c>
      <c r="D15" s="146">
        <v>20</v>
      </c>
      <c r="E15" s="146"/>
      <c r="F15" s="146"/>
      <c r="G15" s="142"/>
      <c r="H15" s="142"/>
      <c r="I15" s="142">
        <v>17</v>
      </c>
      <c r="J15" s="196">
        <f>SUM(B15:I16)</f>
        <v>77</v>
      </c>
      <c r="K15" s="174"/>
      <c r="L15" s="207"/>
    </row>
    <row r="16" spans="1:12" ht="20.100000000000001" customHeight="1" x14ac:dyDescent="0.3">
      <c r="A16" s="195"/>
      <c r="B16" s="144"/>
      <c r="C16" s="144"/>
      <c r="D16" s="144"/>
      <c r="E16" s="144"/>
      <c r="F16" s="144"/>
      <c r="G16" s="145"/>
      <c r="H16" s="145"/>
      <c r="I16" s="145"/>
      <c r="J16" s="197"/>
      <c r="K16" s="175"/>
      <c r="L16" s="208"/>
    </row>
    <row r="17" spans="1:12" ht="20.100000000000001" customHeight="1" x14ac:dyDescent="0.2">
      <c r="A17" s="193" t="s">
        <v>19</v>
      </c>
      <c r="B17" s="166" t="s">
        <v>131</v>
      </c>
      <c r="C17" s="167"/>
      <c r="D17" s="167"/>
      <c r="E17" s="167"/>
      <c r="F17" s="167"/>
      <c r="G17" s="167"/>
      <c r="H17" s="167"/>
      <c r="I17" s="167"/>
      <c r="J17" s="168"/>
      <c r="K17" s="139"/>
      <c r="L17" s="140"/>
    </row>
    <row r="18" spans="1:12" ht="20.100000000000001" customHeight="1" x14ac:dyDescent="0.3">
      <c r="A18" s="194"/>
      <c r="B18" s="146">
        <v>20</v>
      </c>
      <c r="C18" s="146"/>
      <c r="D18" s="146"/>
      <c r="E18" s="146"/>
      <c r="F18" s="146">
        <v>20</v>
      </c>
      <c r="G18" s="142">
        <v>20</v>
      </c>
      <c r="H18" s="142"/>
      <c r="I18" s="142">
        <v>20</v>
      </c>
      <c r="J18" s="196"/>
      <c r="K18" s="209">
        <f>SUM(B18:I19,B21:I22)</f>
        <v>120</v>
      </c>
      <c r="L18" s="212" t="s">
        <v>135</v>
      </c>
    </row>
    <row r="19" spans="1:12" ht="20.100000000000001" customHeight="1" x14ac:dyDescent="0.3">
      <c r="A19" s="194"/>
      <c r="B19" s="144"/>
      <c r="C19" s="144"/>
      <c r="D19" s="144"/>
      <c r="E19" s="144"/>
      <c r="F19" s="144"/>
      <c r="G19" s="145"/>
      <c r="H19" s="145"/>
      <c r="I19" s="145"/>
      <c r="J19" s="197"/>
      <c r="K19" s="210"/>
      <c r="L19" s="213"/>
    </row>
    <row r="20" spans="1:12" ht="20.100000000000001" customHeight="1" x14ac:dyDescent="0.2">
      <c r="A20" s="194"/>
      <c r="B20" s="179" t="s">
        <v>132</v>
      </c>
      <c r="C20" s="179"/>
      <c r="D20" s="179"/>
      <c r="E20" s="179"/>
      <c r="F20" s="179"/>
      <c r="G20" s="179"/>
      <c r="H20" s="179"/>
      <c r="I20" s="179"/>
      <c r="J20" s="179"/>
      <c r="K20" s="210"/>
      <c r="L20" s="213"/>
    </row>
    <row r="21" spans="1:12" ht="20.100000000000001" customHeight="1" x14ac:dyDescent="0.3">
      <c r="A21" s="194"/>
      <c r="B21" s="146"/>
      <c r="C21" s="146"/>
      <c r="D21" s="146"/>
      <c r="E21" s="146"/>
      <c r="F21" s="146">
        <v>20</v>
      </c>
      <c r="G21" s="142"/>
      <c r="H21" s="142"/>
      <c r="I21" s="142">
        <v>20</v>
      </c>
      <c r="J21" s="196"/>
      <c r="K21" s="210"/>
      <c r="L21" s="213"/>
    </row>
    <row r="22" spans="1:12" ht="20.100000000000001" customHeight="1" x14ac:dyDescent="0.3">
      <c r="A22" s="195"/>
      <c r="B22" s="144"/>
      <c r="C22" s="144"/>
      <c r="D22" s="144"/>
      <c r="E22" s="144"/>
      <c r="F22" s="144"/>
      <c r="G22" s="145"/>
      <c r="H22" s="145"/>
      <c r="I22" s="145"/>
      <c r="J22" s="197"/>
      <c r="K22" s="211"/>
      <c r="L22" s="214"/>
    </row>
    <row r="23" spans="1:12" x14ac:dyDescent="0.2">
      <c r="A23" s="157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</row>
  </sheetData>
  <mergeCells count="26">
    <mergeCell ref="A17:A22"/>
    <mergeCell ref="B17:J17"/>
    <mergeCell ref="J18:J19"/>
    <mergeCell ref="K18:K22"/>
    <mergeCell ref="L18:L22"/>
    <mergeCell ref="B20:J20"/>
    <mergeCell ref="J21:J22"/>
    <mergeCell ref="A11:A16"/>
    <mergeCell ref="B11:J11"/>
    <mergeCell ref="E12:E13"/>
    <mergeCell ref="J12:J13"/>
    <mergeCell ref="L12:L16"/>
    <mergeCell ref="B14:J14"/>
    <mergeCell ref="J15:J16"/>
    <mergeCell ref="K12:K16"/>
    <mergeCell ref="A1:L1"/>
    <mergeCell ref="A2:L2"/>
    <mergeCell ref="A3:E3"/>
    <mergeCell ref="J3:L3"/>
    <mergeCell ref="A5:A10"/>
    <mergeCell ref="B5:J5"/>
    <mergeCell ref="J6:J7"/>
    <mergeCell ref="K6:K10"/>
    <mergeCell ref="L6:L10"/>
    <mergeCell ref="B8:J8"/>
    <mergeCell ref="J9:J10"/>
  </mergeCells>
  <pageMargins left="0.78740157480314965" right="0" top="0.39370078740157483" bottom="0" header="0.51181102362204722" footer="0.51181102362204722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workbookViewId="0">
      <selection activeCell="H19" sqref="H19"/>
    </sheetView>
  </sheetViews>
  <sheetFormatPr defaultRowHeight="15" x14ac:dyDescent="0.25"/>
  <cols>
    <col min="1" max="1" width="5.140625" customWidth="1"/>
    <col min="2" max="2" width="24" customWidth="1"/>
    <col min="3" max="3" width="37.5703125" customWidth="1"/>
    <col min="4" max="4" width="12.5703125" customWidth="1"/>
    <col min="5" max="5" width="8" customWidth="1"/>
  </cols>
  <sheetData>
    <row r="1" spans="1:22" ht="33" customHeight="1" x14ac:dyDescent="0.45">
      <c r="A1" s="160" t="s">
        <v>18</v>
      </c>
      <c r="B1" s="160"/>
      <c r="C1" s="160"/>
      <c r="D1" s="160"/>
      <c r="E1" s="160"/>
      <c r="F1" s="17"/>
      <c r="G1" s="17"/>
      <c r="H1" s="17"/>
    </row>
    <row r="2" spans="1:22" ht="18" x14ac:dyDescent="0.25">
      <c r="A2" s="218" t="s">
        <v>11</v>
      </c>
      <c r="B2" s="218"/>
      <c r="C2" s="218"/>
      <c r="D2" s="218"/>
      <c r="E2" s="21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0.25" x14ac:dyDescent="0.25">
      <c r="A3" s="219" t="s">
        <v>118</v>
      </c>
      <c r="B3" s="219"/>
      <c r="C3" s="219"/>
      <c r="D3" s="219"/>
      <c r="E3" s="2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3" t="s">
        <v>17</v>
      </c>
      <c r="B4" s="3"/>
      <c r="C4" s="3"/>
      <c r="D4" s="3"/>
      <c r="E4" s="3"/>
      <c r="F4" s="3"/>
      <c r="G4" s="3"/>
      <c r="H4" s="3"/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5">
      <c r="A6" s="220" t="s">
        <v>12</v>
      </c>
      <c r="B6" s="215" t="s">
        <v>117</v>
      </c>
      <c r="C6" s="215" t="s">
        <v>116</v>
      </c>
      <c r="D6" s="215" t="s">
        <v>115</v>
      </c>
      <c r="E6" s="215" t="s">
        <v>22</v>
      </c>
      <c r="F6" s="215" t="s">
        <v>33</v>
      </c>
    </row>
    <row r="7" spans="1:22" x14ac:dyDescent="0.25">
      <c r="A7" s="220"/>
      <c r="B7" s="215"/>
      <c r="C7" s="215"/>
      <c r="D7" s="215"/>
      <c r="E7" s="215"/>
      <c r="F7" s="215"/>
    </row>
    <row r="8" spans="1:22" ht="34.9" customHeight="1" x14ac:dyDescent="0.25">
      <c r="A8" s="216" t="s">
        <v>15</v>
      </c>
      <c r="B8" s="216"/>
      <c r="C8" s="216"/>
      <c r="D8" s="216"/>
      <c r="E8" s="217"/>
    </row>
    <row r="9" spans="1:22" ht="34.9" customHeight="1" x14ac:dyDescent="0.3">
      <c r="A9" s="131" t="s">
        <v>3</v>
      </c>
      <c r="B9" s="130" t="s">
        <v>16</v>
      </c>
      <c r="C9" s="129" t="s">
        <v>114</v>
      </c>
      <c r="D9" s="126" t="s">
        <v>113</v>
      </c>
      <c r="E9" s="127" t="s">
        <v>110</v>
      </c>
      <c r="F9" s="126">
        <v>20</v>
      </c>
    </row>
    <row r="10" spans="1:22" ht="15.75" customHeight="1" x14ac:dyDescent="0.25">
      <c r="A10" s="7"/>
    </row>
    <row r="11" spans="1:22" ht="34.9" customHeight="1" x14ac:dyDescent="0.3">
      <c r="A11" s="216" t="s">
        <v>13</v>
      </c>
      <c r="B11" s="216"/>
      <c r="C11" s="216"/>
      <c r="D11" s="216"/>
      <c r="E11" s="217"/>
      <c r="F11" s="126"/>
    </row>
    <row r="12" spans="1:22" ht="34.9" customHeight="1" x14ac:dyDescent="0.3">
      <c r="A12" s="131" t="s">
        <v>3</v>
      </c>
      <c r="B12" s="130" t="s">
        <v>14</v>
      </c>
      <c r="C12" s="129" t="s">
        <v>112</v>
      </c>
      <c r="D12" s="126" t="s">
        <v>111</v>
      </c>
      <c r="E12" s="127" t="s">
        <v>110</v>
      </c>
      <c r="F12" s="126">
        <v>20</v>
      </c>
    </row>
    <row r="13" spans="1:22" ht="34.9" customHeight="1" x14ac:dyDescent="0.3">
      <c r="A13" s="131" t="s">
        <v>4</v>
      </c>
      <c r="B13" s="130" t="s">
        <v>45</v>
      </c>
      <c r="C13" s="129" t="s">
        <v>109</v>
      </c>
      <c r="D13" s="128" t="s">
        <v>108</v>
      </c>
      <c r="E13" s="127" t="s">
        <v>107</v>
      </c>
      <c r="F13" s="126">
        <v>17</v>
      </c>
    </row>
  </sheetData>
  <mergeCells count="11">
    <mergeCell ref="E6:E7"/>
    <mergeCell ref="A11:E11"/>
    <mergeCell ref="A8:E8"/>
    <mergeCell ref="F6:F7"/>
    <mergeCell ref="A1:E1"/>
    <mergeCell ref="A2:E2"/>
    <mergeCell ref="A3:E3"/>
    <mergeCell ref="A6:A7"/>
    <mergeCell ref="B6:B7"/>
    <mergeCell ref="C6:C7"/>
    <mergeCell ref="D6:D7"/>
  </mergeCells>
  <pageMargins left="0.51181102362204722" right="0.11811023622047245" top="0.74803149606299213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K25" sqref="K25"/>
    </sheetView>
  </sheetViews>
  <sheetFormatPr defaultRowHeight="15" x14ac:dyDescent="0.25"/>
  <cols>
    <col min="1" max="1" width="4.85546875" style="23" customWidth="1"/>
    <col min="2" max="2" width="24.85546875" customWidth="1"/>
    <col min="3" max="3" width="5.7109375" customWidth="1"/>
    <col min="4" max="4" width="17.5703125" style="25" customWidth="1"/>
    <col min="6" max="6" width="9.140625" style="23"/>
    <col min="7" max="7" width="9.140625" style="65"/>
    <col min="8" max="8" width="9.140625" style="23"/>
    <col min="9" max="9" width="1.140625" customWidth="1"/>
  </cols>
  <sheetData>
    <row r="1" spans="1:24" ht="33" customHeight="1" x14ac:dyDescent="0.45">
      <c r="A1" s="160" t="s">
        <v>18</v>
      </c>
      <c r="B1" s="160"/>
      <c r="C1" s="160"/>
      <c r="D1" s="160"/>
      <c r="E1" s="160"/>
      <c r="F1" s="160"/>
      <c r="G1" s="160"/>
      <c r="H1" s="160"/>
      <c r="I1" s="17"/>
      <c r="J1" s="17"/>
      <c r="K1" s="17"/>
      <c r="L1" s="17"/>
    </row>
    <row r="2" spans="1:24" ht="18" x14ac:dyDescent="0.25">
      <c r="A2" s="218" t="s">
        <v>11</v>
      </c>
      <c r="B2" s="218"/>
      <c r="C2" s="218"/>
      <c r="D2" s="218"/>
      <c r="E2" s="218"/>
      <c r="F2" s="218"/>
      <c r="G2" s="218"/>
      <c r="H2" s="2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25" x14ac:dyDescent="0.25">
      <c r="A3" s="219" t="s">
        <v>36</v>
      </c>
      <c r="B3" s="219"/>
      <c r="C3" s="219"/>
      <c r="D3" s="219"/>
      <c r="E3" s="219"/>
      <c r="F3" s="219"/>
      <c r="G3" s="219"/>
      <c r="H3" s="21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226" t="s">
        <v>17</v>
      </c>
      <c r="B4" s="226"/>
      <c r="C4" s="226"/>
      <c r="D4" s="226"/>
      <c r="E4" s="226"/>
      <c r="F4" s="226"/>
      <c r="G4" s="226"/>
      <c r="H4" s="226"/>
    </row>
    <row r="5" spans="1:24" x14ac:dyDescent="0.25">
      <c r="A5" s="20"/>
      <c r="B5" s="3"/>
      <c r="C5" s="3"/>
      <c r="D5" s="117"/>
      <c r="E5" s="3"/>
      <c r="F5" s="20"/>
      <c r="G5" s="66"/>
      <c r="H5" s="2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227" t="s">
        <v>12</v>
      </c>
      <c r="B6" s="215" t="s">
        <v>0</v>
      </c>
      <c r="C6" s="228"/>
      <c r="D6" s="215" t="s">
        <v>1</v>
      </c>
      <c r="E6" s="215" t="s">
        <v>21</v>
      </c>
      <c r="F6" s="229" t="s">
        <v>2</v>
      </c>
      <c r="G6" s="215" t="s">
        <v>33</v>
      </c>
      <c r="H6" s="229"/>
    </row>
    <row r="7" spans="1:24" x14ac:dyDescent="0.25">
      <c r="A7" s="227"/>
      <c r="B7" s="215"/>
      <c r="C7" s="228"/>
      <c r="D7" s="215"/>
      <c r="E7" s="215"/>
      <c r="F7" s="229"/>
      <c r="G7" s="215"/>
      <c r="H7" s="229"/>
    </row>
    <row r="8" spans="1:24" ht="18.75" x14ac:dyDescent="0.25">
      <c r="A8" s="21"/>
      <c r="B8" s="222" t="s">
        <v>15</v>
      </c>
      <c r="C8" s="222"/>
      <c r="D8" s="222"/>
      <c r="E8" s="222"/>
      <c r="F8" s="222"/>
      <c r="G8" s="222"/>
      <c r="H8" s="222"/>
    </row>
    <row r="9" spans="1:24" ht="18" customHeight="1" x14ac:dyDescent="0.25">
      <c r="A9" s="22" t="s">
        <v>3</v>
      </c>
      <c r="B9" s="8" t="s">
        <v>31</v>
      </c>
      <c r="C9" s="9"/>
      <c r="D9" s="26" t="s">
        <v>19</v>
      </c>
      <c r="E9" s="9">
        <v>15.4</v>
      </c>
      <c r="F9" s="18" t="s">
        <v>3</v>
      </c>
      <c r="G9" s="9">
        <v>20</v>
      </c>
      <c r="H9" s="18"/>
    </row>
    <row r="10" spans="1:24" ht="18" customHeight="1" x14ac:dyDescent="0.25">
      <c r="A10" s="22" t="s">
        <v>4</v>
      </c>
      <c r="B10" s="8" t="s">
        <v>32</v>
      </c>
      <c r="C10" s="9"/>
      <c r="D10" s="26" t="s">
        <v>105</v>
      </c>
      <c r="E10" s="9">
        <v>16.2</v>
      </c>
      <c r="F10" s="18" t="s">
        <v>4</v>
      </c>
      <c r="G10" s="96">
        <v>17</v>
      </c>
      <c r="H10" s="18"/>
    </row>
    <row r="11" spans="1:24" ht="18" customHeight="1" x14ac:dyDescent="0.25"/>
    <row r="12" spans="1:24" ht="25.15" customHeight="1" x14ac:dyDescent="0.25">
      <c r="A12" s="223" t="s">
        <v>13</v>
      </c>
      <c r="B12" s="224"/>
      <c r="C12" s="224"/>
      <c r="D12" s="224"/>
      <c r="E12" s="224"/>
      <c r="F12" s="224"/>
      <c r="G12" s="224"/>
      <c r="H12" s="225"/>
    </row>
    <row r="13" spans="1:24" ht="18.75" x14ac:dyDescent="0.25">
      <c r="A13" s="22" t="s">
        <v>3</v>
      </c>
      <c r="B13" s="8" t="s">
        <v>34</v>
      </c>
      <c r="C13" s="9"/>
      <c r="D13" s="26" t="s">
        <v>14</v>
      </c>
      <c r="E13" s="9">
        <v>14.9</v>
      </c>
      <c r="F13" s="18" t="s">
        <v>3</v>
      </c>
      <c r="G13" s="9">
        <v>20</v>
      </c>
      <c r="H13" s="27"/>
    </row>
    <row r="14" spans="1:24" ht="18.75" x14ac:dyDescent="0.25">
      <c r="A14" s="22" t="s">
        <v>4</v>
      </c>
      <c r="B14" s="63" t="s">
        <v>35</v>
      </c>
      <c r="C14" s="9"/>
      <c r="D14" s="26" t="s">
        <v>14</v>
      </c>
      <c r="E14" s="9">
        <v>16.3</v>
      </c>
      <c r="F14" s="18" t="s">
        <v>4</v>
      </c>
      <c r="G14" s="9">
        <v>17</v>
      </c>
      <c r="H14" s="27"/>
    </row>
    <row r="15" spans="1:24" ht="18.75" x14ac:dyDescent="0.25">
      <c r="A15" s="22"/>
      <c r="B15" s="12"/>
      <c r="C15" s="9"/>
      <c r="D15" s="26"/>
      <c r="E15" s="9"/>
      <c r="F15" s="18"/>
      <c r="G15" s="9"/>
      <c r="H15" s="27"/>
    </row>
    <row r="16" spans="1:24" ht="25.15" customHeight="1" x14ac:dyDescent="0.25">
      <c r="A16" s="219" t="s">
        <v>37</v>
      </c>
      <c r="B16" s="219"/>
      <c r="C16" s="219"/>
      <c r="D16" s="219"/>
      <c r="E16" s="219"/>
      <c r="F16" s="219"/>
      <c r="G16" s="219"/>
      <c r="H16" s="219"/>
    </row>
    <row r="17" spans="1:8" ht="25.15" customHeight="1" x14ac:dyDescent="0.25">
      <c r="A17" s="221" t="s">
        <v>15</v>
      </c>
      <c r="B17" s="221"/>
      <c r="C17" s="221"/>
      <c r="D17" s="221"/>
      <c r="E17" s="221"/>
      <c r="F17" s="221"/>
      <c r="G17" s="221"/>
      <c r="H17" s="221"/>
    </row>
    <row r="18" spans="1:8" ht="25.15" customHeight="1" x14ac:dyDescent="0.25">
      <c r="A18" s="22" t="s">
        <v>3</v>
      </c>
      <c r="B18" s="8" t="s">
        <v>40</v>
      </c>
      <c r="C18" s="9"/>
      <c r="D18" s="26" t="s">
        <v>16</v>
      </c>
      <c r="E18" s="9">
        <v>12.7</v>
      </c>
      <c r="F18" s="18" t="s">
        <v>3</v>
      </c>
      <c r="G18" s="9">
        <v>20</v>
      </c>
      <c r="H18" s="18"/>
    </row>
    <row r="19" spans="1:8" ht="25.15" customHeight="1" x14ac:dyDescent="0.25">
      <c r="A19" s="22" t="s">
        <v>4</v>
      </c>
      <c r="B19" s="8" t="s">
        <v>38</v>
      </c>
      <c r="C19" s="9"/>
      <c r="D19" s="26" t="s">
        <v>20</v>
      </c>
      <c r="E19" s="9">
        <v>13.2</v>
      </c>
      <c r="F19" s="18" t="s">
        <v>4</v>
      </c>
      <c r="G19" s="9">
        <v>17</v>
      </c>
      <c r="H19" s="18"/>
    </row>
    <row r="20" spans="1:8" ht="25.15" customHeight="1" x14ac:dyDescent="0.25">
      <c r="A20" s="22" t="s">
        <v>5</v>
      </c>
      <c r="B20" s="8" t="s">
        <v>41</v>
      </c>
      <c r="C20" s="9"/>
      <c r="D20" s="26" t="s">
        <v>16</v>
      </c>
      <c r="E20" s="9">
        <v>13.4</v>
      </c>
      <c r="F20" s="18" t="s">
        <v>5</v>
      </c>
      <c r="G20" s="9">
        <v>15</v>
      </c>
      <c r="H20" s="18"/>
    </row>
    <row r="21" spans="1:8" ht="18.75" x14ac:dyDescent="0.25">
      <c r="A21" s="22" t="s">
        <v>6</v>
      </c>
      <c r="B21" s="8" t="s">
        <v>39</v>
      </c>
      <c r="C21" s="9"/>
      <c r="D21" s="26" t="s">
        <v>20</v>
      </c>
      <c r="E21" s="9">
        <v>13.8</v>
      </c>
      <c r="F21" s="18" t="s">
        <v>6</v>
      </c>
      <c r="G21" s="96">
        <v>13</v>
      </c>
    </row>
    <row r="22" spans="1:8" ht="18.75" x14ac:dyDescent="0.25">
      <c r="A22" s="22" t="s">
        <v>7</v>
      </c>
      <c r="B22" s="12" t="s">
        <v>42</v>
      </c>
      <c r="C22" s="9"/>
      <c r="D22" s="26" t="s">
        <v>16</v>
      </c>
      <c r="E22" s="9">
        <v>14.3</v>
      </c>
      <c r="F22" s="18" t="s">
        <v>7</v>
      </c>
      <c r="G22" s="9">
        <v>12</v>
      </c>
      <c r="H22" s="18"/>
    </row>
    <row r="23" spans="1:8" ht="18.75" x14ac:dyDescent="0.25">
      <c r="A23" s="22" t="s">
        <v>8</v>
      </c>
      <c r="B23" s="12" t="s">
        <v>43</v>
      </c>
      <c r="C23" s="9"/>
      <c r="D23" s="26" t="s">
        <v>20</v>
      </c>
      <c r="E23" s="9">
        <v>14.8</v>
      </c>
      <c r="F23" s="18" t="s">
        <v>8</v>
      </c>
      <c r="G23" s="9">
        <v>11</v>
      </c>
      <c r="H23" s="18"/>
    </row>
    <row r="24" spans="1:8" ht="18.75" x14ac:dyDescent="0.25">
      <c r="A24" s="22"/>
      <c r="B24" s="12"/>
      <c r="C24" s="9"/>
      <c r="D24" s="9"/>
      <c r="E24" s="9"/>
      <c r="F24" s="18"/>
      <c r="G24" s="9"/>
      <c r="H24" s="18"/>
    </row>
    <row r="25" spans="1:8" ht="18.75" x14ac:dyDescent="0.25">
      <c r="A25" s="221" t="s">
        <v>13</v>
      </c>
      <c r="B25" s="221"/>
      <c r="C25" s="221"/>
      <c r="D25" s="221"/>
      <c r="E25" s="221"/>
      <c r="F25" s="221"/>
      <c r="G25" s="221"/>
      <c r="H25" s="221"/>
    </row>
    <row r="26" spans="1:8" ht="18.75" x14ac:dyDescent="0.25">
      <c r="A26" s="22" t="s">
        <v>3</v>
      </c>
      <c r="B26" s="12" t="s">
        <v>59</v>
      </c>
      <c r="C26" s="9"/>
      <c r="D26" s="26" t="s">
        <v>45</v>
      </c>
      <c r="E26" s="9">
        <v>12.1</v>
      </c>
      <c r="F26" s="18" t="s">
        <v>3</v>
      </c>
      <c r="G26" s="9">
        <v>20</v>
      </c>
      <c r="H26" s="27"/>
    </row>
    <row r="27" spans="1:8" ht="18.75" x14ac:dyDescent="0.25">
      <c r="A27" s="22" t="s">
        <v>4</v>
      </c>
      <c r="B27" s="8" t="s">
        <v>44</v>
      </c>
      <c r="C27" s="9"/>
      <c r="D27" s="26" t="s">
        <v>45</v>
      </c>
      <c r="E27" s="9">
        <v>12.4</v>
      </c>
      <c r="F27" s="18" t="s">
        <v>4</v>
      </c>
      <c r="G27" s="96">
        <v>17</v>
      </c>
      <c r="H27" s="27"/>
    </row>
    <row r="28" spans="1:8" ht="18.75" x14ac:dyDescent="0.25">
      <c r="A28" s="22" t="s">
        <v>5</v>
      </c>
      <c r="B28" s="12" t="s">
        <v>46</v>
      </c>
      <c r="C28" s="9"/>
      <c r="D28" s="26" t="s">
        <v>14</v>
      </c>
      <c r="E28" s="9">
        <v>12.9</v>
      </c>
      <c r="F28" s="18" t="s">
        <v>5</v>
      </c>
      <c r="G28" s="9">
        <v>15</v>
      </c>
      <c r="H28" s="27"/>
    </row>
  </sheetData>
  <mergeCells count="17">
    <mergeCell ref="A2:H2"/>
    <mergeCell ref="A3:H3"/>
    <mergeCell ref="A1:H1"/>
    <mergeCell ref="A4:H4"/>
    <mergeCell ref="A6:A7"/>
    <mergeCell ref="B6:B7"/>
    <mergeCell ref="C6:C7"/>
    <mergeCell ref="D6:D7"/>
    <mergeCell ref="E6:E7"/>
    <mergeCell ref="F6:F7"/>
    <mergeCell ref="G6:G7"/>
    <mergeCell ref="H6:H7"/>
    <mergeCell ref="A17:H17"/>
    <mergeCell ref="A25:H25"/>
    <mergeCell ref="A16:H16"/>
    <mergeCell ref="B8:H8"/>
    <mergeCell ref="A12:H12"/>
  </mergeCells>
  <phoneticPr fontId="19" type="noConversion"/>
  <pageMargins left="0.70866141732283472" right="0.11811023622047245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L15" sqref="L15"/>
    </sheetView>
  </sheetViews>
  <sheetFormatPr defaultRowHeight="15.75" x14ac:dyDescent="0.25"/>
  <cols>
    <col min="1" max="1" width="4.85546875" style="23" customWidth="1"/>
    <col min="2" max="2" width="24.85546875" customWidth="1"/>
    <col min="3" max="3" width="5.7109375" customWidth="1"/>
    <col min="4" max="4" width="17.5703125" style="62" customWidth="1"/>
    <col min="6" max="6" width="9.140625" style="23"/>
    <col min="7" max="7" width="9.140625" style="65"/>
    <col min="8" max="8" width="9.140625" style="23"/>
    <col min="9" max="9" width="1.140625" customWidth="1"/>
  </cols>
  <sheetData>
    <row r="1" spans="1:24" ht="33" customHeight="1" x14ac:dyDescent="0.45">
      <c r="A1" s="160" t="s">
        <v>18</v>
      </c>
      <c r="B1" s="160"/>
      <c r="C1" s="160"/>
      <c r="D1" s="160"/>
      <c r="E1" s="160"/>
      <c r="F1" s="160"/>
      <c r="G1" s="160"/>
      <c r="H1" s="160"/>
      <c r="I1" s="17"/>
      <c r="J1" s="17"/>
      <c r="K1" s="17"/>
      <c r="L1" s="17"/>
    </row>
    <row r="2" spans="1:24" ht="18" x14ac:dyDescent="0.25">
      <c r="A2" s="218" t="s">
        <v>11</v>
      </c>
      <c r="B2" s="218"/>
      <c r="C2" s="218"/>
      <c r="D2" s="218"/>
      <c r="E2" s="218"/>
      <c r="F2" s="218"/>
      <c r="G2" s="218"/>
      <c r="H2" s="2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25" x14ac:dyDescent="0.25">
      <c r="A3" s="219" t="s">
        <v>48</v>
      </c>
      <c r="B3" s="219"/>
      <c r="C3" s="219"/>
      <c r="D3" s="219"/>
      <c r="E3" s="219"/>
      <c r="F3" s="219"/>
      <c r="G3" s="219"/>
      <c r="H3" s="21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x14ac:dyDescent="0.25">
      <c r="A4" s="226" t="s">
        <v>17</v>
      </c>
      <c r="B4" s="226"/>
      <c r="C4" s="226"/>
      <c r="D4" s="226"/>
      <c r="E4" s="226"/>
      <c r="F4" s="226"/>
      <c r="G4" s="226"/>
      <c r="H4" s="226"/>
    </row>
    <row r="5" spans="1:24" x14ac:dyDescent="0.25">
      <c r="A5" s="20"/>
      <c r="B5" s="3"/>
      <c r="C5" s="3"/>
      <c r="D5" s="79"/>
      <c r="E5" s="3"/>
      <c r="F5" s="20"/>
      <c r="G5" s="66"/>
      <c r="H5" s="2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25" customFormat="1" ht="18" customHeight="1" x14ac:dyDescent="0.25">
      <c r="A6" s="21" t="s">
        <v>12</v>
      </c>
      <c r="B6" s="4" t="s">
        <v>0</v>
      </c>
      <c r="C6" s="5"/>
      <c r="D6" s="113" t="s">
        <v>1</v>
      </c>
      <c r="E6" s="4" t="s">
        <v>21</v>
      </c>
      <c r="F6" s="29" t="s">
        <v>22</v>
      </c>
      <c r="G6" s="16" t="s">
        <v>33</v>
      </c>
      <c r="H6" s="29"/>
    </row>
    <row r="7" spans="1:24" ht="28.5" customHeight="1" x14ac:dyDescent="0.25">
      <c r="A7" s="21"/>
      <c r="B7" s="230" t="s">
        <v>15</v>
      </c>
      <c r="C7" s="230"/>
      <c r="D7" s="230"/>
      <c r="E7" s="221"/>
      <c r="F7" s="221"/>
      <c r="G7" s="221"/>
      <c r="H7" s="221"/>
    </row>
    <row r="8" spans="1:24" ht="18" customHeight="1" x14ac:dyDescent="0.25">
      <c r="A8" s="67" t="s">
        <v>3</v>
      </c>
      <c r="B8" s="8" t="s">
        <v>53</v>
      </c>
      <c r="C8" s="9"/>
      <c r="D8" s="26" t="s">
        <v>16</v>
      </c>
      <c r="E8" s="73">
        <v>9.6064814814814808E-4</v>
      </c>
      <c r="F8" s="18" t="s">
        <v>3</v>
      </c>
      <c r="G8" s="9">
        <v>20</v>
      </c>
      <c r="H8" s="6"/>
    </row>
    <row r="9" spans="1:24" ht="18" customHeight="1" x14ac:dyDescent="0.25">
      <c r="A9" s="22"/>
      <c r="B9" s="68"/>
      <c r="C9" s="69"/>
      <c r="D9" s="70"/>
      <c r="E9" s="9"/>
      <c r="F9" s="18"/>
      <c r="G9" s="26"/>
      <c r="H9" s="6"/>
    </row>
    <row r="10" spans="1:24" ht="18" customHeight="1" x14ac:dyDescent="0.25">
      <c r="A10" s="223" t="s">
        <v>13</v>
      </c>
      <c r="B10" s="231"/>
      <c r="C10" s="231"/>
      <c r="D10" s="231"/>
      <c r="E10" s="224"/>
      <c r="F10" s="224"/>
      <c r="G10" s="224"/>
      <c r="H10" s="225"/>
    </row>
    <row r="11" spans="1:24" ht="18" customHeight="1" x14ac:dyDescent="0.25">
      <c r="A11" s="67" t="s">
        <v>3</v>
      </c>
      <c r="B11" s="12" t="s">
        <v>54</v>
      </c>
      <c r="C11" s="9"/>
      <c r="D11" s="26" t="s">
        <v>14</v>
      </c>
      <c r="E11" s="73">
        <v>8.3912037037037028E-4</v>
      </c>
      <c r="F11" s="18" t="s">
        <v>3</v>
      </c>
      <c r="G11" s="9">
        <v>20</v>
      </c>
      <c r="H11" s="11"/>
    </row>
    <row r="12" spans="1:24" ht="18" customHeight="1" x14ac:dyDescent="0.25">
      <c r="A12" s="67" t="s">
        <v>4</v>
      </c>
      <c r="B12" s="12" t="s">
        <v>55</v>
      </c>
      <c r="C12" s="9"/>
      <c r="D12" s="26" t="s">
        <v>14</v>
      </c>
      <c r="E12" s="73">
        <v>8.4374999999999999E-4</v>
      </c>
      <c r="F12" s="18" t="s">
        <v>4</v>
      </c>
      <c r="G12" s="9">
        <v>17</v>
      </c>
      <c r="H12" s="11"/>
    </row>
    <row r="13" spans="1:24" ht="18" customHeight="1" x14ac:dyDescent="0.3">
      <c r="A13" s="67" t="s">
        <v>5</v>
      </c>
      <c r="B13" s="8" t="s">
        <v>56</v>
      </c>
      <c r="C13" s="9"/>
      <c r="D13" s="26" t="s">
        <v>45</v>
      </c>
      <c r="E13" s="74">
        <v>9.2939814814814827E-4</v>
      </c>
      <c r="F13" s="75" t="s">
        <v>5</v>
      </c>
      <c r="G13" s="76">
        <v>15</v>
      </c>
    </row>
    <row r="14" spans="1:24" ht="18" customHeight="1" x14ac:dyDescent="0.25">
      <c r="B14" s="71"/>
      <c r="C14" s="72"/>
      <c r="D14" s="124"/>
    </row>
    <row r="15" spans="1:24" ht="18" customHeight="1" x14ac:dyDescent="0.25">
      <c r="A15" s="219" t="s">
        <v>49</v>
      </c>
      <c r="B15" s="219"/>
      <c r="C15" s="219"/>
      <c r="D15" s="219"/>
      <c r="E15" s="219"/>
      <c r="F15" s="219"/>
      <c r="G15" s="219"/>
      <c r="H15" s="219"/>
    </row>
    <row r="16" spans="1:24" ht="18" customHeight="1" x14ac:dyDescent="0.25">
      <c r="A16" s="20"/>
      <c r="B16" s="3"/>
      <c r="C16" s="3"/>
      <c r="D16" s="79"/>
      <c r="E16" s="3"/>
      <c r="F16" s="20"/>
      <c r="G16" s="66"/>
      <c r="H16" s="3"/>
    </row>
    <row r="17" spans="1:8" ht="18" customHeight="1" x14ac:dyDescent="0.25">
      <c r="A17" s="21"/>
      <c r="B17" s="230" t="s">
        <v>15</v>
      </c>
      <c r="C17" s="230"/>
      <c r="D17" s="230"/>
      <c r="E17" s="221"/>
      <c r="F17" s="221"/>
      <c r="G17" s="221"/>
      <c r="H17" s="4"/>
    </row>
    <row r="18" spans="1:8" ht="18" customHeight="1" x14ac:dyDescent="0.25">
      <c r="A18" s="67" t="s">
        <v>3</v>
      </c>
      <c r="B18" s="8" t="s">
        <v>50</v>
      </c>
      <c r="C18" s="9"/>
      <c r="D18" s="26" t="s">
        <v>16</v>
      </c>
      <c r="E18" s="73">
        <v>6.8981481481481487E-4</v>
      </c>
      <c r="F18" s="18" t="s">
        <v>3</v>
      </c>
      <c r="G18" s="9">
        <v>20</v>
      </c>
      <c r="H18" s="113"/>
    </row>
    <row r="19" spans="1:8" ht="18" customHeight="1" x14ac:dyDescent="0.25">
      <c r="A19" s="67" t="s">
        <v>4</v>
      </c>
      <c r="B19" s="8" t="s">
        <v>57</v>
      </c>
      <c r="C19" s="9"/>
      <c r="D19" s="26" t="s">
        <v>20</v>
      </c>
      <c r="E19" s="73">
        <v>7.0717592592592588E-4</v>
      </c>
      <c r="F19" s="18" t="s">
        <v>4</v>
      </c>
      <c r="G19" s="9">
        <v>17</v>
      </c>
      <c r="H19" s="113"/>
    </row>
    <row r="20" spans="1:8" ht="18" customHeight="1" x14ac:dyDescent="0.25">
      <c r="A20" s="67" t="s">
        <v>5</v>
      </c>
      <c r="B20" s="8" t="s">
        <v>38</v>
      </c>
      <c r="C20" s="9"/>
      <c r="D20" s="26" t="s">
        <v>20</v>
      </c>
      <c r="E20" s="73">
        <v>7.6041666666666662E-4</v>
      </c>
      <c r="F20" s="18" t="s">
        <v>5</v>
      </c>
      <c r="G20" s="9">
        <v>15</v>
      </c>
      <c r="H20" s="4"/>
    </row>
    <row r="21" spans="1:8" ht="18" customHeight="1" x14ac:dyDescent="0.25">
      <c r="A21" s="67" t="s">
        <v>6</v>
      </c>
      <c r="B21" s="8" t="s">
        <v>43</v>
      </c>
      <c r="C21" s="9"/>
      <c r="D21" s="26" t="s">
        <v>20</v>
      </c>
      <c r="E21" s="73">
        <v>8.6574074074074071E-4</v>
      </c>
      <c r="F21" s="18" t="s">
        <v>6</v>
      </c>
      <c r="G21" s="9">
        <v>13</v>
      </c>
      <c r="H21" s="4"/>
    </row>
    <row r="22" spans="1:8" ht="18" customHeight="1" x14ac:dyDescent="0.25">
      <c r="A22" s="22"/>
      <c r="B22" s="15"/>
      <c r="C22" s="9"/>
      <c r="D22" s="26"/>
      <c r="E22" s="9"/>
      <c r="F22" s="18"/>
      <c r="G22" s="9"/>
      <c r="H22" s="9"/>
    </row>
    <row r="23" spans="1:8" ht="18" customHeight="1" x14ac:dyDescent="0.25">
      <c r="A23" s="221" t="s">
        <v>13</v>
      </c>
      <c r="B23" s="230"/>
      <c r="C23" s="230"/>
      <c r="D23" s="230"/>
      <c r="E23" s="221"/>
      <c r="F23" s="221"/>
      <c r="G23" s="221"/>
      <c r="H23" s="11"/>
    </row>
    <row r="24" spans="1:8" ht="18" customHeight="1" x14ac:dyDescent="0.3">
      <c r="A24" s="67" t="s">
        <v>3</v>
      </c>
      <c r="B24" s="8" t="s">
        <v>59</v>
      </c>
      <c r="D24" s="26" t="s">
        <v>45</v>
      </c>
      <c r="E24" s="78">
        <v>6.4004629629629622E-4</v>
      </c>
      <c r="F24" s="77" t="s">
        <v>3</v>
      </c>
      <c r="G24" s="9">
        <v>20</v>
      </c>
      <c r="H24" s="115"/>
    </row>
    <row r="25" spans="1:8" ht="18" customHeight="1" x14ac:dyDescent="0.25">
      <c r="A25" s="67" t="s">
        <v>4</v>
      </c>
      <c r="B25" s="8" t="s">
        <v>52</v>
      </c>
      <c r="C25" s="9"/>
      <c r="D25" s="26" t="s">
        <v>45</v>
      </c>
      <c r="E25" s="73">
        <v>6.5509259259259264E-4</v>
      </c>
      <c r="F25" s="18" t="s">
        <v>4</v>
      </c>
      <c r="G25" s="9">
        <v>17</v>
      </c>
      <c r="H25" s="115"/>
    </row>
    <row r="26" spans="1:8" ht="18" customHeight="1" x14ac:dyDescent="0.25">
      <c r="A26" s="67" t="s">
        <v>5</v>
      </c>
      <c r="B26" s="12" t="s">
        <v>58</v>
      </c>
      <c r="C26" s="9"/>
      <c r="D26" s="26" t="s">
        <v>14</v>
      </c>
      <c r="E26" s="73">
        <v>6.7592592592592585E-4</v>
      </c>
      <c r="F26" s="18" t="s">
        <v>5</v>
      </c>
      <c r="G26" s="9">
        <v>15</v>
      </c>
      <c r="H26" s="9"/>
    </row>
    <row r="27" spans="1:8" ht="18" customHeight="1" x14ac:dyDescent="0.25">
      <c r="A27" s="67" t="s">
        <v>6</v>
      </c>
      <c r="B27" s="12" t="s">
        <v>51</v>
      </c>
      <c r="C27" s="9"/>
      <c r="D27" s="26" t="s">
        <v>14</v>
      </c>
      <c r="E27" s="73">
        <v>7.4652777777777781E-4</v>
      </c>
      <c r="F27" s="18" t="s">
        <v>6</v>
      </c>
      <c r="G27" s="9">
        <v>13</v>
      </c>
      <c r="H27" s="9"/>
    </row>
    <row r="28" spans="1:8" ht="18" customHeight="1" x14ac:dyDescent="0.25">
      <c r="H28" s="9"/>
    </row>
    <row r="29" spans="1:8" ht="18" customHeight="1" x14ac:dyDescent="0.25"/>
    <row r="30" spans="1:8" ht="18" customHeight="1" x14ac:dyDescent="0.25">
      <c r="A30" s="30"/>
      <c r="B30" s="31"/>
      <c r="C30" s="31"/>
      <c r="D30" s="32"/>
      <c r="E30" s="31"/>
      <c r="F30" s="30"/>
      <c r="H30" s="30"/>
    </row>
    <row r="31" spans="1:8" ht="18" customHeight="1" x14ac:dyDescent="0.25"/>
    <row r="32" spans="1:8" ht="18" customHeight="1" x14ac:dyDescent="0.25"/>
    <row r="33" ht="18" customHeight="1" x14ac:dyDescent="0.25"/>
    <row r="34" ht="18" customHeight="1" x14ac:dyDescent="0.25"/>
  </sheetData>
  <mergeCells count="9">
    <mergeCell ref="A23:G23"/>
    <mergeCell ref="A10:H10"/>
    <mergeCell ref="A15:H15"/>
    <mergeCell ref="B7:H7"/>
    <mergeCell ref="A1:H1"/>
    <mergeCell ref="A2:H2"/>
    <mergeCell ref="A3:H3"/>
    <mergeCell ref="A4:H4"/>
    <mergeCell ref="B17:G17"/>
  </mergeCells>
  <pageMargins left="0.70866141732283472" right="0.11811023622047245" top="0.74803149606299213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selection activeCell="L13" sqref="L13"/>
    </sheetView>
  </sheetViews>
  <sheetFormatPr defaultRowHeight="15" x14ac:dyDescent="0.25"/>
  <cols>
    <col min="1" max="1" width="4.85546875" style="23" customWidth="1"/>
    <col min="2" max="2" width="24.85546875" customWidth="1"/>
    <col min="3" max="3" width="5.7109375" customWidth="1"/>
    <col min="4" max="4" width="17.5703125" style="25" customWidth="1"/>
    <col min="5" max="5" width="15" bestFit="1" customWidth="1"/>
    <col min="6" max="6" width="9.140625" style="23"/>
    <col min="8" max="8" width="9.140625" style="23"/>
    <col min="9" max="9" width="1.140625" customWidth="1"/>
  </cols>
  <sheetData>
    <row r="1" spans="1:24" ht="33" customHeight="1" x14ac:dyDescent="0.45">
      <c r="A1" s="160" t="s">
        <v>18</v>
      </c>
      <c r="B1" s="160"/>
      <c r="C1" s="160"/>
      <c r="D1" s="160"/>
      <c r="E1" s="160"/>
      <c r="F1" s="160"/>
      <c r="G1" s="160"/>
      <c r="H1" s="160"/>
      <c r="I1" s="17"/>
      <c r="J1" s="17"/>
      <c r="K1" s="17"/>
      <c r="L1" s="17"/>
    </row>
    <row r="2" spans="1:24" ht="18" x14ac:dyDescent="0.25">
      <c r="A2" s="218" t="s">
        <v>11</v>
      </c>
      <c r="B2" s="218"/>
      <c r="C2" s="218"/>
      <c r="D2" s="218"/>
      <c r="E2" s="218"/>
      <c r="F2" s="218"/>
      <c r="G2" s="218"/>
      <c r="H2" s="2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25" x14ac:dyDescent="0.25">
      <c r="A3" s="219" t="s">
        <v>60</v>
      </c>
      <c r="B3" s="219"/>
      <c r="C3" s="219"/>
      <c r="D3" s="219"/>
      <c r="E3" s="219"/>
      <c r="F3" s="21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226" t="s">
        <v>17</v>
      </c>
      <c r="B4" s="226"/>
      <c r="C4" s="226"/>
      <c r="D4" s="226"/>
      <c r="E4" s="226"/>
      <c r="F4" s="226"/>
      <c r="G4" s="226"/>
      <c r="H4" s="226"/>
    </row>
    <row r="5" spans="1:24" x14ac:dyDescent="0.25">
      <c r="A5" s="20"/>
      <c r="B5" s="3"/>
      <c r="C5" s="3"/>
      <c r="D5" s="117"/>
      <c r="E5" s="3"/>
      <c r="F5" s="20"/>
      <c r="G5" s="3"/>
      <c r="H5" s="2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25" customFormat="1" ht="18" customHeight="1" x14ac:dyDescent="0.25">
      <c r="A6" s="21" t="s">
        <v>12</v>
      </c>
      <c r="B6" s="4" t="s">
        <v>0</v>
      </c>
      <c r="C6" s="5"/>
      <c r="D6" s="113" t="s">
        <v>1</v>
      </c>
      <c r="E6" s="4" t="s">
        <v>21</v>
      </c>
      <c r="F6" s="29" t="s">
        <v>22</v>
      </c>
      <c r="G6" s="4" t="s">
        <v>33</v>
      </c>
      <c r="H6" s="29"/>
    </row>
    <row r="7" spans="1:24" ht="18.75" customHeight="1" x14ac:dyDescent="0.25">
      <c r="A7" s="21"/>
      <c r="B7" s="221" t="s">
        <v>15</v>
      </c>
      <c r="C7" s="221"/>
      <c r="D7" s="221"/>
      <c r="E7" s="221"/>
      <c r="F7" s="221"/>
      <c r="G7" s="221"/>
      <c r="H7" s="221"/>
    </row>
    <row r="8" spans="1:24" ht="18" customHeight="1" x14ac:dyDescent="0.25">
      <c r="H8"/>
    </row>
    <row r="9" spans="1:24" ht="18" customHeight="1" x14ac:dyDescent="0.25">
      <c r="A9" s="223" t="s">
        <v>13</v>
      </c>
      <c r="B9" s="224"/>
      <c r="C9" s="224"/>
      <c r="D9" s="224"/>
      <c r="E9" s="224"/>
      <c r="F9" s="224"/>
      <c r="G9" s="224"/>
      <c r="H9" s="225"/>
    </row>
    <row r="10" spans="1:24" ht="18" customHeight="1" x14ac:dyDescent="0.25">
      <c r="A10" s="7" t="s">
        <v>3</v>
      </c>
      <c r="B10" s="12" t="s">
        <v>54</v>
      </c>
      <c r="C10" s="9"/>
      <c r="D10" s="26" t="s">
        <v>14</v>
      </c>
      <c r="E10" s="80" t="s">
        <v>106</v>
      </c>
      <c r="F10" s="18" t="s">
        <v>3</v>
      </c>
      <c r="G10" s="9">
        <v>20</v>
      </c>
      <c r="H10" s="11"/>
    </row>
    <row r="11" spans="1:24" ht="18" customHeight="1" x14ac:dyDescent="0.25"/>
    <row r="12" spans="1:24" ht="18" customHeight="1" x14ac:dyDescent="0.25"/>
    <row r="13" spans="1:24" ht="17.25" customHeight="1" x14ac:dyDescent="0.25">
      <c r="A13" s="219" t="s">
        <v>61</v>
      </c>
      <c r="B13" s="219"/>
      <c r="C13" s="219"/>
      <c r="D13" s="219"/>
      <c r="E13" s="219"/>
      <c r="F13" s="219"/>
      <c r="G13" s="2"/>
      <c r="H13" s="2"/>
    </row>
    <row r="14" spans="1:24" ht="18" customHeight="1" x14ac:dyDescent="0.25">
      <c r="A14" s="20"/>
      <c r="B14" s="3"/>
      <c r="C14" s="3"/>
      <c r="D14" s="117"/>
      <c r="E14" s="3"/>
      <c r="F14" s="20"/>
      <c r="G14" s="3"/>
      <c r="H14" s="3"/>
    </row>
    <row r="15" spans="1:24" ht="18" customHeight="1" x14ac:dyDescent="0.25">
      <c r="A15" s="21"/>
      <c r="B15" s="221" t="s">
        <v>15</v>
      </c>
      <c r="C15" s="221"/>
      <c r="D15" s="221"/>
      <c r="E15" s="221"/>
      <c r="F15" s="221"/>
      <c r="G15" s="221"/>
      <c r="H15" s="4"/>
    </row>
    <row r="16" spans="1:24" ht="18" customHeight="1" x14ac:dyDescent="0.25">
      <c r="A16" s="7" t="s">
        <v>3</v>
      </c>
      <c r="B16" s="8" t="s">
        <v>50</v>
      </c>
      <c r="C16" s="9"/>
      <c r="D16" s="26" t="s">
        <v>16</v>
      </c>
      <c r="E16" s="80">
        <v>3.7731481481481483E-3</v>
      </c>
      <c r="F16" s="18" t="s">
        <v>3</v>
      </c>
      <c r="G16" s="9">
        <v>20</v>
      </c>
      <c r="H16" s="9"/>
    </row>
    <row r="17" spans="1:8" ht="18" customHeight="1" x14ac:dyDescent="0.25">
      <c r="A17" s="7" t="s">
        <v>4</v>
      </c>
      <c r="B17" s="8" t="s">
        <v>62</v>
      </c>
      <c r="C17" s="9"/>
      <c r="D17" s="26" t="s">
        <v>16</v>
      </c>
      <c r="E17" s="80">
        <v>3.7835648148148147E-3</v>
      </c>
      <c r="F17" s="18" t="s">
        <v>4</v>
      </c>
      <c r="G17" s="9">
        <v>17</v>
      </c>
      <c r="H17" s="4"/>
    </row>
    <row r="18" spans="1:8" ht="18" customHeight="1" x14ac:dyDescent="0.25">
      <c r="A18" s="7" t="s">
        <v>5</v>
      </c>
      <c r="B18" s="8" t="s">
        <v>39</v>
      </c>
      <c r="C18" s="9"/>
      <c r="D18" s="26" t="s">
        <v>20</v>
      </c>
      <c r="E18" s="80">
        <v>3.8518518518518524E-3</v>
      </c>
      <c r="F18" s="18" t="s">
        <v>5</v>
      </c>
      <c r="G18" s="9">
        <v>15</v>
      </c>
      <c r="H18" s="4"/>
    </row>
    <row r="19" spans="1:8" ht="18" customHeight="1" x14ac:dyDescent="0.25">
      <c r="A19" s="22"/>
      <c r="B19" s="15"/>
      <c r="C19" s="9"/>
      <c r="D19" s="9"/>
      <c r="E19" s="9"/>
      <c r="F19" s="18"/>
      <c r="G19" s="9"/>
      <c r="H19" s="9"/>
    </row>
    <row r="20" spans="1:8" ht="18" customHeight="1" x14ac:dyDescent="0.25">
      <c r="A20" s="221" t="s">
        <v>13</v>
      </c>
      <c r="B20" s="221"/>
      <c r="C20" s="221"/>
      <c r="D20" s="221"/>
      <c r="E20" s="221"/>
      <c r="F20" s="221"/>
      <c r="G20" s="221"/>
      <c r="H20" s="11"/>
    </row>
    <row r="21" spans="1:8" ht="18" customHeight="1" x14ac:dyDescent="0.25">
      <c r="A21" s="22" t="s">
        <v>3</v>
      </c>
      <c r="B21" s="8" t="s">
        <v>47</v>
      </c>
      <c r="C21" s="9"/>
      <c r="D21" s="26" t="s">
        <v>14</v>
      </c>
      <c r="E21" s="80">
        <v>3.7500000000000003E-3</v>
      </c>
      <c r="F21" s="18" t="s">
        <v>3</v>
      </c>
      <c r="G21" s="9">
        <v>20</v>
      </c>
      <c r="H21" s="9"/>
    </row>
    <row r="22" spans="1:8" ht="18" customHeight="1" x14ac:dyDescent="0.25">
      <c r="A22" s="22" t="s">
        <v>4</v>
      </c>
      <c r="B22" s="12" t="s">
        <v>63</v>
      </c>
      <c r="C22" s="9"/>
      <c r="D22" s="26" t="s">
        <v>45</v>
      </c>
      <c r="E22" s="80">
        <v>4.0289351851851849E-3</v>
      </c>
      <c r="F22" s="18" t="s">
        <v>4</v>
      </c>
      <c r="G22" s="9">
        <v>17</v>
      </c>
      <c r="H22" s="9"/>
    </row>
    <row r="23" spans="1:8" ht="18" customHeight="1" x14ac:dyDescent="0.25"/>
    <row r="24" spans="1:8" ht="18" customHeight="1" x14ac:dyDescent="0.25">
      <c r="A24" s="30"/>
      <c r="B24" s="31"/>
      <c r="C24" s="31"/>
      <c r="D24" s="32"/>
      <c r="E24" s="31"/>
      <c r="F24" s="30"/>
      <c r="G24" s="31"/>
      <c r="H24" s="30"/>
    </row>
    <row r="25" spans="1:8" ht="18" customHeight="1" x14ac:dyDescent="0.25"/>
    <row r="26" spans="1:8" ht="18" customHeight="1" x14ac:dyDescent="0.25"/>
    <row r="27" spans="1:8" ht="18" customHeight="1" x14ac:dyDescent="0.25"/>
    <row r="28" spans="1:8" ht="18" customHeight="1" x14ac:dyDescent="0.25"/>
    <row r="29" spans="1:8" ht="18" customHeight="1" x14ac:dyDescent="0.25"/>
    <row r="30" spans="1:8" ht="18" customHeight="1" x14ac:dyDescent="0.25"/>
    <row r="31" spans="1:8" ht="18" customHeight="1" x14ac:dyDescent="0.25"/>
    <row r="32" spans="1:8" ht="18" customHeight="1" x14ac:dyDescent="0.25"/>
    <row r="33" ht="18" customHeight="1" x14ac:dyDescent="0.25"/>
  </sheetData>
  <mergeCells count="9">
    <mergeCell ref="B15:G15"/>
    <mergeCell ref="A20:G20"/>
    <mergeCell ref="A1:H1"/>
    <mergeCell ref="A2:H2"/>
    <mergeCell ref="A4:H4"/>
    <mergeCell ref="B7:H7"/>
    <mergeCell ref="A9:H9"/>
    <mergeCell ref="A3:F3"/>
    <mergeCell ref="A13:F13"/>
  </mergeCells>
  <pageMargins left="0.70866141732283472" right="0.11811023622047245" top="0.74803149606299213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>
      <selection activeCell="N17" sqref="N17"/>
    </sheetView>
  </sheetViews>
  <sheetFormatPr defaultRowHeight="18.75" x14ac:dyDescent="0.3"/>
  <cols>
    <col min="1" max="1" width="4.85546875" style="23" customWidth="1"/>
    <col min="2" max="2" width="25.140625" customWidth="1"/>
    <col min="3" max="3" width="5.7109375" customWidth="1"/>
    <col min="4" max="4" width="15.140625" style="25" customWidth="1"/>
    <col min="6" max="6" width="8" style="23" customWidth="1"/>
    <col min="7" max="7" width="7.42578125" customWidth="1"/>
    <col min="8" max="8" width="9.42578125" style="23" customWidth="1"/>
    <col min="9" max="10" width="7.7109375" style="37" customWidth="1"/>
  </cols>
  <sheetData>
    <row r="1" spans="1:24" ht="33" customHeight="1" x14ac:dyDescent="0.45">
      <c r="A1" s="160" t="s">
        <v>18</v>
      </c>
      <c r="B1" s="160"/>
      <c r="C1" s="160"/>
      <c r="D1" s="160"/>
      <c r="E1" s="160"/>
      <c r="F1" s="160"/>
      <c r="G1" s="160"/>
      <c r="H1" s="160"/>
      <c r="I1" s="83"/>
      <c r="J1" s="83"/>
      <c r="K1" s="17"/>
      <c r="L1" s="17"/>
    </row>
    <row r="2" spans="1:24" x14ac:dyDescent="0.25">
      <c r="A2" s="218" t="s">
        <v>11</v>
      </c>
      <c r="B2" s="218"/>
      <c r="C2" s="218"/>
      <c r="D2" s="218"/>
      <c r="E2" s="218"/>
      <c r="F2" s="218"/>
      <c r="G2" s="218"/>
      <c r="H2" s="218"/>
      <c r="I2" s="36"/>
      <c r="J2" s="3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25" x14ac:dyDescent="0.25">
      <c r="A3" s="219" t="s">
        <v>64</v>
      </c>
      <c r="B3" s="219"/>
      <c r="C3" s="219"/>
      <c r="D3" s="219"/>
      <c r="E3" s="219"/>
      <c r="F3" s="219"/>
      <c r="G3" s="219"/>
      <c r="H3" s="219"/>
      <c r="I3" s="219"/>
      <c r="J3" s="8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3">
      <c r="A4" s="226" t="s">
        <v>17</v>
      </c>
      <c r="B4" s="226"/>
      <c r="C4" s="226"/>
      <c r="D4" s="226"/>
      <c r="E4" s="226"/>
      <c r="F4" s="226"/>
      <c r="G4" s="226"/>
      <c r="H4" s="226"/>
    </row>
    <row r="5" spans="1:24" x14ac:dyDescent="0.25">
      <c r="A5" s="20"/>
      <c r="B5" s="3"/>
      <c r="C5" s="3"/>
      <c r="D5" s="117"/>
      <c r="E5" s="3"/>
      <c r="F5" s="20"/>
      <c r="G5" s="3"/>
      <c r="H5" s="20"/>
      <c r="I5" s="36"/>
      <c r="J5" s="8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25" customFormat="1" ht="18" customHeight="1" x14ac:dyDescent="0.25">
      <c r="A6" s="21" t="s">
        <v>12</v>
      </c>
      <c r="B6" s="4" t="s">
        <v>0</v>
      </c>
      <c r="C6" s="5"/>
      <c r="D6" s="113" t="s">
        <v>1</v>
      </c>
      <c r="E6" s="4" t="s">
        <v>3</v>
      </c>
      <c r="F6" s="4" t="s">
        <v>4</v>
      </c>
      <c r="G6" s="4" t="s">
        <v>5</v>
      </c>
      <c r="H6" s="4" t="s">
        <v>84</v>
      </c>
      <c r="I6" s="88" t="s">
        <v>22</v>
      </c>
      <c r="J6" s="29" t="s">
        <v>33</v>
      </c>
    </row>
    <row r="7" spans="1:24" ht="18" customHeight="1" x14ac:dyDescent="0.3">
      <c r="A7" s="38"/>
      <c r="B7" s="230" t="s">
        <v>15</v>
      </c>
      <c r="C7" s="230"/>
      <c r="D7" s="230"/>
      <c r="E7" s="230"/>
      <c r="F7" s="230"/>
      <c r="G7" s="230"/>
      <c r="H7" s="230"/>
    </row>
    <row r="8" spans="1:24" ht="18" customHeight="1" x14ac:dyDescent="0.3">
      <c r="A8" s="7" t="s">
        <v>3</v>
      </c>
      <c r="B8" s="8" t="s">
        <v>65</v>
      </c>
      <c r="C8" s="9"/>
      <c r="D8" s="26" t="s">
        <v>19</v>
      </c>
      <c r="E8" s="61">
        <v>5</v>
      </c>
      <c r="F8" s="18" t="s">
        <v>66</v>
      </c>
      <c r="G8" s="9">
        <v>4.95</v>
      </c>
      <c r="H8" s="61">
        <v>5</v>
      </c>
      <c r="I8" s="82" t="s">
        <v>3</v>
      </c>
      <c r="J8" s="82" t="s">
        <v>67</v>
      </c>
    </row>
    <row r="9" spans="1:24" ht="18" customHeight="1" x14ac:dyDescent="0.3">
      <c r="A9" s="7" t="s">
        <v>4</v>
      </c>
      <c r="B9" s="8" t="s">
        <v>32</v>
      </c>
      <c r="C9" s="9"/>
      <c r="D9" s="26" t="s">
        <v>16</v>
      </c>
      <c r="E9" s="9">
        <v>3.86</v>
      </c>
      <c r="F9" s="18" t="s">
        <v>68</v>
      </c>
      <c r="G9" s="9">
        <v>3.69</v>
      </c>
      <c r="H9" s="61">
        <v>3.92</v>
      </c>
      <c r="I9" s="82" t="s">
        <v>4</v>
      </c>
      <c r="J9" s="82" t="s">
        <v>69</v>
      </c>
    </row>
    <row r="10" spans="1:24" ht="18" customHeight="1" x14ac:dyDescent="0.3">
      <c r="A10" s="39"/>
      <c r="B10" s="14"/>
      <c r="C10" s="14"/>
      <c r="D10" s="40"/>
      <c r="E10" s="14"/>
      <c r="F10" s="39"/>
      <c r="G10" s="14"/>
      <c r="H10" s="14"/>
      <c r="I10" s="82"/>
      <c r="J10" s="81"/>
    </row>
    <row r="11" spans="1:24" ht="18" customHeight="1" x14ac:dyDescent="0.3">
      <c r="A11" s="232" t="s">
        <v>13</v>
      </c>
      <c r="B11" s="233"/>
      <c r="C11" s="233"/>
      <c r="D11" s="233"/>
      <c r="E11" s="233"/>
      <c r="F11" s="233"/>
      <c r="G11" s="233"/>
      <c r="H11" s="234"/>
      <c r="I11" s="77"/>
      <c r="J11" s="86"/>
    </row>
    <row r="12" spans="1:24" ht="18" customHeight="1" x14ac:dyDescent="0.3">
      <c r="A12" s="7" t="s">
        <v>3</v>
      </c>
      <c r="B12" s="8" t="s">
        <v>34</v>
      </c>
      <c r="C12" s="9"/>
      <c r="D12" s="26" t="s">
        <v>14</v>
      </c>
      <c r="E12" s="9">
        <v>4.37</v>
      </c>
      <c r="F12" s="18" t="s">
        <v>71</v>
      </c>
      <c r="G12" s="9">
        <v>4.3600000000000003</v>
      </c>
      <c r="H12" s="9">
        <v>4.59</v>
      </c>
      <c r="I12" s="82" t="s">
        <v>3</v>
      </c>
      <c r="J12" s="87">
        <v>20</v>
      </c>
    </row>
    <row r="13" spans="1:24" ht="18" customHeight="1" x14ac:dyDescent="0.3">
      <c r="A13" s="7" t="s">
        <v>4</v>
      </c>
      <c r="B13" s="12" t="s">
        <v>70</v>
      </c>
      <c r="C13" s="9"/>
      <c r="D13" s="26" t="s">
        <v>14</v>
      </c>
      <c r="E13" s="18" t="s">
        <v>23</v>
      </c>
      <c r="F13" s="18" t="s">
        <v>72</v>
      </c>
      <c r="G13" s="9">
        <v>3.74</v>
      </c>
      <c r="H13" s="9">
        <v>4.04</v>
      </c>
      <c r="I13" s="82" t="s">
        <v>4</v>
      </c>
      <c r="J13" s="82" t="s">
        <v>69</v>
      </c>
    </row>
    <row r="15" spans="1:24" ht="18" customHeight="1" x14ac:dyDescent="0.25">
      <c r="A15" s="219" t="s">
        <v>73</v>
      </c>
      <c r="B15" s="219"/>
      <c r="C15" s="219"/>
      <c r="D15" s="219"/>
      <c r="E15" s="219"/>
      <c r="F15" s="219"/>
      <c r="G15" s="219"/>
      <c r="H15" s="219"/>
      <c r="I15" s="219"/>
      <c r="J15" s="65"/>
    </row>
    <row r="16" spans="1:24" ht="18" customHeight="1" x14ac:dyDescent="0.3">
      <c r="A16" s="20"/>
      <c r="B16" s="3"/>
      <c r="C16" s="3"/>
      <c r="D16" s="117"/>
      <c r="E16" s="3"/>
      <c r="F16" s="20"/>
      <c r="G16" s="3"/>
      <c r="H16" s="3"/>
    </row>
    <row r="17" spans="1:10" ht="18" customHeight="1" x14ac:dyDescent="0.3">
      <c r="A17" s="21"/>
      <c r="B17" s="221" t="s">
        <v>15</v>
      </c>
      <c r="C17" s="221"/>
      <c r="D17" s="221"/>
      <c r="E17" s="221"/>
      <c r="F17" s="221"/>
      <c r="G17" s="221"/>
      <c r="H17" s="4"/>
    </row>
    <row r="18" spans="1:10" ht="18" customHeight="1" x14ac:dyDescent="0.3">
      <c r="A18" s="7" t="s">
        <v>3</v>
      </c>
      <c r="B18" s="8" t="s">
        <v>74</v>
      </c>
      <c r="C18" s="9"/>
      <c r="D18" s="26" t="s">
        <v>19</v>
      </c>
      <c r="E18" s="18" t="s">
        <v>23</v>
      </c>
      <c r="F18" s="18" t="s">
        <v>77</v>
      </c>
      <c r="G18" s="9">
        <v>5.33</v>
      </c>
      <c r="H18" s="9">
        <v>5.33</v>
      </c>
      <c r="I18" s="82" t="s">
        <v>3</v>
      </c>
      <c r="J18" s="82" t="s">
        <v>67</v>
      </c>
    </row>
    <row r="19" spans="1:10" ht="18" customHeight="1" x14ac:dyDescent="0.3">
      <c r="A19" s="7" t="s">
        <v>4</v>
      </c>
      <c r="B19" s="12" t="s">
        <v>76</v>
      </c>
      <c r="C19" s="9"/>
      <c r="D19" s="26" t="s">
        <v>20</v>
      </c>
      <c r="E19" s="9">
        <v>5.1100000000000003</v>
      </c>
      <c r="F19" s="18" t="s">
        <v>80</v>
      </c>
      <c r="G19" s="26">
        <v>4.9400000000000004</v>
      </c>
      <c r="H19" s="9">
        <v>5.1100000000000003</v>
      </c>
      <c r="I19" s="82" t="s">
        <v>4</v>
      </c>
      <c r="J19" s="82" t="s">
        <v>69</v>
      </c>
    </row>
    <row r="20" spans="1:10" ht="18" customHeight="1" x14ac:dyDescent="0.3">
      <c r="A20" s="7" t="s">
        <v>5</v>
      </c>
      <c r="B20" s="8" t="s">
        <v>75</v>
      </c>
      <c r="C20" s="9"/>
      <c r="D20" s="26" t="s">
        <v>20</v>
      </c>
      <c r="E20" s="9">
        <v>4.16</v>
      </c>
      <c r="F20" s="18" t="s">
        <v>78</v>
      </c>
      <c r="G20" s="9">
        <v>4.55</v>
      </c>
      <c r="H20" s="9">
        <v>4.55</v>
      </c>
      <c r="I20" s="82" t="s">
        <v>5</v>
      </c>
      <c r="J20" s="82" t="s">
        <v>79</v>
      </c>
    </row>
    <row r="21" spans="1:10" ht="18" customHeight="1" x14ac:dyDescent="0.3">
      <c r="A21" s="22"/>
      <c r="B21" s="15"/>
      <c r="C21" s="9"/>
      <c r="D21" s="9"/>
      <c r="E21" s="9"/>
      <c r="F21" s="18"/>
      <c r="G21" s="9"/>
      <c r="H21" s="9"/>
      <c r="I21" s="82"/>
      <c r="J21" s="82"/>
    </row>
    <row r="22" spans="1:10" ht="18" customHeight="1" x14ac:dyDescent="0.3">
      <c r="A22" s="221" t="s">
        <v>13</v>
      </c>
      <c r="B22" s="221"/>
      <c r="C22" s="221"/>
      <c r="D22" s="221"/>
      <c r="E22" s="221"/>
      <c r="F22" s="221"/>
      <c r="G22" s="221"/>
      <c r="H22" s="9"/>
    </row>
    <row r="23" spans="1:10" ht="18" customHeight="1" x14ac:dyDescent="0.3">
      <c r="A23" s="7" t="s">
        <v>3</v>
      </c>
      <c r="B23" s="8" t="s">
        <v>81</v>
      </c>
      <c r="C23" s="9"/>
      <c r="D23" s="26" t="s">
        <v>45</v>
      </c>
      <c r="E23" s="18" t="s">
        <v>23</v>
      </c>
      <c r="F23" s="18" t="s">
        <v>82</v>
      </c>
      <c r="G23" s="9" t="s">
        <v>23</v>
      </c>
      <c r="H23" s="9">
        <v>5.68</v>
      </c>
      <c r="I23" s="82" t="s">
        <v>3</v>
      </c>
      <c r="J23" s="82" t="s">
        <v>67</v>
      </c>
    </row>
    <row r="24" spans="1:10" ht="18" customHeight="1" x14ac:dyDescent="0.3">
      <c r="A24" s="7" t="s">
        <v>4</v>
      </c>
      <c r="B24" s="8" t="s">
        <v>58</v>
      </c>
      <c r="C24" s="9"/>
      <c r="D24" s="26" t="s">
        <v>14</v>
      </c>
      <c r="E24" s="9">
        <v>5.31</v>
      </c>
      <c r="F24" s="18" t="s">
        <v>23</v>
      </c>
      <c r="G24" s="9">
        <v>5.17</v>
      </c>
      <c r="H24" s="9">
        <v>5.31</v>
      </c>
      <c r="I24" s="82" t="s">
        <v>4</v>
      </c>
      <c r="J24" s="82" t="s">
        <v>69</v>
      </c>
    </row>
    <row r="25" spans="1:10" ht="18" customHeight="1" x14ac:dyDescent="0.3">
      <c r="A25" s="7" t="s">
        <v>5</v>
      </c>
      <c r="B25" s="12" t="s">
        <v>51</v>
      </c>
      <c r="C25" s="9"/>
      <c r="D25" s="26" t="s">
        <v>14</v>
      </c>
      <c r="E25" s="9" t="s">
        <v>23</v>
      </c>
      <c r="F25" s="18" t="s">
        <v>83</v>
      </c>
      <c r="G25" s="9">
        <v>5.04</v>
      </c>
      <c r="H25" s="61">
        <v>5.0599999999999996</v>
      </c>
      <c r="I25" s="82" t="s">
        <v>5</v>
      </c>
      <c r="J25" s="82" t="s">
        <v>79</v>
      </c>
    </row>
    <row r="26" spans="1:10" ht="18" customHeight="1" x14ac:dyDescent="0.3"/>
    <row r="27" spans="1:10" ht="18" customHeight="1" x14ac:dyDescent="0.3">
      <c r="A27" s="30"/>
    </row>
    <row r="28" spans="1:10" ht="18" customHeight="1" x14ac:dyDescent="0.3"/>
    <row r="29" spans="1:10" ht="18" customHeight="1" x14ac:dyDescent="0.3"/>
    <row r="30" spans="1:10" ht="18" customHeight="1" x14ac:dyDescent="0.3"/>
    <row r="31" spans="1:10" ht="18" customHeight="1" x14ac:dyDescent="0.3"/>
    <row r="32" spans="1:10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</sheetData>
  <mergeCells count="9">
    <mergeCell ref="B17:G17"/>
    <mergeCell ref="A22:G22"/>
    <mergeCell ref="A3:I3"/>
    <mergeCell ref="A15:I15"/>
    <mergeCell ref="A1:H1"/>
    <mergeCell ref="A2:H2"/>
    <mergeCell ref="A4:H4"/>
    <mergeCell ref="B7:H7"/>
    <mergeCell ref="A11:H11"/>
  </mergeCells>
  <pageMargins left="0.70866141732283472" right="0.11811023622047245" top="0.74803149606299213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zoomScale="87" zoomScaleNormal="87" workbookViewId="0">
      <selection activeCell="D4" sqref="D1:D1048576"/>
    </sheetView>
  </sheetViews>
  <sheetFormatPr defaultRowHeight="15" x14ac:dyDescent="0.25"/>
  <cols>
    <col min="1" max="1" width="3.28515625" style="23" customWidth="1"/>
    <col min="2" max="2" width="18" customWidth="1"/>
    <col min="3" max="3" width="6" style="47" customWidth="1"/>
    <col min="4" max="4" width="10.7109375" style="25" customWidth="1"/>
    <col min="5" max="38" width="3.28515625" customWidth="1"/>
    <col min="39" max="39" width="7.7109375" customWidth="1"/>
    <col min="40" max="40" width="5.7109375" style="23" customWidth="1"/>
    <col min="41" max="41" width="6.140625" customWidth="1"/>
  </cols>
  <sheetData>
    <row r="1" spans="1:41" ht="33" customHeight="1" x14ac:dyDescent="0.45">
      <c r="A1" s="160" t="s">
        <v>18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</row>
    <row r="2" spans="1:41" ht="18" x14ac:dyDescent="0.25">
      <c r="A2" s="218" t="s">
        <v>11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</row>
    <row r="3" spans="1:41" ht="20.25" x14ac:dyDescent="0.25">
      <c r="A3" s="219" t="s">
        <v>85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</row>
    <row r="5" spans="1:41" x14ac:dyDescent="0.25">
      <c r="A5" s="238">
        <v>44691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</row>
    <row r="6" spans="1:41" x14ac:dyDescent="0.25">
      <c r="A6" s="239" t="s">
        <v>12</v>
      </c>
      <c r="B6" s="240" t="s">
        <v>24</v>
      </c>
      <c r="C6" s="241" t="s">
        <v>28</v>
      </c>
      <c r="D6" s="240" t="s">
        <v>25</v>
      </c>
      <c r="E6" s="237">
        <v>1.35</v>
      </c>
      <c r="F6" s="237"/>
      <c r="G6" s="237"/>
      <c r="H6" s="237">
        <v>1.4</v>
      </c>
      <c r="I6" s="237"/>
      <c r="J6" s="237"/>
      <c r="K6" s="237">
        <v>1.45</v>
      </c>
      <c r="L6" s="237"/>
      <c r="M6" s="237"/>
      <c r="N6" s="237">
        <v>1.5</v>
      </c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50"/>
      <c r="AG6" s="50"/>
      <c r="AH6" s="50"/>
      <c r="AI6" s="50"/>
      <c r="AJ6" s="50"/>
      <c r="AK6" s="50"/>
      <c r="AL6" s="236"/>
      <c r="AM6" s="41" t="s">
        <v>26</v>
      </c>
      <c r="AN6" s="242" t="s">
        <v>22</v>
      </c>
      <c r="AO6" s="89" t="s">
        <v>33</v>
      </c>
    </row>
    <row r="7" spans="1:41" x14ac:dyDescent="0.25">
      <c r="A7" s="239"/>
      <c r="B7" s="240"/>
      <c r="C7" s="241"/>
      <c r="D7" s="240"/>
      <c r="E7" s="43">
        <v>1</v>
      </c>
      <c r="F7" s="43">
        <v>2</v>
      </c>
      <c r="G7" s="43">
        <v>3</v>
      </c>
      <c r="H7" s="43">
        <v>1</v>
      </c>
      <c r="I7" s="43">
        <v>2</v>
      </c>
      <c r="J7" s="43">
        <v>3</v>
      </c>
      <c r="K7" s="43">
        <v>1</v>
      </c>
      <c r="L7" s="43">
        <v>2</v>
      </c>
      <c r="M7" s="43">
        <v>3</v>
      </c>
      <c r="N7" s="43">
        <v>1</v>
      </c>
      <c r="O7" s="43">
        <v>2</v>
      </c>
      <c r="P7" s="43">
        <v>3</v>
      </c>
      <c r="Q7" s="43">
        <v>1</v>
      </c>
      <c r="R7" s="43">
        <v>2</v>
      </c>
      <c r="S7" s="43">
        <v>3</v>
      </c>
      <c r="T7" s="43">
        <v>1</v>
      </c>
      <c r="U7" s="43">
        <v>2</v>
      </c>
      <c r="V7" s="43">
        <v>3</v>
      </c>
      <c r="W7" s="43">
        <v>1</v>
      </c>
      <c r="X7" s="43">
        <v>2</v>
      </c>
      <c r="Y7" s="43">
        <v>3</v>
      </c>
      <c r="Z7" s="43">
        <v>1</v>
      </c>
      <c r="AA7" s="43">
        <v>2</v>
      </c>
      <c r="AB7" s="43">
        <v>3</v>
      </c>
      <c r="AC7" s="43">
        <v>1</v>
      </c>
      <c r="AD7" s="43">
        <v>2</v>
      </c>
      <c r="AE7" s="43">
        <v>3</v>
      </c>
      <c r="AF7" s="43"/>
      <c r="AG7" s="43"/>
      <c r="AH7" s="43"/>
      <c r="AI7" s="43"/>
      <c r="AJ7" s="43"/>
      <c r="AK7" s="43"/>
      <c r="AL7" s="236"/>
      <c r="AM7" s="41" t="s">
        <v>27</v>
      </c>
      <c r="AN7" s="242"/>
      <c r="AO7" s="89"/>
    </row>
    <row r="8" spans="1:41" ht="25.15" customHeight="1" x14ac:dyDescent="0.25">
      <c r="A8" s="119"/>
      <c r="B8" s="235" t="s">
        <v>15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44"/>
    </row>
    <row r="9" spans="1:41" ht="15.75" x14ac:dyDescent="0.25">
      <c r="A9" s="119" t="s">
        <v>3</v>
      </c>
      <c r="B9" s="13" t="s">
        <v>31</v>
      </c>
      <c r="C9" s="49">
        <v>1.35</v>
      </c>
      <c r="D9" s="24" t="s">
        <v>19</v>
      </c>
      <c r="E9" s="24">
        <v>0</v>
      </c>
      <c r="F9" s="24"/>
      <c r="G9" s="24"/>
      <c r="H9" s="24">
        <v>0</v>
      </c>
      <c r="I9" s="24"/>
      <c r="J9" s="24"/>
      <c r="K9" s="24">
        <v>0</v>
      </c>
      <c r="L9" s="24"/>
      <c r="M9" s="24"/>
      <c r="N9" s="24" t="s">
        <v>29</v>
      </c>
      <c r="O9" s="24" t="s">
        <v>29</v>
      </c>
      <c r="P9" s="24" t="s">
        <v>29</v>
      </c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45"/>
      <c r="AM9" s="26">
        <v>1.45</v>
      </c>
      <c r="AN9" s="88" t="s">
        <v>3</v>
      </c>
      <c r="AO9" s="44">
        <v>20</v>
      </c>
    </row>
    <row r="10" spans="1:41" ht="15.75" x14ac:dyDescent="0.25"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O10" s="44"/>
    </row>
    <row r="11" spans="1:41" ht="25.15" customHeight="1" x14ac:dyDescent="0.25">
      <c r="A11" s="119"/>
      <c r="B11" s="235" t="s">
        <v>13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53"/>
      <c r="AO11" s="44"/>
    </row>
    <row r="12" spans="1:41" s="28" customFormat="1" ht="25.15" customHeight="1" x14ac:dyDescent="0.25">
      <c r="A12" s="120"/>
      <c r="B12" s="55"/>
      <c r="C12" s="56"/>
      <c r="D12" s="51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9"/>
      <c r="AN12" s="60"/>
      <c r="AO12" s="57"/>
    </row>
    <row r="13" spans="1:41" s="28" customFormat="1" ht="25.15" customHeight="1" x14ac:dyDescent="0.25">
      <c r="A13" s="120"/>
      <c r="B13" s="55"/>
      <c r="C13" s="56"/>
      <c r="D13" s="51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9"/>
      <c r="AN13" s="60"/>
    </row>
    <row r="14" spans="1:41" x14ac:dyDescent="0.25">
      <c r="A14" s="54"/>
      <c r="B14" s="35"/>
      <c r="C14" s="48"/>
      <c r="D14" s="52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54"/>
    </row>
    <row r="15" spans="1:41" ht="25.15" customHeight="1" x14ac:dyDescent="0.25">
      <c r="A15" s="219" t="s">
        <v>86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</row>
    <row r="16" spans="1:41" x14ac:dyDescent="0.25">
      <c r="A16" s="239" t="s">
        <v>12</v>
      </c>
      <c r="B16" s="240" t="s">
        <v>24</v>
      </c>
      <c r="C16" s="241" t="s">
        <v>28</v>
      </c>
      <c r="D16" s="240" t="s">
        <v>25</v>
      </c>
      <c r="E16" s="237">
        <v>1.1000000000000001</v>
      </c>
      <c r="F16" s="237"/>
      <c r="G16" s="237"/>
      <c r="H16" s="237">
        <v>1.1499999999999999</v>
      </c>
      <c r="I16" s="237"/>
      <c r="J16" s="237"/>
      <c r="K16" s="237">
        <v>1.2</v>
      </c>
      <c r="L16" s="237"/>
      <c r="M16" s="237"/>
      <c r="N16" s="237">
        <v>1.25</v>
      </c>
      <c r="O16" s="237"/>
      <c r="P16" s="237"/>
      <c r="Q16" s="237">
        <v>1.3</v>
      </c>
      <c r="R16" s="237"/>
      <c r="S16" s="237"/>
      <c r="T16" s="237">
        <v>1.35</v>
      </c>
      <c r="U16" s="237"/>
      <c r="V16" s="237"/>
      <c r="W16" s="237">
        <v>1.4</v>
      </c>
      <c r="X16" s="237"/>
      <c r="Y16" s="237"/>
      <c r="Z16" s="237">
        <v>1.45</v>
      </c>
      <c r="AA16" s="237"/>
      <c r="AB16" s="237"/>
      <c r="AC16" s="237">
        <v>1.5</v>
      </c>
      <c r="AD16" s="237"/>
      <c r="AE16" s="237"/>
      <c r="AF16" s="237">
        <v>1.55</v>
      </c>
      <c r="AG16" s="237"/>
      <c r="AH16" s="237"/>
      <c r="AI16" s="237">
        <v>1.6</v>
      </c>
      <c r="AJ16" s="237"/>
      <c r="AK16" s="237"/>
      <c r="AL16" s="236"/>
      <c r="AM16" s="41" t="s">
        <v>26</v>
      </c>
      <c r="AN16" s="242" t="s">
        <v>22</v>
      </c>
      <c r="AO16" s="89" t="s">
        <v>33</v>
      </c>
    </row>
    <row r="17" spans="1:41" x14ac:dyDescent="0.25">
      <c r="A17" s="239"/>
      <c r="B17" s="240"/>
      <c r="C17" s="241"/>
      <c r="D17" s="240"/>
      <c r="E17" s="43">
        <v>1</v>
      </c>
      <c r="F17" s="43">
        <v>2</v>
      </c>
      <c r="G17" s="43">
        <v>3</v>
      </c>
      <c r="H17" s="43">
        <v>1</v>
      </c>
      <c r="I17" s="43">
        <v>2</v>
      </c>
      <c r="J17" s="43">
        <v>3</v>
      </c>
      <c r="K17" s="43">
        <v>1</v>
      </c>
      <c r="L17" s="43">
        <v>2</v>
      </c>
      <c r="M17" s="43">
        <v>3</v>
      </c>
      <c r="N17" s="43">
        <v>1</v>
      </c>
      <c r="O17" s="43">
        <v>2</v>
      </c>
      <c r="P17" s="43">
        <v>3</v>
      </c>
      <c r="Q17" s="43">
        <v>1</v>
      </c>
      <c r="R17" s="43">
        <v>2</v>
      </c>
      <c r="S17" s="43">
        <v>3</v>
      </c>
      <c r="T17" s="43">
        <v>1</v>
      </c>
      <c r="U17" s="43">
        <v>2</v>
      </c>
      <c r="V17" s="43">
        <v>3</v>
      </c>
      <c r="W17" s="43">
        <v>1</v>
      </c>
      <c r="X17" s="43">
        <v>2</v>
      </c>
      <c r="Y17" s="43">
        <v>3</v>
      </c>
      <c r="Z17" s="43">
        <v>1</v>
      </c>
      <c r="AA17" s="43">
        <v>2</v>
      </c>
      <c r="AB17" s="43">
        <v>3</v>
      </c>
      <c r="AC17" s="43">
        <v>1</v>
      </c>
      <c r="AD17" s="43">
        <v>2</v>
      </c>
      <c r="AE17" s="43">
        <v>3</v>
      </c>
      <c r="AF17" s="43">
        <v>1</v>
      </c>
      <c r="AG17" s="43">
        <v>2</v>
      </c>
      <c r="AH17" s="43">
        <v>3</v>
      </c>
      <c r="AI17" s="43">
        <v>1</v>
      </c>
      <c r="AJ17" s="43">
        <v>2</v>
      </c>
      <c r="AK17" s="43">
        <v>3</v>
      </c>
      <c r="AL17" s="236"/>
      <c r="AM17" s="41" t="s">
        <v>27</v>
      </c>
      <c r="AN17" s="242"/>
      <c r="AO17" s="42"/>
    </row>
    <row r="18" spans="1:41" ht="25.15" customHeight="1" x14ac:dyDescent="0.25">
      <c r="A18" s="119"/>
      <c r="B18" s="235" t="s">
        <v>15</v>
      </c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44"/>
    </row>
    <row r="19" spans="1:41" s="28" customFormat="1" ht="15.75" x14ac:dyDescent="0.25">
      <c r="A19" s="121" t="s">
        <v>3</v>
      </c>
      <c r="B19" s="13" t="s">
        <v>76</v>
      </c>
      <c r="C19" s="92">
        <v>1.1000000000000001</v>
      </c>
      <c r="D19" s="125" t="s">
        <v>20</v>
      </c>
      <c r="E19" s="91">
        <v>0</v>
      </c>
      <c r="F19" s="91"/>
      <c r="G19" s="91"/>
      <c r="H19" s="91">
        <v>0</v>
      </c>
      <c r="I19" s="91"/>
      <c r="J19" s="91"/>
      <c r="K19" s="111">
        <v>0</v>
      </c>
      <c r="L19" s="91"/>
      <c r="M19" s="91"/>
      <c r="N19" s="91">
        <v>0</v>
      </c>
      <c r="O19" s="91"/>
      <c r="P19" s="91"/>
      <c r="Q19" s="91">
        <v>0</v>
      </c>
      <c r="R19" s="91"/>
      <c r="S19" s="91"/>
      <c r="T19" s="91">
        <v>0</v>
      </c>
      <c r="U19" s="91"/>
      <c r="V19" s="91"/>
      <c r="W19" s="91">
        <v>0</v>
      </c>
      <c r="X19" s="91"/>
      <c r="Y19" s="91"/>
      <c r="Z19" s="91" t="s">
        <v>29</v>
      </c>
      <c r="AA19" s="91">
        <v>0</v>
      </c>
      <c r="AB19" s="91"/>
      <c r="AC19" s="91" t="s">
        <v>29</v>
      </c>
      <c r="AD19" s="91">
        <v>0</v>
      </c>
      <c r="AE19" s="91"/>
      <c r="AF19" s="91" t="s">
        <v>29</v>
      </c>
      <c r="AG19" s="91" t="s">
        <v>29</v>
      </c>
      <c r="AH19" s="91" t="s">
        <v>29</v>
      </c>
      <c r="AI19" s="91"/>
      <c r="AJ19" s="91"/>
      <c r="AK19" s="91"/>
      <c r="AL19" s="58"/>
      <c r="AM19" s="105">
        <v>1.5</v>
      </c>
      <c r="AN19" s="106" t="s">
        <v>3</v>
      </c>
      <c r="AO19" s="44">
        <v>20</v>
      </c>
    </row>
    <row r="20" spans="1:41" s="28" customFormat="1" ht="15.75" x14ac:dyDescent="0.25">
      <c r="A20" s="121" t="s">
        <v>4</v>
      </c>
      <c r="B20" s="13" t="s">
        <v>75</v>
      </c>
      <c r="C20" s="92">
        <v>1.3</v>
      </c>
      <c r="D20" s="125" t="s">
        <v>20</v>
      </c>
      <c r="E20" s="91">
        <v>0</v>
      </c>
      <c r="F20" s="91"/>
      <c r="G20" s="91"/>
      <c r="H20" s="91">
        <v>0</v>
      </c>
      <c r="I20" s="91"/>
      <c r="J20" s="91"/>
      <c r="K20" s="91">
        <v>0</v>
      </c>
      <c r="L20" s="91"/>
      <c r="M20" s="91"/>
      <c r="N20" s="91">
        <v>0</v>
      </c>
      <c r="O20" s="91"/>
      <c r="P20" s="91"/>
      <c r="Q20" s="91">
        <v>0</v>
      </c>
      <c r="R20" s="91"/>
      <c r="S20" s="91"/>
      <c r="T20" s="91">
        <v>0</v>
      </c>
      <c r="U20" s="91"/>
      <c r="V20" s="91"/>
      <c r="W20" s="91">
        <v>0</v>
      </c>
      <c r="X20" s="91"/>
      <c r="Y20" s="91"/>
      <c r="Z20" s="91">
        <v>0</v>
      </c>
      <c r="AA20" s="91"/>
      <c r="AB20" s="91"/>
      <c r="AC20" s="91" t="s">
        <v>29</v>
      </c>
      <c r="AD20" s="91" t="s">
        <v>29</v>
      </c>
      <c r="AE20" s="91" t="s">
        <v>29</v>
      </c>
      <c r="AF20" s="91"/>
      <c r="AG20" s="91"/>
      <c r="AH20" s="91"/>
      <c r="AI20" s="91"/>
      <c r="AJ20" s="91"/>
      <c r="AK20" s="91"/>
      <c r="AL20" s="58"/>
      <c r="AM20" s="105">
        <v>1.45</v>
      </c>
      <c r="AN20" s="106" t="s">
        <v>4</v>
      </c>
      <c r="AO20" s="110">
        <v>17</v>
      </c>
    </row>
    <row r="22" spans="1:41" x14ac:dyDescent="0.25">
      <c r="A22" s="119"/>
      <c r="B22" s="34"/>
      <c r="C22" s="10"/>
      <c r="D22" s="2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53"/>
    </row>
    <row r="23" spans="1:41" ht="25.15" customHeight="1" x14ac:dyDescent="0.25">
      <c r="A23" s="222" t="s">
        <v>13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</row>
    <row r="24" spans="1:41" ht="25.5" x14ac:dyDescent="0.25">
      <c r="A24" s="119" t="s">
        <v>3</v>
      </c>
      <c r="B24" s="10" t="s">
        <v>58</v>
      </c>
      <c r="C24" s="49">
        <v>1.1000000000000001</v>
      </c>
      <c r="D24" s="7" t="s">
        <v>14</v>
      </c>
      <c r="E24" s="51">
        <v>0</v>
      </c>
      <c r="F24" s="51"/>
      <c r="G24" s="51"/>
      <c r="H24" s="51">
        <v>0</v>
      </c>
      <c r="I24" s="51"/>
      <c r="J24" s="51"/>
      <c r="K24" s="51">
        <v>0</v>
      </c>
      <c r="L24" s="51"/>
      <c r="M24" s="51"/>
      <c r="N24" s="51">
        <v>0</v>
      </c>
      <c r="O24" s="51"/>
      <c r="P24" s="51"/>
      <c r="Q24" s="51">
        <v>0</v>
      </c>
      <c r="R24" s="51"/>
      <c r="S24" s="51"/>
      <c r="T24" s="51" t="s">
        <v>29</v>
      </c>
      <c r="U24" s="51">
        <v>0</v>
      </c>
      <c r="V24" s="51"/>
      <c r="W24" s="51">
        <v>0</v>
      </c>
      <c r="X24" s="51"/>
      <c r="Y24" s="51"/>
      <c r="Z24" s="51">
        <v>0</v>
      </c>
      <c r="AA24" s="51"/>
      <c r="AB24" s="51"/>
      <c r="AC24" s="46">
        <v>0</v>
      </c>
      <c r="AD24" s="46"/>
      <c r="AE24" s="46"/>
      <c r="AF24" s="46">
        <v>0</v>
      </c>
      <c r="AG24" s="46"/>
      <c r="AH24" s="46"/>
      <c r="AI24" s="91" t="s">
        <v>29</v>
      </c>
      <c r="AJ24" s="91" t="s">
        <v>29</v>
      </c>
      <c r="AK24" s="91" t="s">
        <v>29</v>
      </c>
      <c r="AL24" s="46"/>
      <c r="AM24" s="107">
        <v>1.55</v>
      </c>
      <c r="AN24" s="106" t="s">
        <v>3</v>
      </c>
      <c r="AO24" s="90">
        <v>20</v>
      </c>
    </row>
    <row r="25" spans="1:41" ht="15.75" x14ac:dyDescent="0.25">
      <c r="A25" s="122" t="s">
        <v>4</v>
      </c>
      <c r="B25" s="10" t="s">
        <v>44</v>
      </c>
      <c r="C25" s="49">
        <v>1.4</v>
      </c>
      <c r="D25" s="7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>
        <v>0</v>
      </c>
      <c r="X25" s="24"/>
      <c r="Y25" s="24"/>
      <c r="Z25" s="91" t="s">
        <v>29</v>
      </c>
      <c r="AA25" s="91" t="s">
        <v>29</v>
      </c>
      <c r="AB25" s="91" t="s">
        <v>29</v>
      </c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108">
        <v>1.4</v>
      </c>
      <c r="AN25" s="106" t="s">
        <v>4</v>
      </c>
      <c r="AO25" s="90">
        <v>17</v>
      </c>
    </row>
    <row r="26" spans="1:41" ht="15.75" x14ac:dyDescent="0.25">
      <c r="A26" s="122" t="s">
        <v>5</v>
      </c>
      <c r="B26" s="10" t="s">
        <v>87</v>
      </c>
      <c r="C26" s="49">
        <v>1.1000000000000001</v>
      </c>
      <c r="D26" s="7" t="s">
        <v>14</v>
      </c>
      <c r="E26" s="51">
        <v>0</v>
      </c>
      <c r="F26" s="51"/>
      <c r="G26" s="51"/>
      <c r="H26" s="51">
        <v>0</v>
      </c>
      <c r="I26" s="51"/>
      <c r="J26" s="51"/>
      <c r="K26" s="51">
        <v>0</v>
      </c>
      <c r="L26" s="51"/>
      <c r="M26" s="51"/>
      <c r="N26" s="51">
        <v>0</v>
      </c>
      <c r="O26" s="51"/>
      <c r="P26" s="51"/>
      <c r="Q26" s="51">
        <v>0</v>
      </c>
      <c r="R26" s="51"/>
      <c r="S26" s="51"/>
      <c r="T26" s="51">
        <v>0</v>
      </c>
      <c r="U26" s="51"/>
      <c r="V26" s="51"/>
      <c r="W26" s="51">
        <v>0</v>
      </c>
      <c r="X26" s="51"/>
      <c r="Y26" s="51"/>
      <c r="Z26" s="91" t="s">
        <v>29</v>
      </c>
      <c r="AA26" s="91" t="s">
        <v>29</v>
      </c>
      <c r="AB26" s="91" t="s">
        <v>29</v>
      </c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109">
        <v>1.4</v>
      </c>
      <c r="AN26" s="106" t="s">
        <v>5</v>
      </c>
      <c r="AO26" s="44">
        <v>15</v>
      </c>
    </row>
    <row r="27" spans="1:41" x14ac:dyDescent="0.25">
      <c r="A27" s="54"/>
      <c r="B27" s="35"/>
      <c r="C27" s="48"/>
      <c r="D27" s="52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54"/>
    </row>
    <row r="33" spans="34:34" x14ac:dyDescent="0.25">
      <c r="AH33" s="24"/>
    </row>
  </sheetData>
  <mergeCells count="41">
    <mergeCell ref="A23:AN23"/>
    <mergeCell ref="A16:A17"/>
    <mergeCell ref="B16:B17"/>
    <mergeCell ref="C16:C17"/>
    <mergeCell ref="D16:D17"/>
    <mergeCell ref="E16:G16"/>
    <mergeCell ref="H16:J16"/>
    <mergeCell ref="K16:M16"/>
    <mergeCell ref="N16:P16"/>
    <mergeCell ref="AN16:AN17"/>
    <mergeCell ref="B18:AN18"/>
    <mergeCell ref="Q16:S16"/>
    <mergeCell ref="T16:V16"/>
    <mergeCell ref="W16:Y16"/>
    <mergeCell ref="Z16:AB16"/>
    <mergeCell ref="AC16:AE16"/>
    <mergeCell ref="K6:M6"/>
    <mergeCell ref="N6:P6"/>
    <mergeCell ref="AN6:AN7"/>
    <mergeCell ref="Q6:S6"/>
    <mergeCell ref="T6:V6"/>
    <mergeCell ref="W6:Y6"/>
    <mergeCell ref="Z6:AB6"/>
    <mergeCell ref="AC6:AE6"/>
    <mergeCell ref="AL6:AL7"/>
    <mergeCell ref="B8:AN8"/>
    <mergeCell ref="B11:AM11"/>
    <mergeCell ref="AL16:AL17"/>
    <mergeCell ref="A15:AN15"/>
    <mergeCell ref="A1:AN1"/>
    <mergeCell ref="A2:AN2"/>
    <mergeCell ref="A3:AN3"/>
    <mergeCell ref="AF16:AH16"/>
    <mergeCell ref="AI16:AK16"/>
    <mergeCell ref="A5:AN5"/>
    <mergeCell ref="A6:A7"/>
    <mergeCell ref="B6:B7"/>
    <mergeCell ref="C6:C7"/>
    <mergeCell ref="D6:D7"/>
    <mergeCell ref="E6:G6"/>
    <mergeCell ref="H6:J6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opLeftCell="A7" workbookViewId="0">
      <selection activeCell="E37" sqref="E37"/>
    </sheetView>
  </sheetViews>
  <sheetFormatPr defaultRowHeight="15" x14ac:dyDescent="0.25"/>
  <cols>
    <col min="1" max="1" width="4.85546875" style="23" customWidth="1"/>
    <col min="2" max="2" width="24.85546875" customWidth="1"/>
    <col min="3" max="3" width="5.7109375" customWidth="1"/>
    <col min="4" max="4" width="17.5703125" style="25" customWidth="1"/>
    <col min="5" max="5" width="15.140625" customWidth="1"/>
    <col min="6" max="6" width="9.140625" style="23"/>
    <col min="7" max="7" width="7.85546875" customWidth="1"/>
    <col min="8" max="8" width="7.85546875" style="23" customWidth="1"/>
    <col min="9" max="9" width="1.140625" customWidth="1"/>
  </cols>
  <sheetData>
    <row r="1" spans="1:24" ht="33" customHeight="1" x14ac:dyDescent="0.45">
      <c r="A1" s="160" t="s">
        <v>18</v>
      </c>
      <c r="B1" s="160"/>
      <c r="C1" s="160"/>
      <c r="D1" s="160"/>
      <c r="E1" s="160"/>
      <c r="F1" s="160"/>
      <c r="G1" s="160"/>
      <c r="H1" s="160"/>
      <c r="I1" s="17"/>
      <c r="J1" s="17"/>
      <c r="K1" s="17"/>
      <c r="L1" s="17"/>
    </row>
    <row r="2" spans="1:24" ht="18" x14ac:dyDescent="0.25">
      <c r="A2" s="218" t="s">
        <v>11</v>
      </c>
      <c r="B2" s="218"/>
      <c r="C2" s="218"/>
      <c r="D2" s="218"/>
      <c r="E2" s="218"/>
      <c r="F2" s="218"/>
      <c r="G2" s="218"/>
      <c r="H2" s="21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25" x14ac:dyDescent="0.25">
      <c r="A3" s="219" t="s">
        <v>88</v>
      </c>
      <c r="B3" s="219"/>
      <c r="C3" s="219"/>
      <c r="D3" s="219"/>
      <c r="E3" s="219"/>
      <c r="F3" s="219"/>
      <c r="G3" s="21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226" t="s">
        <v>17</v>
      </c>
      <c r="B4" s="226"/>
      <c r="C4" s="226"/>
      <c r="D4" s="226"/>
      <c r="E4" s="226"/>
      <c r="F4" s="226"/>
      <c r="G4" s="226"/>
      <c r="H4" s="226"/>
    </row>
    <row r="5" spans="1:24" x14ac:dyDescent="0.25">
      <c r="A5" s="20"/>
      <c r="B5" s="3"/>
      <c r="C5" s="3"/>
      <c r="D5" s="117"/>
      <c r="E5" s="3"/>
      <c r="F5" s="20"/>
      <c r="G5" s="3"/>
      <c r="H5" s="2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25" customFormat="1" ht="18" customHeight="1" x14ac:dyDescent="0.25">
      <c r="A6" s="21" t="s">
        <v>12</v>
      </c>
      <c r="B6" s="4" t="s">
        <v>0</v>
      </c>
      <c r="C6" s="5"/>
      <c r="D6" s="113" t="s">
        <v>1</v>
      </c>
      <c r="E6" s="4" t="s">
        <v>30</v>
      </c>
      <c r="F6" s="29" t="s">
        <v>22</v>
      </c>
      <c r="G6" s="29" t="s">
        <v>33</v>
      </c>
      <c r="H6" s="29"/>
    </row>
    <row r="7" spans="1:24" ht="18" customHeight="1" x14ac:dyDescent="0.25">
      <c r="A7" s="21"/>
      <c r="B7" s="221" t="s">
        <v>15</v>
      </c>
      <c r="C7" s="221"/>
      <c r="D7" s="221"/>
      <c r="E7" s="221"/>
      <c r="F7" s="221"/>
      <c r="G7" s="221"/>
      <c r="H7" s="221"/>
    </row>
    <row r="8" spans="1:24" ht="18" customHeight="1" x14ac:dyDescent="0.25">
      <c r="A8" s="22" t="s">
        <v>3</v>
      </c>
      <c r="B8" s="8" t="s">
        <v>91</v>
      </c>
      <c r="C8" s="9"/>
      <c r="D8" s="26" t="s">
        <v>16</v>
      </c>
      <c r="E8" s="9">
        <v>10.16</v>
      </c>
      <c r="F8" s="18" t="s">
        <v>3</v>
      </c>
      <c r="G8" s="9">
        <v>20</v>
      </c>
      <c r="H8" s="114"/>
    </row>
    <row r="9" spans="1:24" ht="18" customHeight="1" x14ac:dyDescent="0.25">
      <c r="A9" s="22" t="s">
        <v>4</v>
      </c>
      <c r="B9" s="8" t="s">
        <v>89</v>
      </c>
      <c r="C9" s="9"/>
      <c r="D9" s="26" t="s">
        <v>20</v>
      </c>
      <c r="E9" s="9">
        <v>8.5500000000000007</v>
      </c>
      <c r="F9" s="18" t="s">
        <v>4</v>
      </c>
      <c r="G9" s="9">
        <v>17</v>
      </c>
      <c r="H9" s="6"/>
    </row>
    <row r="10" spans="1:24" ht="18" customHeight="1" x14ac:dyDescent="0.25">
      <c r="A10" s="22" t="s">
        <v>5</v>
      </c>
      <c r="B10" s="8" t="s">
        <v>90</v>
      </c>
      <c r="C10" s="9"/>
      <c r="D10" s="26" t="s">
        <v>20</v>
      </c>
      <c r="E10" s="9">
        <v>7.81</v>
      </c>
      <c r="F10" s="18" t="s">
        <v>5</v>
      </c>
      <c r="G10" s="9">
        <v>15</v>
      </c>
      <c r="H10" s="6"/>
    </row>
    <row r="11" spans="1:24" ht="18" customHeight="1" x14ac:dyDescent="0.25">
      <c r="A11" s="22" t="s">
        <v>6</v>
      </c>
      <c r="B11" s="8" t="s">
        <v>53</v>
      </c>
      <c r="C11" s="9"/>
      <c r="D11" s="26" t="s">
        <v>16</v>
      </c>
      <c r="E11" s="61">
        <v>6.85</v>
      </c>
      <c r="F11" s="18" t="s">
        <v>6</v>
      </c>
      <c r="G11" s="9">
        <v>13</v>
      </c>
      <c r="H11" s="33"/>
    </row>
    <row r="12" spans="1:24" ht="18" customHeight="1" x14ac:dyDescent="0.25">
      <c r="H12"/>
    </row>
    <row r="13" spans="1:24" ht="18" customHeight="1" x14ac:dyDescent="0.25">
      <c r="A13" s="223" t="s">
        <v>13</v>
      </c>
      <c r="B13" s="224"/>
      <c r="C13" s="224"/>
      <c r="D13" s="224"/>
      <c r="E13" s="224"/>
      <c r="F13" s="224"/>
      <c r="G13" s="224"/>
      <c r="H13" s="225"/>
    </row>
    <row r="14" spans="1:24" ht="18" customHeight="1" x14ac:dyDescent="0.25">
      <c r="A14" s="22" t="s">
        <v>3</v>
      </c>
      <c r="B14" s="12" t="s">
        <v>93</v>
      </c>
      <c r="C14" s="9"/>
      <c r="D14" s="26" t="s">
        <v>14</v>
      </c>
      <c r="E14" s="61">
        <v>11.5</v>
      </c>
      <c r="F14" s="18" t="s">
        <v>3</v>
      </c>
      <c r="G14" s="9">
        <v>20</v>
      </c>
      <c r="H14" s="11"/>
    </row>
    <row r="15" spans="1:24" ht="18" customHeight="1" x14ac:dyDescent="0.25">
      <c r="A15" s="22" t="s">
        <v>4</v>
      </c>
      <c r="B15" s="8" t="s">
        <v>94</v>
      </c>
      <c r="C15" s="9"/>
      <c r="D15" s="26" t="s">
        <v>45</v>
      </c>
      <c r="E15" s="9">
        <v>9.09</v>
      </c>
      <c r="F15" s="18" t="s">
        <v>4</v>
      </c>
      <c r="G15" s="9">
        <v>17</v>
      </c>
      <c r="H15" s="11"/>
    </row>
    <row r="16" spans="1:24" ht="18" customHeight="1" x14ac:dyDescent="0.25">
      <c r="A16" s="22" t="s">
        <v>5</v>
      </c>
      <c r="B16" s="8" t="s">
        <v>92</v>
      </c>
      <c r="C16" s="9"/>
      <c r="D16" s="26" t="s">
        <v>14</v>
      </c>
      <c r="E16" s="61">
        <v>7.45</v>
      </c>
      <c r="F16" s="18" t="s">
        <v>5</v>
      </c>
      <c r="G16" s="9">
        <v>15</v>
      </c>
      <c r="H16" s="95"/>
    </row>
    <row r="17" spans="1:8" ht="18" customHeight="1" x14ac:dyDescent="0.25">
      <c r="A17" s="93"/>
      <c r="B17" s="71"/>
      <c r="C17" s="72"/>
      <c r="D17" s="124"/>
      <c r="E17" s="72"/>
      <c r="F17" s="94"/>
      <c r="G17" s="72"/>
      <c r="H17" s="95"/>
    </row>
    <row r="18" spans="1:8" ht="18" customHeight="1" x14ac:dyDescent="0.25">
      <c r="A18" s="219" t="s">
        <v>95</v>
      </c>
      <c r="B18" s="219"/>
      <c r="C18" s="219"/>
      <c r="D18" s="219"/>
      <c r="E18" s="219"/>
      <c r="F18" s="219"/>
      <c r="G18" s="219"/>
      <c r="H18" s="3"/>
    </row>
    <row r="19" spans="1:8" ht="18" customHeight="1" x14ac:dyDescent="0.25">
      <c r="A19" s="112"/>
      <c r="B19" s="112"/>
      <c r="C19" s="112"/>
      <c r="D19" s="112"/>
      <c r="E19" s="112"/>
      <c r="F19" s="112"/>
      <c r="G19" s="112"/>
      <c r="H19" s="3"/>
    </row>
    <row r="20" spans="1:8" ht="18" customHeight="1" x14ac:dyDescent="0.25">
      <c r="A20" s="21"/>
      <c r="B20" s="221" t="s">
        <v>15</v>
      </c>
      <c r="C20" s="221"/>
      <c r="D20" s="221"/>
      <c r="E20" s="221"/>
      <c r="F20" s="221"/>
      <c r="G20" s="221"/>
      <c r="H20" s="4"/>
    </row>
    <row r="21" spans="1:8" ht="18" customHeight="1" x14ac:dyDescent="0.25"/>
    <row r="22" spans="1:8" ht="18" customHeight="1" x14ac:dyDescent="0.25">
      <c r="A22" s="22" t="s">
        <v>3</v>
      </c>
      <c r="B22" s="8" t="s">
        <v>96</v>
      </c>
      <c r="C22" s="9"/>
      <c r="D22" s="26" t="s">
        <v>20</v>
      </c>
      <c r="E22" s="9">
        <v>12.22</v>
      </c>
      <c r="F22" s="18" t="s">
        <v>3</v>
      </c>
      <c r="G22" s="9">
        <v>20</v>
      </c>
      <c r="H22" s="4"/>
    </row>
    <row r="23" spans="1:8" ht="18" customHeight="1" x14ac:dyDescent="0.25">
      <c r="A23" s="22" t="s">
        <v>4</v>
      </c>
      <c r="B23" s="8" t="s">
        <v>97</v>
      </c>
      <c r="C23" s="9"/>
      <c r="D23" s="26" t="s">
        <v>20</v>
      </c>
      <c r="E23" s="9">
        <v>10.53</v>
      </c>
      <c r="F23" s="18" t="s">
        <v>4</v>
      </c>
      <c r="G23" s="9">
        <v>17</v>
      </c>
      <c r="H23" s="9"/>
    </row>
    <row r="24" spans="1:8" ht="18" customHeight="1" x14ac:dyDescent="0.25">
      <c r="A24" s="22" t="s">
        <v>5</v>
      </c>
      <c r="B24" s="8" t="s">
        <v>76</v>
      </c>
      <c r="C24" s="104" t="s">
        <v>103</v>
      </c>
      <c r="D24" s="26" t="s">
        <v>20</v>
      </c>
      <c r="E24" s="9">
        <v>10.42</v>
      </c>
      <c r="F24" s="18" t="s">
        <v>5</v>
      </c>
      <c r="G24" s="9"/>
      <c r="H24" s="4"/>
    </row>
    <row r="25" spans="1:8" ht="18" customHeight="1" x14ac:dyDescent="0.25">
      <c r="A25" s="22" t="s">
        <v>6</v>
      </c>
      <c r="B25" s="8" t="s">
        <v>57</v>
      </c>
      <c r="C25" s="9"/>
      <c r="D25" s="26" t="s">
        <v>20</v>
      </c>
      <c r="E25" s="9">
        <v>9.9700000000000006</v>
      </c>
      <c r="F25" s="18" t="s">
        <v>6</v>
      </c>
      <c r="G25" s="9">
        <v>15</v>
      </c>
      <c r="H25" s="4"/>
    </row>
    <row r="26" spans="1:8" ht="18" customHeight="1" x14ac:dyDescent="0.25">
      <c r="A26" s="22"/>
      <c r="B26" s="8"/>
      <c r="C26" s="9"/>
      <c r="D26" s="26"/>
      <c r="E26" s="9"/>
      <c r="F26" s="18"/>
      <c r="G26" s="9"/>
      <c r="H26" s="4"/>
    </row>
    <row r="27" spans="1:8" ht="18" customHeight="1" x14ac:dyDescent="0.25">
      <c r="A27" s="221" t="s">
        <v>13</v>
      </c>
      <c r="B27" s="221"/>
      <c r="C27" s="221"/>
      <c r="D27" s="221"/>
      <c r="E27" s="221"/>
      <c r="F27" s="221"/>
      <c r="G27" s="221"/>
      <c r="H27" s="11"/>
    </row>
    <row r="28" spans="1:8" ht="18" customHeight="1" x14ac:dyDescent="0.25">
      <c r="A28" s="22" t="s">
        <v>3</v>
      </c>
      <c r="B28" s="12" t="s">
        <v>98</v>
      </c>
      <c r="C28" s="9"/>
      <c r="D28" s="26" t="s">
        <v>14</v>
      </c>
      <c r="E28" s="9">
        <v>10.08</v>
      </c>
      <c r="F28" s="18" t="s">
        <v>3</v>
      </c>
      <c r="G28" s="9">
        <v>20</v>
      </c>
      <c r="H28" s="9"/>
    </row>
    <row r="29" spans="1:8" ht="18" customHeight="1" x14ac:dyDescent="0.25">
      <c r="A29" s="22" t="s">
        <v>4</v>
      </c>
      <c r="B29" s="8" t="s">
        <v>99</v>
      </c>
      <c r="C29" s="9"/>
      <c r="D29" s="26" t="s">
        <v>14</v>
      </c>
      <c r="E29" s="9">
        <v>9.48</v>
      </c>
      <c r="F29" s="18" t="s">
        <v>4</v>
      </c>
      <c r="G29" s="9">
        <v>17</v>
      </c>
      <c r="H29" s="9"/>
    </row>
    <row r="30" spans="1:8" ht="18" customHeight="1" x14ac:dyDescent="0.25">
      <c r="A30" s="22"/>
      <c r="B30" s="8"/>
      <c r="C30" s="9"/>
      <c r="D30" s="9"/>
      <c r="E30" s="9"/>
      <c r="F30" s="18"/>
      <c r="G30" s="14"/>
      <c r="H30" s="39"/>
    </row>
    <row r="31" spans="1:8" ht="18" customHeight="1" x14ac:dyDescent="0.25">
      <c r="A31" s="30"/>
      <c r="B31" s="31"/>
      <c r="C31" s="31"/>
      <c r="D31" s="32"/>
      <c r="E31" s="31"/>
      <c r="F31" s="30"/>
      <c r="G31" s="31"/>
      <c r="H31" s="30"/>
    </row>
    <row r="32" spans="1:8" ht="18" customHeight="1" x14ac:dyDescent="0.25"/>
    <row r="33" spans="2:24" ht="18" customHeight="1" x14ac:dyDescent="0.25"/>
    <row r="34" spans="2:24" ht="18" customHeight="1" x14ac:dyDescent="0.25"/>
    <row r="35" spans="2:24" ht="18" customHeight="1" x14ac:dyDescent="0.25"/>
    <row r="36" spans="2:24" s="23" customFormat="1" ht="18" customHeight="1" x14ac:dyDescent="0.25">
      <c r="B36"/>
      <c r="C36"/>
      <c r="D36" s="25"/>
      <c r="E36"/>
      <c r="G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2:24" s="23" customFormat="1" ht="18" customHeight="1" x14ac:dyDescent="0.25">
      <c r="B37"/>
      <c r="C37"/>
      <c r="D37" s="25"/>
      <c r="E37"/>
      <c r="G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2:24" s="23" customFormat="1" ht="18" customHeight="1" x14ac:dyDescent="0.25">
      <c r="B38"/>
      <c r="C38"/>
      <c r="D38" s="25"/>
      <c r="E38"/>
      <c r="G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2:24" s="23" customFormat="1" ht="18" customHeight="1" x14ac:dyDescent="0.25">
      <c r="B39"/>
      <c r="C39"/>
      <c r="D39" s="25"/>
      <c r="E39"/>
      <c r="G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2:24" s="23" customFormat="1" ht="18" customHeight="1" x14ac:dyDescent="0.25">
      <c r="B40"/>
      <c r="C40"/>
      <c r="D40" s="25"/>
      <c r="E40"/>
      <c r="G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</sheetData>
  <mergeCells count="9">
    <mergeCell ref="B20:G20"/>
    <mergeCell ref="A27:G27"/>
    <mergeCell ref="A3:G3"/>
    <mergeCell ref="A18:G18"/>
    <mergeCell ref="A1:H1"/>
    <mergeCell ref="A2:H2"/>
    <mergeCell ref="A4:H4"/>
    <mergeCell ref="B7:H7"/>
    <mergeCell ref="A13:H13"/>
  </mergeCells>
  <pageMargins left="0.70866141732283472" right="0.11811023622047245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kovert_Pilseta</vt:lpstr>
      <vt:lpstr>VSK_novads</vt:lpstr>
      <vt:lpstr>Stafete_VSK</vt:lpstr>
      <vt:lpstr>100m</vt:lpstr>
      <vt:lpstr>400m</vt:lpstr>
      <vt:lpstr>800m_1500m</vt:lpstr>
      <vt:lpstr>Tāllekšana</vt:lpstr>
      <vt:lpstr>Augstlēkšana</vt:lpstr>
      <vt:lpstr>Lode-</vt:lpstr>
      <vt:lpstr>Šķēps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2022-05-13T10:18:16Z</dcterms:modified>
</cp:coreProperties>
</file>