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firstSheet="1" activeTab="3"/>
  </bookViews>
  <sheets>
    <sheet name="Šķēpa mešana - Sievietes" sheetId="19" state="hidden" r:id="rId1"/>
    <sheet name="xŠķēpa mešana - Sievietes - Rez" sheetId="18" r:id="rId2"/>
    <sheet name="Šķēpa mešana - Vīrieši" sheetId="17" state="hidden" r:id="rId3"/>
    <sheet name="Šķēpa mešana - Vīrieši - Rez" sheetId="11" r:id="rId4"/>
  </sheets>
  <definedNames>
    <definedName name="_xlnm._FilterDatabase" localSheetId="0" hidden="1">'Šķēpa mešana - Sievietes'!$A$5:$M$23</definedName>
    <definedName name="_xlnm._FilterDatabase" localSheetId="2" hidden="1">'Šķēpa mešana - Vīrieši'!$A$5:$M$37</definedName>
    <definedName name="_xlnm._FilterDatabase" localSheetId="3" hidden="1">'Šķēpa mešana - Vīrieši - Rez'!$B$5:$S$37</definedName>
    <definedName name="_xlnm._FilterDatabase" localSheetId="1" hidden="1">'xŠķēpa mešana - Sievietes - Rez'!$B$5:$S$23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3" i="18" l="1"/>
  <c r="O31" i="11"/>
  <c r="P31" i="11"/>
  <c r="O32" i="11"/>
  <c r="P32" i="11"/>
  <c r="O18" i="11"/>
  <c r="P18" i="11"/>
  <c r="O29" i="11"/>
  <c r="P29" i="11"/>
  <c r="O21" i="11"/>
  <c r="P21" i="11"/>
  <c r="O27" i="11"/>
  <c r="P27" i="11"/>
  <c r="O11" i="11"/>
  <c r="P11" i="11"/>
  <c r="O19" i="11"/>
  <c r="P19" i="11"/>
  <c r="O7" i="11"/>
  <c r="P7" i="11"/>
  <c r="O36" i="11"/>
  <c r="P36" i="11"/>
  <c r="O33" i="11"/>
  <c r="P33" i="11"/>
  <c r="O12" i="11"/>
  <c r="P12" i="11"/>
  <c r="O22" i="11"/>
  <c r="P22" i="11"/>
  <c r="O23" i="11"/>
  <c r="P23" i="11"/>
  <c r="O24" i="11"/>
  <c r="P24" i="11"/>
  <c r="O28" i="11"/>
  <c r="P28" i="11"/>
  <c r="O13" i="11"/>
  <c r="P13" i="11"/>
  <c r="O14" i="11"/>
  <c r="P14" i="11"/>
  <c r="O15" i="11"/>
  <c r="P15" i="11"/>
  <c r="O8" i="11"/>
  <c r="P8" i="11"/>
  <c r="O16" i="11"/>
  <c r="P16" i="11"/>
  <c r="O20" i="11"/>
  <c r="P20" i="11"/>
  <c r="O37" i="11"/>
  <c r="P37" i="11"/>
  <c r="O17" i="11"/>
  <c r="P17" i="11"/>
  <c r="O30" i="11"/>
  <c r="P30" i="11"/>
  <c r="O9" i="11"/>
  <c r="P9" i="11"/>
  <c r="O25" i="11"/>
  <c r="P25" i="11"/>
  <c r="O34" i="11"/>
  <c r="P34" i="11"/>
  <c r="O6" i="11"/>
  <c r="P6" i="11"/>
  <c r="O35" i="11"/>
  <c r="O26" i="11"/>
  <c r="P26" i="11"/>
  <c r="O10" i="11"/>
  <c r="O6" i="18"/>
  <c r="P6" i="18"/>
  <c r="O8" i="18"/>
  <c r="P8" i="18"/>
  <c r="O7" i="18"/>
  <c r="P7" i="18"/>
  <c r="O9" i="18"/>
  <c r="P9" i="18"/>
  <c r="O11" i="18"/>
  <c r="P11" i="18"/>
  <c r="O10" i="18"/>
  <c r="P10" i="18"/>
  <c r="O12" i="18"/>
  <c r="P12" i="18"/>
  <c r="O14" i="18"/>
  <c r="P14" i="18"/>
  <c r="O18" i="18"/>
  <c r="P18" i="18"/>
  <c r="O16" i="18"/>
  <c r="P16" i="18"/>
  <c r="O15" i="18"/>
  <c r="P15" i="18"/>
  <c r="O17" i="18"/>
  <c r="P17" i="18"/>
  <c r="O21" i="18"/>
  <c r="P21" i="18"/>
  <c r="O19" i="18"/>
  <c r="P19" i="18"/>
  <c r="O22" i="18"/>
  <c r="P22" i="18"/>
  <c r="O20" i="18"/>
  <c r="P20" i="18"/>
  <c r="O23" i="18"/>
  <c r="P23" i="18"/>
  <c r="O24" i="18"/>
  <c r="P24" i="18"/>
  <c r="M38" i="17"/>
  <c r="M24" i="19"/>
  <c r="M37" i="17"/>
  <c r="M36" i="17"/>
  <c r="M35" i="17"/>
  <c r="M34" i="17"/>
  <c r="M33" i="17"/>
  <c r="M32" i="17"/>
  <c r="M31" i="17"/>
  <c r="M30" i="17"/>
  <c r="M29" i="17"/>
  <c r="M28" i="17"/>
  <c r="M27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M23" i="19"/>
  <c r="M22" i="19"/>
  <c r="M21" i="19"/>
  <c r="M20" i="19"/>
  <c r="M19" i="19"/>
  <c r="M18" i="19"/>
  <c r="M17" i="19"/>
  <c r="M16" i="19"/>
  <c r="M15" i="19"/>
  <c r="M14" i="19"/>
  <c r="M12" i="19"/>
  <c r="M11" i="19"/>
  <c r="M10" i="19"/>
  <c r="M9" i="19"/>
  <c r="M8" i="19"/>
  <c r="M7" i="19"/>
  <c r="M6" i="19"/>
</calcChain>
</file>

<file path=xl/sharedStrings.xml><?xml version="1.0" encoding="utf-8"?>
<sst xmlns="http://schemas.openxmlformats.org/spreadsheetml/2006/main" count="530" uniqueCount="167">
  <si>
    <t>LATVIJAS ČEMPIONĀTS VIEGLATLĒTIKĀ VETERĀNIEM 2016</t>
  </si>
  <si>
    <t>2016.gada 13.augustā - Liepājā.</t>
  </si>
  <si>
    <t>V35</t>
  </si>
  <si>
    <t>Vārds</t>
  </si>
  <si>
    <t>Uzvārds</t>
  </si>
  <si>
    <t>Komanda</t>
  </si>
  <si>
    <t>Grupa</t>
  </si>
  <si>
    <t>Pilni gadi</t>
  </si>
  <si>
    <t>V40</t>
  </si>
  <si>
    <t>Liepājas SSK</t>
  </si>
  <si>
    <t>V45</t>
  </si>
  <si>
    <t>Aleksandrs</t>
  </si>
  <si>
    <t>Imants</t>
  </si>
  <si>
    <t>Balvu novads</t>
  </si>
  <si>
    <t>Rīga</t>
  </si>
  <si>
    <t>V55</t>
  </si>
  <si>
    <t>Jānis</t>
  </si>
  <si>
    <t>V60</t>
  </si>
  <si>
    <t>V65</t>
  </si>
  <si>
    <t>Ventspils VK</t>
  </si>
  <si>
    <t>Jēkabpils</t>
  </si>
  <si>
    <t>V70</t>
  </si>
  <si>
    <t>V75</t>
  </si>
  <si>
    <t>Vieta</t>
  </si>
  <si>
    <t>Dal. Nr.</t>
  </si>
  <si>
    <t>Dz. g.</t>
  </si>
  <si>
    <t>Koeficients</t>
  </si>
  <si>
    <t>Piezīmes</t>
  </si>
  <si>
    <t>Rezultāts</t>
  </si>
  <si>
    <t>Rezultāts ar koef</t>
  </si>
  <si>
    <t>S45</t>
  </si>
  <si>
    <t>Līvāni</t>
  </si>
  <si>
    <t>S40</t>
  </si>
  <si>
    <t>S50</t>
  </si>
  <si>
    <t>Tukuma VK</t>
  </si>
  <si>
    <t>Vieta pēc koeficienta</t>
  </si>
  <si>
    <t>Vieta grupā</t>
  </si>
  <si>
    <t>Arvīds</t>
  </si>
  <si>
    <t>Vītols</t>
  </si>
  <si>
    <t>Aizkraukle</t>
  </si>
  <si>
    <t>Daugavpils</t>
  </si>
  <si>
    <t>Tukuma vieglatlētik</t>
  </si>
  <si>
    <t>V80</t>
  </si>
  <si>
    <t>Aivars</t>
  </si>
  <si>
    <t>S35</t>
  </si>
  <si>
    <t>Ilona</t>
  </si>
  <si>
    <t>S65</t>
  </si>
  <si>
    <t>Aija</t>
  </si>
  <si>
    <t>Kuldīga</t>
  </si>
  <si>
    <t>Engures novads</t>
  </si>
  <si>
    <t>Valmiera</t>
  </si>
  <si>
    <t>Ivars</t>
  </si>
  <si>
    <t>Stahovskis</t>
  </si>
  <si>
    <t>Valka</t>
  </si>
  <si>
    <t>Dundurs</t>
  </si>
  <si>
    <t>Mirks</t>
  </si>
  <si>
    <t>Jelgava</t>
  </si>
  <si>
    <t>OC Limbaži</t>
  </si>
  <si>
    <t>Pāvuliņš</t>
  </si>
  <si>
    <t>Gulbene</t>
  </si>
  <si>
    <t>Uldis</t>
  </si>
  <si>
    <t>Lebedevs</t>
  </si>
  <si>
    <t>RIGA</t>
  </si>
  <si>
    <t>Ilmārs</t>
  </si>
  <si>
    <t>Drullis</t>
  </si>
  <si>
    <t>Gunārs</t>
  </si>
  <si>
    <t>Ludāns</t>
  </si>
  <si>
    <t>Jūrmalas sports</t>
  </si>
  <si>
    <t>Daugavpils novads</t>
  </si>
  <si>
    <t>Staņislavs</t>
  </si>
  <si>
    <t>Stašulāns</t>
  </si>
  <si>
    <t>Guntars</t>
  </si>
  <si>
    <t>Mīlenbergs</t>
  </si>
  <si>
    <t>Kocēnu novads</t>
  </si>
  <si>
    <t>Adolfas</t>
  </si>
  <si>
    <t>Siurbis</t>
  </si>
  <si>
    <t>ind</t>
  </si>
  <si>
    <t>Barkanovs</t>
  </si>
  <si>
    <t>IND.</t>
  </si>
  <si>
    <t>Kairišs</t>
  </si>
  <si>
    <t>Dzintars</t>
  </si>
  <si>
    <t>Briedis</t>
  </si>
  <si>
    <t>Smiltene</t>
  </si>
  <si>
    <t>Sandris</t>
  </si>
  <si>
    <t>Linbergs</t>
  </si>
  <si>
    <t>Ķekava</t>
  </si>
  <si>
    <t>Anfisa</t>
  </si>
  <si>
    <t>Zile</t>
  </si>
  <si>
    <t>Madona</t>
  </si>
  <si>
    <t>Anna</t>
  </si>
  <si>
    <t>Ivbule</t>
  </si>
  <si>
    <t>S70</t>
  </si>
  <si>
    <t>Rita</t>
  </si>
  <si>
    <t>Šķipare</t>
  </si>
  <si>
    <t>Klaipeda Azuolas</t>
  </si>
  <si>
    <t>S60</t>
  </si>
  <si>
    <t>S75</t>
  </si>
  <si>
    <t>Jadvyga</t>
  </si>
  <si>
    <t>Putiniene</t>
  </si>
  <si>
    <t>Bautra</t>
  </si>
  <si>
    <t>Zenta</t>
  </si>
  <si>
    <t>Jēgere</t>
  </si>
  <si>
    <t>Vilma</t>
  </si>
  <si>
    <t>Lojāne</t>
  </si>
  <si>
    <t>Apele</t>
  </si>
  <si>
    <t>Ilga</t>
  </si>
  <si>
    <t>Buntika</t>
  </si>
  <si>
    <t>Līga</t>
  </si>
  <si>
    <t>Platpīre</t>
  </si>
  <si>
    <t>Anita</t>
  </si>
  <si>
    <t>Zavrida</t>
  </si>
  <si>
    <t>Šķēpa mešana vīriešiem</t>
  </si>
  <si>
    <t>Dainis</t>
  </si>
  <si>
    <t>Kūla</t>
  </si>
  <si>
    <t>Ventspils</t>
  </si>
  <si>
    <t>Rolmanis</t>
  </si>
  <si>
    <t>Tālivaldis</t>
  </si>
  <si>
    <t>Krūmiņš</t>
  </si>
  <si>
    <t>Vilmārs</t>
  </si>
  <si>
    <t>Bukšs</t>
  </si>
  <si>
    <t>Erts</t>
  </si>
  <si>
    <t>V50</t>
  </si>
  <si>
    <t>Zagorskis</t>
  </si>
  <si>
    <t>Šūpulnieks</t>
  </si>
  <si>
    <t>Valdis</t>
  </si>
  <si>
    <t>Liede</t>
  </si>
  <si>
    <t>Ind.</t>
  </si>
  <si>
    <t>Roberts</t>
  </si>
  <si>
    <t>Eglītis</t>
  </si>
  <si>
    <t>Uģis</t>
  </si>
  <si>
    <t>Lasmanis</t>
  </si>
  <si>
    <t>Aizkalns</t>
  </si>
  <si>
    <t>Puriņš</t>
  </si>
  <si>
    <t>Ogre</t>
  </si>
  <si>
    <t>Avdejevs</t>
  </si>
  <si>
    <t>Vladas</t>
  </si>
  <si>
    <t>Zaniauskas</t>
  </si>
  <si>
    <t>Klaipeda</t>
  </si>
  <si>
    <t>Vytautas</t>
  </si>
  <si>
    <t>Gunars</t>
  </si>
  <si>
    <t>Rubenis</t>
  </si>
  <si>
    <t>Jāzeps</t>
  </si>
  <si>
    <t>Odumiņš</t>
  </si>
  <si>
    <t>Šķēpa svars</t>
  </si>
  <si>
    <t>Šķēpa mešana sievietēm</t>
  </si>
  <si>
    <t>Aivita</t>
  </si>
  <si>
    <t>Ķiploka</t>
  </si>
  <si>
    <t>Iveta</t>
  </si>
  <si>
    <t>Putniņa</t>
  </si>
  <si>
    <t>Ligita</t>
  </si>
  <si>
    <t>Ziemane</t>
  </si>
  <si>
    <t>Gunta</t>
  </si>
  <si>
    <t>Helmane</t>
  </si>
  <si>
    <t>Zaiga</t>
  </si>
  <si>
    <t>Boguža</t>
  </si>
  <si>
    <t>Svetlana</t>
  </si>
  <si>
    <t>Pugacheva</t>
  </si>
  <si>
    <t>Dace</t>
  </si>
  <si>
    <t>Liniņa</t>
  </si>
  <si>
    <t>N.p.k.</t>
  </si>
  <si>
    <t>Tukuma vieglatlētika</t>
  </si>
  <si>
    <t>x</t>
  </si>
  <si>
    <t>-</t>
  </si>
  <si>
    <t>Mārīte</t>
  </si>
  <si>
    <t>Vilcāne</t>
  </si>
  <si>
    <t>S55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</si>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</sst>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6" fillId="2" borderId="2" xfId="3" applyNumberFormat="1" applyFont="1" applyFill="1" applyBorder="1" applyAlignment="1">
      <alignment horizontal="center" vertical="center" wrapText="1"/>
    </xf>
    <xf numFmtId="0" fontId="1" fillId="0" borderId="0" xfId="0" applyFont="1"/>
    <xf numFmtId="2" fontId="7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Normal 3" xfId="4"/>
    <cellStyle name="Parasts" xfId="0" builtinId="0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activeCell="J8" sqref="J8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9.42578125" customWidth="1"/>
    <col min="13" max="13" width="14.28515625" bestFit="1" customWidth="1"/>
  </cols>
  <sheetData>
    <row r="1" spans="1:13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8" t="s">
        <v>144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28.5" x14ac:dyDescent="0.25">
      <c r="A5" s="5" t="s">
        <v>159</v>
      </c>
      <c r="B5" s="5" t="s">
        <v>24</v>
      </c>
      <c r="C5" s="5" t="s">
        <v>3</v>
      </c>
      <c r="D5" s="5" t="s">
        <v>4</v>
      </c>
      <c r="E5" s="5" t="s">
        <v>5</v>
      </c>
      <c r="F5" s="5" t="s">
        <v>25</v>
      </c>
      <c r="G5" s="5" t="s">
        <v>6</v>
      </c>
      <c r="H5" s="5" t="s">
        <v>143</v>
      </c>
      <c r="I5" s="7">
        <v>1</v>
      </c>
      <c r="J5" s="7">
        <v>2</v>
      </c>
      <c r="K5" s="7">
        <v>3</v>
      </c>
      <c r="L5" s="7">
        <v>4</v>
      </c>
      <c r="M5" s="5" t="s">
        <v>28</v>
      </c>
    </row>
    <row r="6" spans="1:13" x14ac:dyDescent="0.25">
      <c r="A6" s="4">
        <v>1</v>
      </c>
      <c r="B6" s="4">
        <v>174</v>
      </c>
      <c r="C6" s="4" t="s">
        <v>105</v>
      </c>
      <c r="D6" s="4" t="s">
        <v>106</v>
      </c>
      <c r="E6" s="4" t="s">
        <v>19</v>
      </c>
      <c r="F6" s="4">
        <v>19390309</v>
      </c>
      <c r="G6" s="4" t="s">
        <v>96</v>
      </c>
      <c r="H6" s="4">
        <v>400</v>
      </c>
      <c r="I6" s="4"/>
      <c r="J6" s="4"/>
      <c r="K6" s="4"/>
      <c r="L6" s="4"/>
      <c r="M6" s="9">
        <f>MAX(I6:L6)</f>
        <v>0</v>
      </c>
    </row>
    <row r="7" spans="1:13" x14ac:dyDescent="0.25">
      <c r="A7" s="4">
        <v>2</v>
      </c>
      <c r="B7" s="4">
        <v>73</v>
      </c>
      <c r="C7" s="4" t="s">
        <v>102</v>
      </c>
      <c r="D7" s="4" t="s">
        <v>103</v>
      </c>
      <c r="E7" s="4" t="s">
        <v>31</v>
      </c>
      <c r="F7" s="4">
        <v>19420101</v>
      </c>
      <c r="G7" s="4" t="s">
        <v>91</v>
      </c>
      <c r="H7" s="4">
        <v>400</v>
      </c>
      <c r="I7" s="4"/>
      <c r="J7" s="4"/>
      <c r="K7" s="4"/>
      <c r="L7" s="4"/>
      <c r="M7" s="9">
        <f t="shared" ref="M7:M23" si="0">MAX(I7:L7)</f>
        <v>0</v>
      </c>
    </row>
    <row r="8" spans="1:13" x14ac:dyDescent="0.25">
      <c r="A8" s="4">
        <v>3</v>
      </c>
      <c r="B8" s="4">
        <v>71</v>
      </c>
      <c r="C8" s="4" t="s">
        <v>89</v>
      </c>
      <c r="D8" s="4" t="s">
        <v>90</v>
      </c>
      <c r="E8" s="4" t="s">
        <v>31</v>
      </c>
      <c r="F8" s="4">
        <v>19450520</v>
      </c>
      <c r="G8" s="4" t="s">
        <v>91</v>
      </c>
      <c r="H8" s="4">
        <v>400</v>
      </c>
      <c r="I8" s="4"/>
      <c r="J8" s="4"/>
      <c r="K8" s="4"/>
      <c r="L8" s="4"/>
      <c r="M8" s="9">
        <f t="shared" si="0"/>
        <v>0</v>
      </c>
    </row>
    <row r="9" spans="1:13" x14ac:dyDescent="0.25">
      <c r="A9" s="4">
        <v>4</v>
      </c>
      <c r="B9" s="4">
        <v>118</v>
      </c>
      <c r="C9" s="4" t="s">
        <v>97</v>
      </c>
      <c r="D9" s="4" t="s">
        <v>98</v>
      </c>
      <c r="E9" s="4" t="s">
        <v>94</v>
      </c>
      <c r="F9" s="4">
        <v>19441007</v>
      </c>
      <c r="G9" s="4" t="s">
        <v>91</v>
      </c>
      <c r="H9" s="4">
        <v>400</v>
      </c>
      <c r="I9" s="4"/>
      <c r="J9" s="4"/>
      <c r="K9" s="4"/>
      <c r="L9" s="4"/>
      <c r="M9" s="9">
        <f t="shared" si="0"/>
        <v>0</v>
      </c>
    </row>
    <row r="10" spans="1:13" x14ac:dyDescent="0.25">
      <c r="A10" s="4">
        <v>5</v>
      </c>
      <c r="B10" s="4">
        <v>183</v>
      </c>
      <c r="C10" s="4" t="s">
        <v>100</v>
      </c>
      <c r="D10" s="4" t="s">
        <v>101</v>
      </c>
      <c r="E10" s="4" t="s">
        <v>48</v>
      </c>
      <c r="F10" s="4">
        <v>19470909</v>
      </c>
      <c r="G10" s="4" t="s">
        <v>46</v>
      </c>
      <c r="H10" s="4">
        <v>400</v>
      </c>
      <c r="I10" s="4"/>
      <c r="J10" s="4"/>
      <c r="K10" s="4"/>
      <c r="L10" s="4"/>
      <c r="M10" s="9">
        <f t="shared" si="0"/>
        <v>0</v>
      </c>
    </row>
    <row r="11" spans="1:13" x14ac:dyDescent="0.25">
      <c r="A11" s="4">
        <v>6</v>
      </c>
      <c r="B11" s="4">
        <v>17</v>
      </c>
      <c r="C11" s="4" t="s">
        <v>86</v>
      </c>
      <c r="D11" s="4" t="s">
        <v>87</v>
      </c>
      <c r="E11" s="4" t="s">
        <v>40</v>
      </c>
      <c r="F11" s="4">
        <v>19491222</v>
      </c>
      <c r="G11" s="4" t="s">
        <v>46</v>
      </c>
      <c r="H11" s="4">
        <v>400</v>
      </c>
      <c r="I11" s="4"/>
      <c r="J11" s="4"/>
      <c r="K11" s="4"/>
      <c r="L11" s="4"/>
      <c r="M11" s="9">
        <f t="shared" si="0"/>
        <v>0</v>
      </c>
    </row>
    <row r="12" spans="1:13" x14ac:dyDescent="0.25">
      <c r="A12" s="4">
        <v>7</v>
      </c>
      <c r="B12" s="4">
        <v>67</v>
      </c>
      <c r="C12" s="4" t="s">
        <v>107</v>
      </c>
      <c r="D12" s="4" t="s">
        <v>108</v>
      </c>
      <c r="E12" s="4" t="s">
        <v>88</v>
      </c>
      <c r="F12" s="4">
        <v>19520914</v>
      </c>
      <c r="G12" s="4" t="s">
        <v>95</v>
      </c>
      <c r="H12" s="4">
        <v>400</v>
      </c>
      <c r="I12" s="4"/>
      <c r="J12" s="4"/>
      <c r="K12" s="4"/>
      <c r="L12" s="4"/>
      <c r="M12" s="9">
        <f t="shared" si="0"/>
        <v>0</v>
      </c>
    </row>
    <row r="13" spans="1:13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A14" s="4">
        <v>8</v>
      </c>
      <c r="B14" s="4">
        <v>79</v>
      </c>
      <c r="C14" s="4" t="s">
        <v>92</v>
      </c>
      <c r="D14" s="4" t="s">
        <v>93</v>
      </c>
      <c r="E14" s="4" t="s">
        <v>20</v>
      </c>
      <c r="F14" s="4">
        <v>19651219</v>
      </c>
      <c r="G14" s="4" t="s">
        <v>33</v>
      </c>
      <c r="H14" s="4">
        <v>500</v>
      </c>
      <c r="I14" s="4"/>
      <c r="J14" s="4"/>
      <c r="K14" s="4"/>
      <c r="L14" s="4"/>
      <c r="M14" s="9">
        <f t="shared" si="0"/>
        <v>0</v>
      </c>
    </row>
    <row r="15" spans="1:13" x14ac:dyDescent="0.25">
      <c r="A15" s="4">
        <v>9</v>
      </c>
      <c r="B15" s="4">
        <v>140</v>
      </c>
      <c r="C15" s="4" t="s">
        <v>47</v>
      </c>
      <c r="D15" s="4" t="s">
        <v>99</v>
      </c>
      <c r="E15" s="4" t="s">
        <v>49</v>
      </c>
      <c r="F15" s="4">
        <v>19680126</v>
      </c>
      <c r="G15" s="4" t="s">
        <v>30</v>
      </c>
      <c r="H15" s="4">
        <v>600</v>
      </c>
      <c r="I15" s="4"/>
      <c r="J15" s="4"/>
      <c r="K15" s="4"/>
      <c r="L15" s="4"/>
      <c r="M15" s="9">
        <f t="shared" si="0"/>
        <v>0</v>
      </c>
    </row>
    <row r="16" spans="1:13" x14ac:dyDescent="0.25">
      <c r="A16" s="4">
        <v>10</v>
      </c>
      <c r="B16" s="4">
        <v>85</v>
      </c>
      <c r="C16" s="4" t="s">
        <v>145</v>
      </c>
      <c r="D16" s="4" t="s">
        <v>146</v>
      </c>
      <c r="E16" s="4" t="s">
        <v>20</v>
      </c>
      <c r="F16" s="4">
        <v>19681228</v>
      </c>
      <c r="G16" s="4" t="s">
        <v>30</v>
      </c>
      <c r="H16" s="4">
        <v>600</v>
      </c>
      <c r="I16" s="4"/>
      <c r="J16" s="4"/>
      <c r="K16" s="4"/>
      <c r="L16" s="4"/>
      <c r="M16" s="9">
        <f t="shared" si="0"/>
        <v>0</v>
      </c>
    </row>
    <row r="17" spans="1:13" x14ac:dyDescent="0.25">
      <c r="A17" s="4">
        <v>11</v>
      </c>
      <c r="B17" s="4">
        <v>159</v>
      </c>
      <c r="C17" s="4" t="s">
        <v>149</v>
      </c>
      <c r="D17" s="4" t="s">
        <v>150</v>
      </c>
      <c r="E17" s="4" t="s">
        <v>114</v>
      </c>
      <c r="F17" s="4">
        <v>19690806</v>
      </c>
      <c r="G17" s="4" t="s">
        <v>30</v>
      </c>
      <c r="H17" s="4">
        <v>600</v>
      </c>
      <c r="I17" s="4"/>
      <c r="J17" s="4"/>
      <c r="K17" s="4"/>
      <c r="L17" s="4"/>
      <c r="M17" s="9">
        <f t="shared" si="0"/>
        <v>0</v>
      </c>
    </row>
    <row r="18" spans="1:13" x14ac:dyDescent="0.25">
      <c r="A18" s="4">
        <v>12</v>
      </c>
      <c r="B18" s="4">
        <v>173</v>
      </c>
      <c r="C18" s="4" t="s">
        <v>109</v>
      </c>
      <c r="D18" s="4" t="s">
        <v>110</v>
      </c>
      <c r="E18" s="4" t="s">
        <v>59</v>
      </c>
      <c r="F18" s="4">
        <v>19700323</v>
      </c>
      <c r="G18" s="4" t="s">
        <v>30</v>
      </c>
      <c r="H18" s="4">
        <v>600</v>
      </c>
      <c r="I18" s="4"/>
      <c r="J18" s="4"/>
      <c r="K18" s="4"/>
      <c r="L18" s="4"/>
      <c r="M18" s="9">
        <f t="shared" si="0"/>
        <v>0</v>
      </c>
    </row>
    <row r="19" spans="1:13" x14ac:dyDescent="0.25">
      <c r="A19" s="4">
        <v>13</v>
      </c>
      <c r="B19" s="4">
        <v>181</v>
      </c>
      <c r="C19" s="4" t="s">
        <v>151</v>
      </c>
      <c r="D19" s="4" t="s">
        <v>152</v>
      </c>
      <c r="E19" s="4" t="s">
        <v>34</v>
      </c>
      <c r="F19" s="4">
        <v>19711013</v>
      </c>
      <c r="G19" s="4" t="s">
        <v>32</v>
      </c>
      <c r="H19" s="4">
        <v>600</v>
      </c>
      <c r="I19" s="4"/>
      <c r="J19" s="4"/>
      <c r="K19" s="4"/>
      <c r="L19" s="4"/>
      <c r="M19" s="9">
        <f t="shared" si="0"/>
        <v>0</v>
      </c>
    </row>
    <row r="20" spans="1:13" x14ac:dyDescent="0.25">
      <c r="A20" s="4">
        <v>14</v>
      </c>
      <c r="B20" s="4">
        <v>93</v>
      </c>
      <c r="C20" s="4" t="s">
        <v>147</v>
      </c>
      <c r="D20" s="4" t="s">
        <v>148</v>
      </c>
      <c r="E20" s="4" t="s">
        <v>50</v>
      </c>
      <c r="F20" s="4">
        <v>19730609</v>
      </c>
      <c r="G20" s="4" t="s">
        <v>32</v>
      </c>
      <c r="H20" s="4">
        <v>600</v>
      </c>
      <c r="I20" s="4"/>
      <c r="J20" s="4"/>
      <c r="K20" s="4"/>
      <c r="L20" s="4"/>
      <c r="M20" s="9">
        <f t="shared" si="0"/>
        <v>0</v>
      </c>
    </row>
    <row r="21" spans="1:13" x14ac:dyDescent="0.25">
      <c r="A21" s="4">
        <v>15</v>
      </c>
      <c r="B21" s="4">
        <v>99</v>
      </c>
      <c r="C21" s="4" t="s">
        <v>155</v>
      </c>
      <c r="D21" s="4" t="s">
        <v>156</v>
      </c>
      <c r="E21" s="4" t="s">
        <v>137</v>
      </c>
      <c r="F21" s="4">
        <v>19730304</v>
      </c>
      <c r="G21" s="4" t="s">
        <v>32</v>
      </c>
      <c r="H21" s="4">
        <v>600</v>
      </c>
      <c r="I21" s="4"/>
      <c r="J21" s="4"/>
      <c r="K21" s="4"/>
      <c r="L21" s="4"/>
      <c r="M21" s="9">
        <f t="shared" si="0"/>
        <v>0</v>
      </c>
    </row>
    <row r="22" spans="1:13" x14ac:dyDescent="0.25">
      <c r="A22" s="4">
        <v>16</v>
      </c>
      <c r="B22" s="4">
        <v>92</v>
      </c>
      <c r="C22" s="4" t="s">
        <v>45</v>
      </c>
      <c r="D22" s="4" t="s">
        <v>104</v>
      </c>
      <c r="E22" s="4" t="s">
        <v>50</v>
      </c>
      <c r="F22" s="4">
        <v>19740110</v>
      </c>
      <c r="G22" s="4" t="s">
        <v>32</v>
      </c>
      <c r="H22" s="4">
        <v>600</v>
      </c>
      <c r="I22" s="4"/>
      <c r="J22" s="4"/>
      <c r="K22" s="4"/>
      <c r="L22" s="4"/>
      <c r="M22" s="9">
        <f t="shared" si="0"/>
        <v>0</v>
      </c>
    </row>
    <row r="23" spans="1:13" x14ac:dyDescent="0.25">
      <c r="A23" s="4">
        <v>17</v>
      </c>
      <c r="B23" s="4">
        <v>105</v>
      </c>
      <c r="C23" s="4" t="s">
        <v>157</v>
      </c>
      <c r="D23" s="4" t="s">
        <v>158</v>
      </c>
      <c r="E23" s="4" t="s">
        <v>76</v>
      </c>
      <c r="F23" s="4">
        <v>19760203</v>
      </c>
      <c r="G23" s="4" t="s">
        <v>32</v>
      </c>
      <c r="H23" s="4">
        <v>600</v>
      </c>
      <c r="I23" s="4"/>
      <c r="J23" s="4"/>
      <c r="K23" s="4"/>
      <c r="L23" s="4"/>
      <c r="M23" s="9">
        <f t="shared" si="0"/>
        <v>0</v>
      </c>
    </row>
    <row r="24" spans="1:13" x14ac:dyDescent="0.25">
      <c r="A24" s="4">
        <v>18</v>
      </c>
      <c r="B24" s="4">
        <v>219</v>
      </c>
      <c r="C24" s="4" t="s">
        <v>153</v>
      </c>
      <c r="D24" s="4" t="s">
        <v>154</v>
      </c>
      <c r="E24" s="4" t="s">
        <v>160</v>
      </c>
      <c r="F24" s="4">
        <v>19810303</v>
      </c>
      <c r="G24" s="4" t="s">
        <v>44</v>
      </c>
      <c r="H24" s="4">
        <v>600</v>
      </c>
      <c r="I24" s="4"/>
      <c r="J24" s="4"/>
      <c r="K24" s="4"/>
      <c r="L24" s="4"/>
      <c r="M24" s="9">
        <f t="shared" ref="M24" si="1">MAX(I24:L24)</f>
        <v>0</v>
      </c>
    </row>
  </sheetData>
  <pageMargins left="0.25" right="0.25" top="0.75" bottom="0.75" header="0.3" footer="0.3"/>
  <pageSetup paperSize="9"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workbookViewId="0">
      <selection activeCell="R13" sqref="R13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9.42578125" customWidth="1"/>
    <col min="15" max="15" width="14.28515625" bestFit="1" customWidth="1"/>
    <col min="16" max="16" width="12.42578125" customWidth="1"/>
    <col min="17" max="17" width="15.85546875" bestFit="1" customWidth="1"/>
    <col min="18" max="18" width="10.85546875" bestFit="1" customWidth="1"/>
    <col min="19" max="19" width="12.85546875" bestFit="1" customWidth="1"/>
  </cols>
  <sheetData>
    <row r="1" spans="1:19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.75" x14ac:dyDescent="0.3">
      <c r="A4" s="8" t="s">
        <v>144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8.5" x14ac:dyDescent="0.25">
      <c r="A5" s="5" t="s">
        <v>23</v>
      </c>
      <c r="B5" s="5" t="s">
        <v>24</v>
      </c>
      <c r="C5" s="5" t="s">
        <v>3</v>
      </c>
      <c r="D5" s="5" t="s">
        <v>4</v>
      </c>
      <c r="E5" s="5" t="s">
        <v>5</v>
      </c>
      <c r="F5" s="5" t="s">
        <v>25</v>
      </c>
      <c r="G5" s="5" t="s">
        <v>6</v>
      </c>
      <c r="H5" s="5" t="s">
        <v>7</v>
      </c>
      <c r="I5" s="5" t="s">
        <v>26</v>
      </c>
      <c r="J5" s="5" t="s">
        <v>143</v>
      </c>
      <c r="K5" s="7">
        <v>1</v>
      </c>
      <c r="L5" s="7">
        <v>2</v>
      </c>
      <c r="M5" s="7">
        <v>3</v>
      </c>
      <c r="N5" s="7">
        <v>4</v>
      </c>
      <c r="O5" s="5" t="s">
        <v>28</v>
      </c>
      <c r="P5" s="5" t="s">
        <v>29</v>
      </c>
      <c r="Q5" s="5" t="s">
        <v>35</v>
      </c>
      <c r="R5" s="5" t="s">
        <v>36</v>
      </c>
      <c r="S5" s="5" t="s">
        <v>27</v>
      </c>
    </row>
    <row r="6" spans="1:19" x14ac:dyDescent="0.25">
      <c r="A6" s="4">
        <v>1</v>
      </c>
      <c r="B6" s="4">
        <v>174</v>
      </c>
      <c r="C6" s="4" t="s">
        <v>105</v>
      </c>
      <c r="D6" s="4" t="s">
        <v>106</v>
      </c>
      <c r="E6" s="4" t="s">
        <v>19</v>
      </c>
      <c r="F6" s="4">
        <v>19390309</v>
      </c>
      <c r="G6" s="4" t="s">
        <v>96</v>
      </c>
      <c r="H6" s="4">
        <v>77</v>
      </c>
      <c r="I6" s="4">
        <v>2.4283999999999999</v>
      </c>
      <c r="J6" s="4">
        <v>400</v>
      </c>
      <c r="K6" s="4">
        <v>12.13</v>
      </c>
      <c r="L6" s="4">
        <v>11.34</v>
      </c>
      <c r="M6" s="4">
        <v>11.73</v>
      </c>
      <c r="N6" s="4">
        <v>10.28</v>
      </c>
      <c r="O6" s="9">
        <f t="shared" ref="O6:O13" si="0">MAX(K6:N6)</f>
        <v>12.13</v>
      </c>
      <c r="P6" s="4">
        <f t="shared" ref="P6:P12" si="1">O6*I6</f>
        <v>29.456492000000001</v>
      </c>
      <c r="Q6" s="4">
        <v>11</v>
      </c>
      <c r="R6" s="4">
        <v>1</v>
      </c>
      <c r="S6" s="4"/>
    </row>
    <row r="7" spans="1:19" x14ac:dyDescent="0.25">
      <c r="A7" s="4">
        <v>2</v>
      </c>
      <c r="B7" s="4">
        <v>71</v>
      </c>
      <c r="C7" s="4" t="s">
        <v>89</v>
      </c>
      <c r="D7" s="4" t="s">
        <v>90</v>
      </c>
      <c r="E7" s="4" t="s">
        <v>31</v>
      </c>
      <c r="F7" s="4">
        <v>19450520</v>
      </c>
      <c r="G7" s="4" t="s">
        <v>91</v>
      </c>
      <c r="H7" s="4">
        <v>71</v>
      </c>
      <c r="I7" s="4">
        <v>2.0186000000000002</v>
      </c>
      <c r="J7" s="4">
        <v>400</v>
      </c>
      <c r="K7" s="4">
        <v>12.82</v>
      </c>
      <c r="L7" s="4">
        <v>12.73</v>
      </c>
      <c r="M7" s="4">
        <v>12.19</v>
      </c>
      <c r="N7" s="4" t="s">
        <v>161</v>
      </c>
      <c r="O7" s="9">
        <f t="shared" si="0"/>
        <v>12.82</v>
      </c>
      <c r="P7" s="4">
        <f t="shared" si="1"/>
        <v>25.878452000000003</v>
      </c>
      <c r="Q7" s="4">
        <v>12</v>
      </c>
      <c r="R7" s="4">
        <v>2</v>
      </c>
      <c r="S7" s="4"/>
    </row>
    <row r="8" spans="1:19" x14ac:dyDescent="0.25">
      <c r="A8" s="4">
        <v>3</v>
      </c>
      <c r="B8" s="4">
        <v>73</v>
      </c>
      <c r="C8" s="4" t="s">
        <v>102</v>
      </c>
      <c r="D8" s="4" t="s">
        <v>103</v>
      </c>
      <c r="E8" s="4" t="s">
        <v>31</v>
      </c>
      <c r="F8" s="4">
        <v>19420101</v>
      </c>
      <c r="G8" s="4" t="s">
        <v>91</v>
      </c>
      <c r="H8" s="4">
        <v>74</v>
      </c>
      <c r="I8" s="4">
        <v>2.2069999999999999</v>
      </c>
      <c r="J8" s="4">
        <v>400</v>
      </c>
      <c r="K8" s="4" t="s">
        <v>161</v>
      </c>
      <c r="L8" s="4" t="s">
        <v>161</v>
      </c>
      <c r="M8" s="4" t="s">
        <v>161</v>
      </c>
      <c r="N8" s="4">
        <v>5.85</v>
      </c>
      <c r="O8" s="9">
        <f t="shared" si="0"/>
        <v>5.85</v>
      </c>
      <c r="P8" s="4">
        <f t="shared" si="1"/>
        <v>12.910949999999998</v>
      </c>
      <c r="Q8" s="4">
        <v>15</v>
      </c>
      <c r="R8" s="4">
        <v>3</v>
      </c>
      <c r="S8" s="4"/>
    </row>
    <row r="9" spans="1:19" x14ac:dyDescent="0.25">
      <c r="A9" s="4">
        <v>4</v>
      </c>
      <c r="B9" s="4">
        <v>118</v>
      </c>
      <c r="C9" s="4" t="s">
        <v>97</v>
      </c>
      <c r="D9" s="4" t="s">
        <v>98</v>
      </c>
      <c r="E9" s="4" t="s">
        <v>94</v>
      </c>
      <c r="F9" s="4">
        <v>19441007</v>
      </c>
      <c r="G9" s="4" t="s">
        <v>91</v>
      </c>
      <c r="H9" s="4">
        <v>71</v>
      </c>
      <c r="I9" s="4">
        <v>2.0186000000000002</v>
      </c>
      <c r="J9" s="4">
        <v>400</v>
      </c>
      <c r="K9" s="4" t="s">
        <v>162</v>
      </c>
      <c r="L9" s="4" t="s">
        <v>162</v>
      </c>
      <c r="M9" s="4" t="s">
        <v>162</v>
      </c>
      <c r="N9" s="4" t="s">
        <v>162</v>
      </c>
      <c r="O9" s="9">
        <f t="shared" si="0"/>
        <v>0</v>
      </c>
      <c r="P9" s="4">
        <f t="shared" si="1"/>
        <v>0</v>
      </c>
      <c r="Q9" s="4"/>
      <c r="R9" s="4" t="s">
        <v>166</v>
      </c>
      <c r="S9" s="4"/>
    </row>
    <row r="10" spans="1:19" x14ac:dyDescent="0.25">
      <c r="A10" s="4">
        <v>5</v>
      </c>
      <c r="B10" s="4">
        <v>17</v>
      </c>
      <c r="C10" s="4" t="s">
        <v>86</v>
      </c>
      <c r="D10" s="4" t="s">
        <v>87</v>
      </c>
      <c r="E10" s="4" t="s">
        <v>40</v>
      </c>
      <c r="F10" s="4">
        <v>19491222</v>
      </c>
      <c r="G10" s="4" t="s">
        <v>46</v>
      </c>
      <c r="H10" s="4">
        <v>66</v>
      </c>
      <c r="I10" s="4">
        <v>1.7688999999999999</v>
      </c>
      <c r="J10" s="4">
        <v>400</v>
      </c>
      <c r="K10" s="4">
        <v>23.53</v>
      </c>
      <c r="L10" s="4" t="s">
        <v>161</v>
      </c>
      <c r="M10" s="4">
        <v>20.66</v>
      </c>
      <c r="N10" s="4">
        <v>22.59</v>
      </c>
      <c r="O10" s="9">
        <f t="shared" si="0"/>
        <v>23.53</v>
      </c>
      <c r="P10" s="4">
        <f t="shared" si="1"/>
        <v>41.622216999999999</v>
      </c>
      <c r="Q10" s="4">
        <v>3</v>
      </c>
      <c r="R10" s="4">
        <v>1</v>
      </c>
      <c r="S10" s="4"/>
    </row>
    <row r="11" spans="1:19" x14ac:dyDescent="0.25">
      <c r="A11" s="4">
        <v>6</v>
      </c>
      <c r="B11" s="4">
        <v>183</v>
      </c>
      <c r="C11" s="4" t="s">
        <v>100</v>
      </c>
      <c r="D11" s="4" t="s">
        <v>101</v>
      </c>
      <c r="E11" s="4" t="s">
        <v>48</v>
      </c>
      <c r="F11" s="4">
        <v>19470909</v>
      </c>
      <c r="G11" s="4" t="s">
        <v>46</v>
      </c>
      <c r="H11" s="4">
        <v>68</v>
      </c>
      <c r="I11" s="4">
        <v>1.8611</v>
      </c>
      <c r="J11" s="4">
        <v>400</v>
      </c>
      <c r="K11" s="4">
        <v>9.09</v>
      </c>
      <c r="L11" s="4">
        <v>10.75</v>
      </c>
      <c r="M11" s="4" t="s">
        <v>161</v>
      </c>
      <c r="N11" s="4">
        <v>12.15</v>
      </c>
      <c r="O11" s="9">
        <f t="shared" si="0"/>
        <v>12.15</v>
      </c>
      <c r="P11" s="4">
        <f t="shared" si="1"/>
        <v>22.612365</v>
      </c>
      <c r="Q11" s="4">
        <v>14</v>
      </c>
      <c r="R11" s="4">
        <v>2</v>
      </c>
      <c r="S11" s="4"/>
    </row>
    <row r="12" spans="1:19" x14ac:dyDescent="0.25">
      <c r="A12" s="4">
        <v>7</v>
      </c>
      <c r="B12" s="4">
        <v>67</v>
      </c>
      <c r="C12" s="4" t="s">
        <v>107</v>
      </c>
      <c r="D12" s="4" t="s">
        <v>108</v>
      </c>
      <c r="E12" s="4" t="s">
        <v>88</v>
      </c>
      <c r="F12" s="4">
        <v>19520914</v>
      </c>
      <c r="G12" s="4" t="s">
        <v>95</v>
      </c>
      <c r="H12" s="4">
        <v>63</v>
      </c>
      <c r="I12" s="4">
        <v>1.6466000000000001</v>
      </c>
      <c r="J12" s="4">
        <v>400</v>
      </c>
      <c r="K12" s="4">
        <v>19.96</v>
      </c>
      <c r="L12" s="4">
        <v>23.14</v>
      </c>
      <c r="M12" s="4">
        <v>21.63</v>
      </c>
      <c r="N12" s="4" t="s">
        <v>161</v>
      </c>
      <c r="O12" s="9">
        <f t="shared" si="0"/>
        <v>23.14</v>
      </c>
      <c r="P12" s="4">
        <f t="shared" si="1"/>
        <v>38.102324000000003</v>
      </c>
      <c r="Q12" s="4">
        <v>5</v>
      </c>
      <c r="R12" s="4">
        <v>1</v>
      </c>
      <c r="S12" s="4"/>
    </row>
    <row r="13" spans="1:19" x14ac:dyDescent="0.25">
      <c r="A13" s="4">
        <v>8</v>
      </c>
      <c r="B13" s="12">
        <v>70</v>
      </c>
      <c r="C13" s="12" t="s">
        <v>163</v>
      </c>
      <c r="D13" s="12" t="s">
        <v>164</v>
      </c>
      <c r="E13" s="12" t="s">
        <v>31</v>
      </c>
      <c r="F13" s="12">
        <v>120160</v>
      </c>
      <c r="G13" s="13" t="s">
        <v>165</v>
      </c>
      <c r="H13" s="11"/>
      <c r="I13" s="12"/>
      <c r="J13" s="12">
        <v>500</v>
      </c>
      <c r="K13" s="12">
        <v>18.989999999999998</v>
      </c>
      <c r="L13" s="12" t="s">
        <v>161</v>
      </c>
      <c r="M13" s="14">
        <v>20.16</v>
      </c>
      <c r="N13" s="14" t="s">
        <v>161</v>
      </c>
      <c r="O13" s="9">
        <f t="shared" si="0"/>
        <v>20.16</v>
      </c>
      <c r="P13" s="11"/>
      <c r="Q13" s="11"/>
      <c r="R13" s="12">
        <v>1</v>
      </c>
      <c r="S13" s="11"/>
    </row>
    <row r="14" spans="1:19" x14ac:dyDescent="0.25">
      <c r="A14" s="4">
        <v>9</v>
      </c>
      <c r="B14" s="4">
        <v>79</v>
      </c>
      <c r="C14" s="4" t="s">
        <v>92</v>
      </c>
      <c r="D14" s="4" t="s">
        <v>93</v>
      </c>
      <c r="E14" s="4" t="s">
        <v>20</v>
      </c>
      <c r="F14" s="4">
        <v>19651219</v>
      </c>
      <c r="G14" s="4" t="s">
        <v>33</v>
      </c>
      <c r="H14" s="4">
        <v>50</v>
      </c>
      <c r="I14" s="4">
        <v>1.3147</v>
      </c>
      <c r="J14" s="4">
        <v>500</v>
      </c>
      <c r="K14" s="4">
        <v>21.62</v>
      </c>
      <c r="L14" s="4">
        <v>26.22</v>
      </c>
      <c r="M14" s="4">
        <v>25.7</v>
      </c>
      <c r="N14" s="4">
        <v>24.01</v>
      </c>
      <c r="O14" s="9">
        <f t="shared" ref="O14:O24" si="2">MAX(K14:N14)</f>
        <v>26.22</v>
      </c>
      <c r="P14" s="4">
        <f t="shared" ref="P14:P24" si="3">O14*I14</f>
        <v>34.471433999999995</v>
      </c>
      <c r="Q14" s="4">
        <v>9</v>
      </c>
      <c r="R14" s="4">
        <v>1</v>
      </c>
      <c r="S14" s="4"/>
    </row>
    <row r="15" spans="1:19" x14ac:dyDescent="0.25">
      <c r="A15" s="4">
        <v>10</v>
      </c>
      <c r="B15" s="4">
        <v>159</v>
      </c>
      <c r="C15" s="4" t="s">
        <v>149</v>
      </c>
      <c r="D15" s="4" t="s">
        <v>150</v>
      </c>
      <c r="E15" s="4" t="s">
        <v>114</v>
      </c>
      <c r="F15" s="4">
        <v>19690806</v>
      </c>
      <c r="G15" s="4" t="s">
        <v>30</v>
      </c>
      <c r="H15" s="4">
        <v>47</v>
      </c>
      <c r="I15" s="4">
        <v>1.2927</v>
      </c>
      <c r="J15" s="4">
        <v>600</v>
      </c>
      <c r="K15" s="4">
        <v>30.27</v>
      </c>
      <c r="L15" s="4">
        <v>33.909999999999997</v>
      </c>
      <c r="M15" s="4" t="s">
        <v>161</v>
      </c>
      <c r="N15" s="4" t="s">
        <v>162</v>
      </c>
      <c r="O15" s="9">
        <f t="shared" si="2"/>
        <v>33.909999999999997</v>
      </c>
      <c r="P15" s="4">
        <f t="shared" si="3"/>
        <v>43.835456999999991</v>
      </c>
      <c r="Q15" s="4">
        <v>2</v>
      </c>
      <c r="R15" s="4">
        <v>1</v>
      </c>
      <c r="S15" s="4"/>
    </row>
    <row r="16" spans="1:19" x14ac:dyDescent="0.25">
      <c r="A16" s="4">
        <v>11</v>
      </c>
      <c r="B16" s="4">
        <v>85</v>
      </c>
      <c r="C16" s="4" t="s">
        <v>145</v>
      </c>
      <c r="D16" s="4" t="s">
        <v>146</v>
      </c>
      <c r="E16" s="4" t="s">
        <v>20</v>
      </c>
      <c r="F16" s="4">
        <v>19681228</v>
      </c>
      <c r="G16" s="4" t="s">
        <v>30</v>
      </c>
      <c r="H16" s="4">
        <v>47</v>
      </c>
      <c r="I16" s="4">
        <v>1.2927</v>
      </c>
      <c r="J16" s="4">
        <v>600</v>
      </c>
      <c r="K16" s="4">
        <v>24.5</v>
      </c>
      <c r="L16" s="4">
        <v>28.45</v>
      </c>
      <c r="M16" s="4">
        <v>26.81</v>
      </c>
      <c r="N16" s="4">
        <v>30.01</v>
      </c>
      <c r="O16" s="9">
        <f t="shared" si="2"/>
        <v>30.01</v>
      </c>
      <c r="P16" s="4">
        <f t="shared" si="3"/>
        <v>38.793927000000004</v>
      </c>
      <c r="Q16" s="4">
        <v>7</v>
      </c>
      <c r="R16" s="4">
        <v>2</v>
      </c>
      <c r="S16" s="4"/>
    </row>
    <row r="17" spans="1:19" x14ac:dyDescent="0.25">
      <c r="A17" s="4">
        <v>12</v>
      </c>
      <c r="B17" s="4">
        <v>173</v>
      </c>
      <c r="C17" s="4" t="s">
        <v>109</v>
      </c>
      <c r="D17" s="4" t="s">
        <v>110</v>
      </c>
      <c r="E17" s="4" t="s">
        <v>59</v>
      </c>
      <c r="F17" s="4">
        <v>19700323</v>
      </c>
      <c r="G17" s="4" t="s">
        <v>30</v>
      </c>
      <c r="H17" s="4">
        <v>46</v>
      </c>
      <c r="I17" s="4">
        <v>1.2698</v>
      </c>
      <c r="J17" s="4">
        <v>600</v>
      </c>
      <c r="K17" s="4" t="s">
        <v>161</v>
      </c>
      <c r="L17" s="4">
        <v>19.27</v>
      </c>
      <c r="M17" s="4">
        <v>13.69</v>
      </c>
      <c r="N17" s="4">
        <v>15.86</v>
      </c>
      <c r="O17" s="9">
        <f t="shared" si="2"/>
        <v>19.27</v>
      </c>
      <c r="P17" s="4">
        <f t="shared" si="3"/>
        <v>24.469045999999999</v>
      </c>
      <c r="Q17" s="4">
        <v>13</v>
      </c>
      <c r="R17" s="4">
        <v>3</v>
      </c>
      <c r="S17" s="4"/>
    </row>
    <row r="18" spans="1:19" x14ac:dyDescent="0.25">
      <c r="A18" s="4">
        <v>13</v>
      </c>
      <c r="B18" s="4">
        <v>140</v>
      </c>
      <c r="C18" s="4" t="s">
        <v>47</v>
      </c>
      <c r="D18" s="4" t="s">
        <v>99</v>
      </c>
      <c r="E18" s="4" t="s">
        <v>49</v>
      </c>
      <c r="F18" s="4">
        <v>19680126</v>
      </c>
      <c r="G18" s="4" t="s">
        <v>30</v>
      </c>
      <c r="H18" s="4">
        <v>48</v>
      </c>
      <c r="I18" s="4">
        <v>1.3167</v>
      </c>
      <c r="J18" s="4">
        <v>600</v>
      </c>
      <c r="K18" s="4"/>
      <c r="L18" s="4"/>
      <c r="M18" s="4"/>
      <c r="N18" s="4"/>
      <c r="O18" s="9">
        <f t="shared" si="2"/>
        <v>0</v>
      </c>
      <c r="P18" s="4">
        <f t="shared" si="3"/>
        <v>0</v>
      </c>
      <c r="Q18" s="4"/>
      <c r="R18" s="4" t="s">
        <v>166</v>
      </c>
      <c r="S18" s="4"/>
    </row>
    <row r="19" spans="1:19" x14ac:dyDescent="0.25">
      <c r="A19" s="4">
        <v>14</v>
      </c>
      <c r="B19" s="4">
        <v>93</v>
      </c>
      <c r="C19" s="4" t="s">
        <v>147</v>
      </c>
      <c r="D19" s="4" t="s">
        <v>148</v>
      </c>
      <c r="E19" s="4" t="s">
        <v>50</v>
      </c>
      <c r="F19" s="4">
        <v>19730609</v>
      </c>
      <c r="G19" s="4" t="s">
        <v>32</v>
      </c>
      <c r="H19" s="4">
        <v>43</v>
      </c>
      <c r="I19" s="4">
        <v>1.2054</v>
      </c>
      <c r="J19" s="4">
        <v>600</v>
      </c>
      <c r="K19" s="4">
        <v>33</v>
      </c>
      <c r="L19" s="4">
        <v>37.61</v>
      </c>
      <c r="M19" s="4">
        <v>34.93</v>
      </c>
      <c r="N19" s="4">
        <v>37.75</v>
      </c>
      <c r="O19" s="9">
        <f t="shared" si="2"/>
        <v>37.75</v>
      </c>
      <c r="P19" s="4">
        <f t="shared" si="3"/>
        <v>45.50385</v>
      </c>
      <c r="Q19" s="4">
        <v>1</v>
      </c>
      <c r="R19" s="4">
        <v>1</v>
      </c>
      <c r="S19" s="4"/>
    </row>
    <row r="20" spans="1:19" x14ac:dyDescent="0.25">
      <c r="A20" s="4">
        <v>15</v>
      </c>
      <c r="B20" s="4">
        <v>92</v>
      </c>
      <c r="C20" s="4" t="s">
        <v>45</v>
      </c>
      <c r="D20" s="4" t="s">
        <v>104</v>
      </c>
      <c r="E20" s="4" t="s">
        <v>50</v>
      </c>
      <c r="F20" s="4">
        <v>19740110</v>
      </c>
      <c r="G20" s="4" t="s">
        <v>32</v>
      </c>
      <c r="H20" s="4">
        <v>42</v>
      </c>
      <c r="I20" s="4">
        <v>1.1853</v>
      </c>
      <c r="J20" s="4">
        <v>600</v>
      </c>
      <c r="K20" s="4">
        <v>33.43</v>
      </c>
      <c r="L20" s="4">
        <v>31.99</v>
      </c>
      <c r="M20" s="4">
        <v>32.43</v>
      </c>
      <c r="N20" s="4">
        <v>30.18</v>
      </c>
      <c r="O20" s="9">
        <f t="shared" si="2"/>
        <v>33.43</v>
      </c>
      <c r="P20" s="4">
        <f t="shared" si="3"/>
        <v>39.624578999999997</v>
      </c>
      <c r="Q20" s="4">
        <v>4</v>
      </c>
      <c r="R20" s="4">
        <v>2</v>
      </c>
      <c r="S20" s="4"/>
    </row>
    <row r="21" spans="1:19" x14ac:dyDescent="0.25">
      <c r="A21" s="4">
        <v>16</v>
      </c>
      <c r="B21" s="4">
        <v>181</v>
      </c>
      <c r="C21" s="4" t="s">
        <v>151</v>
      </c>
      <c r="D21" s="4" t="s">
        <v>152</v>
      </c>
      <c r="E21" s="4" t="s">
        <v>34</v>
      </c>
      <c r="F21" s="4">
        <v>19711013</v>
      </c>
      <c r="G21" s="4" t="s">
        <v>32</v>
      </c>
      <c r="H21" s="4">
        <v>44</v>
      </c>
      <c r="I21" s="4">
        <v>1.2262999999999999</v>
      </c>
      <c r="J21" s="4">
        <v>600</v>
      </c>
      <c r="K21" s="4">
        <v>30.75</v>
      </c>
      <c r="L21" s="4">
        <v>30.3</v>
      </c>
      <c r="M21" s="4">
        <v>27.39</v>
      </c>
      <c r="N21" s="4">
        <v>29.28</v>
      </c>
      <c r="O21" s="9">
        <f t="shared" si="2"/>
        <v>30.75</v>
      </c>
      <c r="P21" s="4">
        <f t="shared" si="3"/>
        <v>37.708725000000001</v>
      </c>
      <c r="Q21" s="4">
        <v>6</v>
      </c>
      <c r="R21" s="4">
        <v>3</v>
      </c>
      <c r="S21" s="4"/>
    </row>
    <row r="22" spans="1:19" x14ac:dyDescent="0.25">
      <c r="A22" s="4">
        <v>17</v>
      </c>
      <c r="B22" s="4">
        <v>99</v>
      </c>
      <c r="C22" s="4" t="s">
        <v>155</v>
      </c>
      <c r="D22" s="4" t="s">
        <v>156</v>
      </c>
      <c r="E22" s="4" t="s">
        <v>137</v>
      </c>
      <c r="F22" s="4">
        <v>19730304</v>
      </c>
      <c r="G22" s="4" t="s">
        <v>32</v>
      </c>
      <c r="H22" s="4">
        <v>43</v>
      </c>
      <c r="I22" s="4">
        <v>1.2054</v>
      </c>
      <c r="J22" s="4">
        <v>600</v>
      </c>
      <c r="K22" s="4">
        <v>27.92</v>
      </c>
      <c r="L22" s="4">
        <v>27.03</v>
      </c>
      <c r="M22" s="4">
        <v>25.13</v>
      </c>
      <c r="N22" s="4">
        <v>26.99</v>
      </c>
      <c r="O22" s="9">
        <f t="shared" si="2"/>
        <v>27.92</v>
      </c>
      <c r="P22" s="4">
        <f t="shared" si="3"/>
        <v>33.654768000000004</v>
      </c>
      <c r="Q22" s="4">
        <v>10</v>
      </c>
      <c r="R22" s="4">
        <v>4</v>
      </c>
      <c r="S22" s="4"/>
    </row>
    <row r="23" spans="1:19" x14ac:dyDescent="0.25">
      <c r="A23" s="4">
        <v>18</v>
      </c>
      <c r="B23" s="4">
        <v>105</v>
      </c>
      <c r="C23" s="4" t="s">
        <v>157</v>
      </c>
      <c r="D23" s="4" t="s">
        <v>158</v>
      </c>
      <c r="E23" s="4" t="s">
        <v>76</v>
      </c>
      <c r="F23" s="4">
        <v>19760203</v>
      </c>
      <c r="G23" s="4" t="s">
        <v>32</v>
      </c>
      <c r="H23" s="4">
        <v>40</v>
      </c>
      <c r="I23" s="4">
        <v>1.1475</v>
      </c>
      <c r="J23" s="4">
        <v>600</v>
      </c>
      <c r="K23" s="4" t="s">
        <v>162</v>
      </c>
      <c r="L23" s="4" t="s">
        <v>162</v>
      </c>
      <c r="M23" s="4" t="s">
        <v>162</v>
      </c>
      <c r="N23" s="4" t="s">
        <v>162</v>
      </c>
      <c r="O23" s="9">
        <f t="shared" si="2"/>
        <v>0</v>
      </c>
      <c r="P23" s="4">
        <f t="shared" si="3"/>
        <v>0</v>
      </c>
      <c r="Q23" s="4"/>
      <c r="R23" s="4"/>
      <c r="S23" s="4"/>
    </row>
    <row r="24" spans="1:19" x14ac:dyDescent="0.25">
      <c r="A24" s="4">
        <v>19</v>
      </c>
      <c r="B24" s="4">
        <v>219</v>
      </c>
      <c r="C24" s="4" t="s">
        <v>153</v>
      </c>
      <c r="D24" s="4" t="s">
        <v>154</v>
      </c>
      <c r="E24" s="4" t="s">
        <v>41</v>
      </c>
      <c r="F24" s="4">
        <v>19810303</v>
      </c>
      <c r="G24" s="4" t="s">
        <v>44</v>
      </c>
      <c r="H24" s="4">
        <v>35</v>
      </c>
      <c r="I24" s="4">
        <v>1.0621</v>
      </c>
      <c r="J24" s="4">
        <v>600</v>
      </c>
      <c r="K24" s="4">
        <v>32.659999999999997</v>
      </c>
      <c r="L24" s="4">
        <v>32.69</v>
      </c>
      <c r="M24" s="4">
        <v>29.18</v>
      </c>
      <c r="N24" s="4">
        <v>29.71</v>
      </c>
      <c r="O24" s="9">
        <f t="shared" si="2"/>
        <v>32.69</v>
      </c>
      <c r="P24" s="4">
        <f t="shared" si="3"/>
        <v>34.720048999999996</v>
      </c>
      <c r="Q24" s="4">
        <v>8</v>
      </c>
      <c r="R24" s="4">
        <v>1</v>
      </c>
      <c r="S24" s="4"/>
    </row>
  </sheetData>
  <autoFilter ref="B5:S23">
    <sortState ref="B6:S24">
      <sortCondition descending="1" ref="G5:G23"/>
    </sortState>
  </autoFilter>
  <pageMargins left="0.25" right="0.25" top="0.75" bottom="0.75" header="0.3" footer="0.3"/>
  <pageSetup paperSize="9"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4" workbookViewId="0">
      <selection activeCell="M26" sqref="M26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9.42578125" customWidth="1"/>
    <col min="13" max="13" width="14.28515625" bestFit="1" customWidth="1"/>
  </cols>
  <sheetData>
    <row r="1" spans="1:13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.75" x14ac:dyDescent="0.3">
      <c r="A4" s="2" t="s">
        <v>111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28.5" x14ac:dyDescent="0.25">
      <c r="A5" s="5" t="s">
        <v>159</v>
      </c>
      <c r="B5" s="5" t="s">
        <v>24</v>
      </c>
      <c r="C5" s="5" t="s">
        <v>3</v>
      </c>
      <c r="D5" s="5" t="s">
        <v>4</v>
      </c>
      <c r="E5" s="5" t="s">
        <v>5</v>
      </c>
      <c r="F5" s="5" t="s">
        <v>25</v>
      </c>
      <c r="G5" s="5" t="s">
        <v>6</v>
      </c>
      <c r="H5" s="5" t="s">
        <v>143</v>
      </c>
      <c r="I5" s="7">
        <v>1</v>
      </c>
      <c r="J5" s="7">
        <v>2</v>
      </c>
      <c r="K5" s="7">
        <v>3</v>
      </c>
      <c r="L5" s="7">
        <v>4</v>
      </c>
      <c r="M5" s="5" t="s">
        <v>28</v>
      </c>
    </row>
    <row r="6" spans="1:13" x14ac:dyDescent="0.25">
      <c r="A6" s="4">
        <v>1</v>
      </c>
      <c r="B6" s="4">
        <v>166</v>
      </c>
      <c r="C6" s="4" t="s">
        <v>141</v>
      </c>
      <c r="D6" s="4" t="s">
        <v>142</v>
      </c>
      <c r="E6" s="4" t="s">
        <v>59</v>
      </c>
      <c r="F6" s="4">
        <v>19321119</v>
      </c>
      <c r="G6" s="4" t="s">
        <v>42</v>
      </c>
      <c r="H6" s="4">
        <v>400</v>
      </c>
      <c r="I6" s="4"/>
      <c r="J6" s="4"/>
      <c r="K6" s="4"/>
      <c r="L6" s="4"/>
      <c r="M6" s="9">
        <f t="shared" ref="M6:M37" si="0">MAX(I6:L6)</f>
        <v>0</v>
      </c>
    </row>
    <row r="7" spans="1:13" x14ac:dyDescent="0.25">
      <c r="A7" s="4">
        <v>2</v>
      </c>
      <c r="B7" s="4">
        <v>15</v>
      </c>
      <c r="C7" s="4" t="s">
        <v>74</v>
      </c>
      <c r="D7" s="4" t="s">
        <v>75</v>
      </c>
      <c r="E7" s="4" t="s">
        <v>76</v>
      </c>
      <c r="F7" s="4">
        <v>19390703</v>
      </c>
      <c r="G7" s="4" t="s">
        <v>22</v>
      </c>
      <c r="H7" s="4">
        <v>500</v>
      </c>
      <c r="I7" s="4"/>
      <c r="J7" s="4"/>
      <c r="K7" s="4"/>
      <c r="L7" s="4"/>
      <c r="M7" s="9">
        <f t="shared" si="0"/>
        <v>0</v>
      </c>
    </row>
    <row r="8" spans="1:13" x14ac:dyDescent="0.25">
      <c r="A8" s="4">
        <v>3</v>
      </c>
      <c r="B8" s="4">
        <v>165</v>
      </c>
      <c r="C8" s="4" t="s">
        <v>139</v>
      </c>
      <c r="D8" s="4" t="s">
        <v>140</v>
      </c>
      <c r="E8" s="4" t="s">
        <v>59</v>
      </c>
      <c r="F8" s="4">
        <v>19381031</v>
      </c>
      <c r="G8" s="4" t="s">
        <v>22</v>
      </c>
      <c r="H8" s="4">
        <v>500</v>
      </c>
      <c r="I8" s="4"/>
      <c r="J8" s="4"/>
      <c r="K8" s="4"/>
      <c r="L8" s="4"/>
      <c r="M8" s="9">
        <f t="shared" si="0"/>
        <v>0</v>
      </c>
    </row>
    <row r="9" spans="1:13" x14ac:dyDescent="0.25">
      <c r="A9" s="4">
        <v>4</v>
      </c>
      <c r="B9" s="4">
        <v>148</v>
      </c>
      <c r="C9" s="4" t="s">
        <v>80</v>
      </c>
      <c r="D9" s="4" t="s">
        <v>81</v>
      </c>
      <c r="E9" s="4" t="s">
        <v>82</v>
      </c>
      <c r="F9" s="4">
        <v>19410526</v>
      </c>
      <c r="G9" s="4" t="s">
        <v>22</v>
      </c>
      <c r="H9" s="4">
        <v>500</v>
      </c>
      <c r="I9" s="4"/>
      <c r="J9" s="4"/>
      <c r="K9" s="4"/>
      <c r="L9" s="4"/>
      <c r="M9" s="9">
        <f t="shared" si="0"/>
        <v>0</v>
      </c>
    </row>
    <row r="10" spans="1:13" x14ac:dyDescent="0.25">
      <c r="A10" s="4">
        <v>5</v>
      </c>
      <c r="B10" s="4">
        <v>205</v>
      </c>
      <c r="C10" s="4" t="s">
        <v>69</v>
      </c>
      <c r="D10" s="4" t="s">
        <v>70</v>
      </c>
      <c r="E10" s="4" t="s">
        <v>68</v>
      </c>
      <c r="F10" s="4">
        <v>19410519</v>
      </c>
      <c r="G10" s="4" t="s">
        <v>22</v>
      </c>
      <c r="H10" s="4">
        <v>500</v>
      </c>
      <c r="I10" s="4"/>
      <c r="J10" s="4"/>
      <c r="K10" s="4"/>
      <c r="L10" s="4"/>
      <c r="M10" s="9">
        <f t="shared" si="0"/>
        <v>0</v>
      </c>
    </row>
    <row r="11" spans="1:13" x14ac:dyDescent="0.25">
      <c r="A11" s="4">
        <v>6</v>
      </c>
      <c r="B11" s="4">
        <v>113</v>
      </c>
      <c r="C11" s="4" t="s">
        <v>60</v>
      </c>
      <c r="D11" s="4" t="s">
        <v>61</v>
      </c>
      <c r="E11" s="4" t="s">
        <v>62</v>
      </c>
      <c r="F11" s="4">
        <v>19430608</v>
      </c>
      <c r="G11" s="4" t="s">
        <v>21</v>
      </c>
      <c r="H11" s="4">
        <v>500</v>
      </c>
      <c r="I11" s="4"/>
      <c r="J11" s="4"/>
      <c r="K11" s="4"/>
      <c r="L11" s="4"/>
      <c r="M11" s="9">
        <f t="shared" si="0"/>
        <v>0</v>
      </c>
    </row>
    <row r="12" spans="1:13" x14ac:dyDescent="0.25">
      <c r="A12" s="4">
        <v>7</v>
      </c>
      <c r="B12" s="4">
        <v>87</v>
      </c>
      <c r="C12" s="4" t="s">
        <v>43</v>
      </c>
      <c r="D12" s="4" t="s">
        <v>55</v>
      </c>
      <c r="E12" s="4" t="s">
        <v>56</v>
      </c>
      <c r="F12" s="4">
        <v>19430517</v>
      </c>
      <c r="G12" s="4" t="s">
        <v>21</v>
      </c>
      <c r="H12" s="4">
        <v>500</v>
      </c>
      <c r="I12" s="4"/>
      <c r="J12" s="4"/>
      <c r="K12" s="4"/>
      <c r="L12" s="4"/>
      <c r="M12" s="9">
        <f t="shared" si="0"/>
        <v>0</v>
      </c>
    </row>
    <row r="13" spans="1:13" x14ac:dyDescent="0.25">
      <c r="A13" s="4">
        <v>8</v>
      </c>
      <c r="B13" s="4">
        <v>4</v>
      </c>
      <c r="C13" s="4" t="s">
        <v>12</v>
      </c>
      <c r="D13" s="4" t="s">
        <v>131</v>
      </c>
      <c r="E13" s="4" t="s">
        <v>9</v>
      </c>
      <c r="F13" s="4">
        <v>19440222</v>
      </c>
      <c r="G13" s="4" t="s">
        <v>21</v>
      </c>
      <c r="H13" s="4">
        <v>500</v>
      </c>
      <c r="I13" s="4"/>
      <c r="J13" s="4"/>
      <c r="K13" s="4"/>
      <c r="L13" s="4"/>
      <c r="M13" s="9">
        <f t="shared" si="0"/>
        <v>0</v>
      </c>
    </row>
    <row r="14" spans="1:13" x14ac:dyDescent="0.25">
      <c r="A14" s="4">
        <v>9</v>
      </c>
      <c r="B14" s="4">
        <v>201</v>
      </c>
      <c r="C14" s="4" t="s">
        <v>65</v>
      </c>
      <c r="D14" s="4" t="s">
        <v>72</v>
      </c>
      <c r="E14" s="4" t="s">
        <v>73</v>
      </c>
      <c r="F14" s="4">
        <v>19440101</v>
      </c>
      <c r="G14" s="4" t="s">
        <v>21</v>
      </c>
      <c r="H14" s="4">
        <v>500</v>
      </c>
      <c r="I14" s="4"/>
      <c r="J14" s="4"/>
      <c r="K14" s="4"/>
      <c r="L14" s="4"/>
      <c r="M14" s="9">
        <f t="shared" si="0"/>
        <v>0</v>
      </c>
    </row>
    <row r="15" spans="1:13" x14ac:dyDescent="0.25">
      <c r="A15" s="4">
        <v>10</v>
      </c>
      <c r="B15" s="4">
        <v>89</v>
      </c>
      <c r="C15" s="4" t="s">
        <v>43</v>
      </c>
      <c r="D15" s="4" t="s">
        <v>115</v>
      </c>
      <c r="E15" s="4" t="s">
        <v>57</v>
      </c>
      <c r="F15" s="4">
        <v>19460715</v>
      </c>
      <c r="G15" s="4" t="s">
        <v>21</v>
      </c>
      <c r="H15" s="4">
        <v>500</v>
      </c>
      <c r="I15" s="4"/>
      <c r="J15" s="4"/>
      <c r="K15" s="4"/>
      <c r="L15" s="4"/>
      <c r="M15" s="9">
        <f t="shared" si="0"/>
        <v>0</v>
      </c>
    </row>
    <row r="16" spans="1:13" x14ac:dyDescent="0.25">
      <c r="A16" s="4">
        <v>11</v>
      </c>
      <c r="B16" s="4">
        <v>170</v>
      </c>
      <c r="C16" s="4" t="s">
        <v>16</v>
      </c>
      <c r="D16" s="4" t="s">
        <v>66</v>
      </c>
      <c r="E16" s="4" t="s">
        <v>59</v>
      </c>
      <c r="F16" s="4">
        <v>19451018</v>
      </c>
      <c r="G16" s="4" t="s">
        <v>21</v>
      </c>
      <c r="H16" s="4">
        <v>500</v>
      </c>
      <c r="I16" s="4"/>
      <c r="J16" s="4"/>
      <c r="K16" s="4"/>
      <c r="L16" s="4"/>
      <c r="M16" s="9">
        <f t="shared" si="0"/>
        <v>0</v>
      </c>
    </row>
    <row r="17" spans="1:13" x14ac:dyDescent="0.25">
      <c r="A17" s="4">
        <v>12</v>
      </c>
      <c r="B17" s="4">
        <v>124</v>
      </c>
      <c r="C17" s="4" t="s">
        <v>63</v>
      </c>
      <c r="D17" s="4" t="s">
        <v>64</v>
      </c>
      <c r="E17" s="4" t="s">
        <v>14</v>
      </c>
      <c r="F17" s="4">
        <v>19460406</v>
      </c>
      <c r="G17" s="4" t="s">
        <v>21</v>
      </c>
      <c r="H17" s="4">
        <v>500</v>
      </c>
      <c r="I17" s="4"/>
      <c r="J17" s="4"/>
      <c r="K17" s="4"/>
      <c r="L17" s="4"/>
      <c r="M17" s="9">
        <f t="shared" si="0"/>
        <v>0</v>
      </c>
    </row>
    <row r="18" spans="1:13" x14ac:dyDescent="0.25">
      <c r="A18" s="4">
        <v>13</v>
      </c>
      <c r="B18" s="4">
        <v>59</v>
      </c>
      <c r="C18" s="4" t="s">
        <v>135</v>
      </c>
      <c r="D18" s="4" t="s">
        <v>136</v>
      </c>
      <c r="E18" s="4" t="s">
        <v>137</v>
      </c>
      <c r="F18" s="4">
        <v>19470422</v>
      </c>
      <c r="G18" s="4" t="s">
        <v>18</v>
      </c>
      <c r="H18" s="4">
        <v>600</v>
      </c>
      <c r="I18" s="4"/>
      <c r="J18" s="4"/>
      <c r="K18" s="4"/>
      <c r="L18" s="4"/>
      <c r="M18" s="9">
        <f t="shared" si="0"/>
        <v>0</v>
      </c>
    </row>
    <row r="19" spans="1:13" x14ac:dyDescent="0.25">
      <c r="A19" s="4">
        <v>14</v>
      </c>
      <c r="B19" s="4">
        <v>111</v>
      </c>
      <c r="C19" s="4" t="s">
        <v>116</v>
      </c>
      <c r="D19" s="4" t="s">
        <v>117</v>
      </c>
      <c r="E19" s="4" t="s">
        <v>34</v>
      </c>
      <c r="F19" s="4">
        <v>19500717</v>
      </c>
      <c r="G19" s="4" t="s">
        <v>18</v>
      </c>
      <c r="H19" s="4">
        <v>600</v>
      </c>
      <c r="I19" s="4"/>
      <c r="J19" s="4"/>
      <c r="K19" s="4"/>
      <c r="L19" s="4"/>
      <c r="M19" s="9">
        <f t="shared" si="0"/>
        <v>0</v>
      </c>
    </row>
    <row r="20" spans="1:13" x14ac:dyDescent="0.25">
      <c r="A20" s="4">
        <v>15</v>
      </c>
      <c r="B20" s="4">
        <v>179</v>
      </c>
      <c r="C20" s="4" t="s">
        <v>37</v>
      </c>
      <c r="D20" s="4" t="s">
        <v>38</v>
      </c>
      <c r="E20" s="4" t="s">
        <v>39</v>
      </c>
      <c r="F20" s="4">
        <v>19510303</v>
      </c>
      <c r="G20" s="4" t="s">
        <v>18</v>
      </c>
      <c r="H20" s="4">
        <v>600</v>
      </c>
      <c r="I20" s="4"/>
      <c r="J20" s="4"/>
      <c r="K20" s="4"/>
      <c r="L20" s="4"/>
      <c r="M20" s="9">
        <f t="shared" si="0"/>
        <v>0</v>
      </c>
    </row>
    <row r="21" spans="1:13" x14ac:dyDescent="0.25">
      <c r="A21" s="4">
        <v>16</v>
      </c>
      <c r="B21" s="4">
        <v>194</v>
      </c>
      <c r="C21" s="4" t="s">
        <v>124</v>
      </c>
      <c r="D21" s="4" t="s">
        <v>125</v>
      </c>
      <c r="E21" s="4" t="s">
        <v>126</v>
      </c>
      <c r="F21" s="4">
        <v>19530430</v>
      </c>
      <c r="G21" s="4" t="s">
        <v>17</v>
      </c>
      <c r="H21" s="4">
        <v>600</v>
      </c>
      <c r="I21" s="4"/>
      <c r="J21" s="4"/>
      <c r="K21" s="4"/>
      <c r="L21" s="4"/>
      <c r="M21" s="9">
        <f t="shared" si="0"/>
        <v>0</v>
      </c>
    </row>
    <row r="22" spans="1:13" x14ac:dyDescent="0.25">
      <c r="A22" s="4">
        <v>17</v>
      </c>
      <c r="B22" s="4">
        <v>102</v>
      </c>
      <c r="C22" s="4" t="s">
        <v>11</v>
      </c>
      <c r="D22" s="4" t="s">
        <v>77</v>
      </c>
      <c r="E22" s="4" t="s">
        <v>78</v>
      </c>
      <c r="F22" s="4">
        <v>19521119</v>
      </c>
      <c r="G22" s="4" t="s">
        <v>17</v>
      </c>
      <c r="H22" s="4">
        <v>600</v>
      </c>
      <c r="I22" s="4"/>
      <c r="J22" s="4"/>
      <c r="K22" s="4"/>
      <c r="L22" s="4"/>
      <c r="M22" s="9">
        <f t="shared" si="0"/>
        <v>0</v>
      </c>
    </row>
    <row r="23" spans="1:13" x14ac:dyDescent="0.25">
      <c r="A23" s="4">
        <v>18</v>
      </c>
      <c r="B23" s="4">
        <v>81</v>
      </c>
      <c r="C23" s="4" t="s">
        <v>51</v>
      </c>
      <c r="D23" s="4" t="s">
        <v>54</v>
      </c>
      <c r="E23" s="4" t="s">
        <v>20</v>
      </c>
      <c r="F23" s="4">
        <v>19540622</v>
      </c>
      <c r="G23" s="4" t="s">
        <v>17</v>
      </c>
      <c r="H23" s="4">
        <v>600</v>
      </c>
      <c r="I23" s="4"/>
      <c r="J23" s="4"/>
      <c r="K23" s="4"/>
      <c r="L23" s="4"/>
      <c r="M23" s="9">
        <f t="shared" si="0"/>
        <v>0</v>
      </c>
    </row>
    <row r="24" spans="1:13" x14ac:dyDescent="0.25">
      <c r="A24" s="4">
        <v>19</v>
      </c>
      <c r="B24" s="4">
        <v>6</v>
      </c>
      <c r="C24" s="4" t="s">
        <v>43</v>
      </c>
      <c r="D24" s="4" t="s">
        <v>132</v>
      </c>
      <c r="E24" s="4" t="s">
        <v>133</v>
      </c>
      <c r="F24" s="4">
        <v>19540205</v>
      </c>
      <c r="G24" s="4" t="s">
        <v>17</v>
      </c>
      <c r="H24" s="4">
        <v>600</v>
      </c>
      <c r="I24" s="4"/>
      <c r="J24" s="4"/>
      <c r="K24" s="4"/>
      <c r="L24" s="4"/>
      <c r="M24" s="9">
        <f t="shared" si="0"/>
        <v>0</v>
      </c>
    </row>
    <row r="25" spans="1:13" x14ac:dyDescent="0.25">
      <c r="A25" s="4">
        <v>20</v>
      </c>
      <c r="B25" s="4">
        <v>191</v>
      </c>
      <c r="C25" s="4" t="s">
        <v>51</v>
      </c>
      <c r="D25" s="4" t="s">
        <v>123</v>
      </c>
      <c r="E25" s="4" t="s">
        <v>67</v>
      </c>
      <c r="F25" s="4">
        <v>19560622</v>
      </c>
      <c r="G25" s="4" t="s">
        <v>17</v>
      </c>
      <c r="H25" s="4">
        <v>600</v>
      </c>
      <c r="I25" s="4"/>
      <c r="J25" s="4"/>
      <c r="K25" s="4"/>
      <c r="L25" s="4"/>
      <c r="M25" s="9">
        <f t="shared" si="0"/>
        <v>0</v>
      </c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4">
        <v>21</v>
      </c>
      <c r="B27" s="4">
        <v>24</v>
      </c>
      <c r="C27" s="4" t="s">
        <v>112</v>
      </c>
      <c r="D27" s="4" t="s">
        <v>113</v>
      </c>
      <c r="E27" s="4" t="s">
        <v>114</v>
      </c>
      <c r="F27" s="4">
        <v>19590428</v>
      </c>
      <c r="G27" s="4" t="s">
        <v>15</v>
      </c>
      <c r="H27" s="4">
        <v>700</v>
      </c>
      <c r="I27" s="4"/>
      <c r="J27" s="4"/>
      <c r="K27" s="4"/>
      <c r="L27" s="4"/>
      <c r="M27" s="9">
        <f t="shared" si="0"/>
        <v>0</v>
      </c>
    </row>
    <row r="28" spans="1:13" x14ac:dyDescent="0.25">
      <c r="A28" s="4">
        <v>22</v>
      </c>
      <c r="B28" s="4">
        <v>96</v>
      </c>
      <c r="C28" s="4" t="s">
        <v>138</v>
      </c>
      <c r="D28" s="4" t="s">
        <v>136</v>
      </c>
      <c r="E28" s="4" t="s">
        <v>137</v>
      </c>
      <c r="F28" s="4">
        <v>19600531</v>
      </c>
      <c r="G28" s="4" t="s">
        <v>15</v>
      </c>
      <c r="H28" s="4">
        <v>700</v>
      </c>
      <c r="I28" s="4"/>
      <c r="J28" s="4"/>
      <c r="K28" s="4"/>
      <c r="L28" s="4"/>
      <c r="M28" s="9">
        <f t="shared" si="0"/>
        <v>0</v>
      </c>
    </row>
    <row r="29" spans="1:13" x14ac:dyDescent="0.25">
      <c r="A29" s="4">
        <v>23</v>
      </c>
      <c r="B29" s="4">
        <v>175</v>
      </c>
      <c r="C29" s="4" t="s">
        <v>16</v>
      </c>
      <c r="D29" s="4" t="s">
        <v>122</v>
      </c>
      <c r="E29" s="4" t="s">
        <v>73</v>
      </c>
      <c r="F29" s="4">
        <v>19601020</v>
      </c>
      <c r="G29" s="4" t="s">
        <v>15</v>
      </c>
      <c r="H29" s="4">
        <v>700</v>
      </c>
      <c r="I29" s="4"/>
      <c r="J29" s="4"/>
      <c r="K29" s="4"/>
      <c r="L29" s="4"/>
      <c r="M29" s="9">
        <f t="shared" si="0"/>
        <v>0</v>
      </c>
    </row>
    <row r="30" spans="1:13" x14ac:dyDescent="0.25">
      <c r="A30" s="4">
        <v>24</v>
      </c>
      <c r="B30" s="4">
        <v>120</v>
      </c>
      <c r="C30" s="4" t="s">
        <v>16</v>
      </c>
      <c r="D30" s="4" t="s">
        <v>120</v>
      </c>
      <c r="E30" s="4" t="s">
        <v>20</v>
      </c>
      <c r="F30" s="4">
        <v>19660517</v>
      </c>
      <c r="G30" s="4" t="s">
        <v>121</v>
      </c>
      <c r="H30" s="4">
        <v>700</v>
      </c>
      <c r="I30" s="4"/>
      <c r="J30" s="4"/>
      <c r="K30" s="4"/>
      <c r="L30" s="4"/>
      <c r="M30" s="9">
        <f t="shared" si="0"/>
        <v>0</v>
      </c>
    </row>
    <row r="31" spans="1:13" x14ac:dyDescent="0.25">
      <c r="A31" s="4">
        <v>25</v>
      </c>
      <c r="B31" s="4">
        <v>5</v>
      </c>
      <c r="C31" s="4" t="s">
        <v>127</v>
      </c>
      <c r="D31" s="4" t="s">
        <v>128</v>
      </c>
      <c r="E31" s="4" t="s">
        <v>14</v>
      </c>
      <c r="F31" s="4">
        <v>19660201</v>
      </c>
      <c r="G31" s="4" t="s">
        <v>121</v>
      </c>
      <c r="H31" s="4">
        <v>700</v>
      </c>
      <c r="I31" s="4"/>
      <c r="J31" s="4"/>
      <c r="K31" s="4"/>
      <c r="L31" s="4"/>
      <c r="M31" s="9">
        <f t="shared" si="0"/>
        <v>0</v>
      </c>
    </row>
    <row r="32" spans="1:13" x14ac:dyDescent="0.25">
      <c r="A32" s="4">
        <v>26</v>
      </c>
      <c r="B32" s="4">
        <v>160</v>
      </c>
      <c r="C32" s="4" t="s">
        <v>129</v>
      </c>
      <c r="D32" s="4" t="s">
        <v>130</v>
      </c>
      <c r="E32" s="4" t="s">
        <v>114</v>
      </c>
      <c r="F32" s="4">
        <v>19670729</v>
      </c>
      <c r="G32" s="4" t="s">
        <v>10</v>
      </c>
      <c r="H32" s="4">
        <v>800</v>
      </c>
      <c r="I32" s="4"/>
      <c r="J32" s="4"/>
      <c r="K32" s="4"/>
      <c r="L32" s="4"/>
      <c r="M32" s="9">
        <f t="shared" si="0"/>
        <v>0</v>
      </c>
    </row>
    <row r="33" spans="1:13" x14ac:dyDescent="0.25">
      <c r="A33" s="4">
        <v>27</v>
      </c>
      <c r="B33" s="4">
        <v>146</v>
      </c>
      <c r="C33" s="4" t="s">
        <v>12</v>
      </c>
      <c r="D33" s="4" t="s">
        <v>79</v>
      </c>
      <c r="E33" s="4" t="s">
        <v>13</v>
      </c>
      <c r="F33" s="4">
        <v>19680130</v>
      </c>
      <c r="G33" s="4" t="s">
        <v>10</v>
      </c>
      <c r="H33" s="4">
        <v>800</v>
      </c>
      <c r="I33" s="4"/>
      <c r="J33" s="4"/>
      <c r="K33" s="4"/>
      <c r="L33" s="4"/>
      <c r="M33" s="9">
        <f t="shared" si="0"/>
        <v>0</v>
      </c>
    </row>
    <row r="34" spans="1:13" x14ac:dyDescent="0.25">
      <c r="A34" s="4">
        <v>28</v>
      </c>
      <c r="B34" s="4">
        <v>119</v>
      </c>
      <c r="C34" s="4" t="s">
        <v>118</v>
      </c>
      <c r="D34" s="4" t="s">
        <v>119</v>
      </c>
      <c r="E34" s="4" t="s">
        <v>14</v>
      </c>
      <c r="F34" s="4">
        <v>19700524</v>
      </c>
      <c r="G34" s="4" t="s">
        <v>10</v>
      </c>
      <c r="H34" s="4">
        <v>800</v>
      </c>
      <c r="I34" s="4"/>
      <c r="J34" s="4"/>
      <c r="K34" s="4"/>
      <c r="L34" s="4"/>
      <c r="M34" s="9">
        <f t="shared" si="0"/>
        <v>0</v>
      </c>
    </row>
    <row r="35" spans="1:13" x14ac:dyDescent="0.25">
      <c r="A35" s="4">
        <v>29</v>
      </c>
      <c r="B35" s="4">
        <v>56</v>
      </c>
      <c r="C35" s="4" t="s">
        <v>71</v>
      </c>
      <c r="D35" s="4" t="s">
        <v>134</v>
      </c>
      <c r="E35" s="4" t="s">
        <v>133</v>
      </c>
      <c r="F35" s="4">
        <v>19720415</v>
      </c>
      <c r="G35" s="4" t="s">
        <v>8</v>
      </c>
      <c r="H35" s="4">
        <v>800</v>
      </c>
      <c r="I35" s="4"/>
      <c r="J35" s="4"/>
      <c r="K35" s="4"/>
      <c r="L35" s="4"/>
      <c r="M35" s="9">
        <f t="shared" si="0"/>
        <v>0</v>
      </c>
    </row>
    <row r="36" spans="1:13" x14ac:dyDescent="0.25">
      <c r="A36" s="4">
        <v>30</v>
      </c>
      <c r="B36" s="4">
        <v>95</v>
      </c>
      <c r="C36" s="4" t="s">
        <v>16</v>
      </c>
      <c r="D36" s="4" t="s">
        <v>58</v>
      </c>
      <c r="E36" s="4" t="s">
        <v>59</v>
      </c>
      <c r="F36" s="4">
        <v>19750730</v>
      </c>
      <c r="G36" s="4" t="s">
        <v>8</v>
      </c>
      <c r="H36" s="4">
        <v>800</v>
      </c>
      <c r="I36" s="4"/>
      <c r="J36" s="4"/>
      <c r="K36" s="4"/>
      <c r="L36" s="4"/>
      <c r="M36" s="9">
        <f t="shared" si="0"/>
        <v>0</v>
      </c>
    </row>
    <row r="37" spans="1:13" x14ac:dyDescent="0.25">
      <c r="A37" s="4">
        <v>31</v>
      </c>
      <c r="B37" s="4">
        <v>154</v>
      </c>
      <c r="C37" s="4" t="s">
        <v>83</v>
      </c>
      <c r="D37" s="4" t="s">
        <v>84</v>
      </c>
      <c r="E37" s="4" t="s">
        <v>85</v>
      </c>
      <c r="F37" s="4">
        <v>19800904</v>
      </c>
      <c r="G37" s="4" t="s">
        <v>2</v>
      </c>
      <c r="H37" s="4">
        <v>800</v>
      </c>
      <c r="I37" s="4"/>
      <c r="J37" s="4"/>
      <c r="K37" s="4"/>
      <c r="L37" s="4"/>
      <c r="M37" s="9">
        <f t="shared" si="0"/>
        <v>0</v>
      </c>
    </row>
    <row r="38" spans="1:13" x14ac:dyDescent="0.25">
      <c r="A38" s="4">
        <v>32</v>
      </c>
      <c r="B38" s="4">
        <v>38</v>
      </c>
      <c r="C38" s="4" t="s">
        <v>51</v>
      </c>
      <c r="D38" s="4" t="s">
        <v>52</v>
      </c>
      <c r="E38" s="4" t="s">
        <v>53</v>
      </c>
      <c r="F38" s="4">
        <v>19801213</v>
      </c>
      <c r="G38" s="4" t="s">
        <v>2</v>
      </c>
      <c r="H38" s="4">
        <v>800</v>
      </c>
      <c r="I38" s="4"/>
      <c r="J38" s="4"/>
      <c r="K38" s="4"/>
      <c r="L38" s="4"/>
      <c r="M38" s="9">
        <f t="shared" ref="M38" si="1">MAX(I38:L38)</f>
        <v>0</v>
      </c>
    </row>
    <row r="39" spans="1:13" ht="18.75" x14ac:dyDescent="0.3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8.75" x14ac:dyDescent="0.3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</sheetData>
  <pageMargins left="0.25" right="0.25" top="0.75" bottom="0.75" header="0.3" footer="0.3"/>
  <pageSetup paperSize="9" scale="8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17" zoomScale="115" zoomScaleNormal="115" workbookViewId="0">
      <selection activeCell="C19" sqref="C19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0" max="10" width="9.42578125" customWidth="1"/>
    <col min="15" max="15" width="14.28515625" bestFit="1" customWidth="1"/>
    <col min="16" max="16" width="12.42578125" customWidth="1"/>
    <col min="17" max="17" width="15.85546875" bestFit="1" customWidth="1"/>
    <col min="18" max="18" width="10.85546875" bestFit="1" customWidth="1"/>
    <col min="19" max="19" width="12.85546875" bestFit="1" customWidth="1"/>
  </cols>
  <sheetData>
    <row r="1" spans="1:19" ht="17.25" x14ac:dyDescent="0.25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25" x14ac:dyDescent="0.25">
      <c r="A2" s="1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8.75" x14ac:dyDescent="0.3">
      <c r="A4" s="2" t="s">
        <v>111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28.5" x14ac:dyDescent="0.25">
      <c r="A5" s="5" t="s">
        <v>23</v>
      </c>
      <c r="B5" s="5" t="s">
        <v>24</v>
      </c>
      <c r="C5" s="5" t="s">
        <v>3</v>
      </c>
      <c r="D5" s="5" t="s">
        <v>4</v>
      </c>
      <c r="E5" s="5" t="s">
        <v>5</v>
      </c>
      <c r="F5" s="5" t="s">
        <v>25</v>
      </c>
      <c r="G5" s="5" t="s">
        <v>6</v>
      </c>
      <c r="H5" s="5" t="s">
        <v>7</v>
      </c>
      <c r="I5" s="5" t="s">
        <v>26</v>
      </c>
      <c r="J5" s="5" t="s">
        <v>143</v>
      </c>
      <c r="K5" s="7">
        <v>1</v>
      </c>
      <c r="L5" s="7">
        <v>2</v>
      </c>
      <c r="M5" s="7">
        <v>3</v>
      </c>
      <c r="N5" s="7">
        <v>4</v>
      </c>
      <c r="O5" s="5" t="s">
        <v>28</v>
      </c>
      <c r="P5" s="5" t="s">
        <v>29</v>
      </c>
      <c r="Q5" s="5" t="s">
        <v>35</v>
      </c>
      <c r="R5" s="5" t="s">
        <v>36</v>
      </c>
      <c r="S5" s="5" t="s">
        <v>27</v>
      </c>
    </row>
    <row r="6" spans="1:19" x14ac:dyDescent="0.25">
      <c r="A6" s="4">
        <v>1</v>
      </c>
      <c r="B6" s="4">
        <v>166</v>
      </c>
      <c r="C6" s="4" t="s">
        <v>141</v>
      </c>
      <c r="D6" s="4" t="s">
        <v>142</v>
      </c>
      <c r="E6" s="4" t="s">
        <v>59</v>
      </c>
      <c r="F6" s="4">
        <v>19321119</v>
      </c>
      <c r="G6" s="4" t="s">
        <v>42</v>
      </c>
      <c r="H6" s="4">
        <v>83</v>
      </c>
      <c r="I6" s="4">
        <v>2.2848000000000002</v>
      </c>
      <c r="J6" s="4">
        <v>400</v>
      </c>
      <c r="K6" s="4">
        <v>10.29</v>
      </c>
      <c r="L6" s="4">
        <v>12.3</v>
      </c>
      <c r="M6" s="4">
        <v>12.08</v>
      </c>
      <c r="N6" s="4" t="s">
        <v>162</v>
      </c>
      <c r="O6" s="9">
        <f t="shared" ref="O6:O37" si="0">MAX(K6:N6)</f>
        <v>12.3</v>
      </c>
      <c r="P6" s="4">
        <f>O6*I6</f>
        <v>28.103040000000004</v>
      </c>
      <c r="Q6" s="4">
        <v>30</v>
      </c>
      <c r="R6" s="4">
        <v>1</v>
      </c>
      <c r="S6" s="4"/>
    </row>
    <row r="7" spans="1:19" x14ac:dyDescent="0.25">
      <c r="A7" s="4">
        <v>2</v>
      </c>
      <c r="B7" s="4">
        <v>15</v>
      </c>
      <c r="C7" s="4" t="s">
        <v>74</v>
      </c>
      <c r="D7" s="4" t="s">
        <v>75</v>
      </c>
      <c r="E7" s="4" t="s">
        <v>76</v>
      </c>
      <c r="F7" s="4">
        <v>19390703</v>
      </c>
      <c r="G7" s="4" t="s">
        <v>22</v>
      </c>
      <c r="H7" s="4">
        <v>77</v>
      </c>
      <c r="I7" s="4">
        <v>1.9937</v>
      </c>
      <c r="J7" s="4">
        <v>500</v>
      </c>
      <c r="K7" s="4">
        <v>27.07</v>
      </c>
      <c r="L7" s="4">
        <v>25.13</v>
      </c>
      <c r="M7" s="4" t="s">
        <v>161</v>
      </c>
      <c r="N7" s="4" t="s">
        <v>161</v>
      </c>
      <c r="O7" s="9">
        <f t="shared" si="0"/>
        <v>27.07</v>
      </c>
      <c r="P7" s="4">
        <f>O7*I7</f>
        <v>53.969459000000001</v>
      </c>
      <c r="Q7" s="4">
        <v>10</v>
      </c>
      <c r="R7" s="4">
        <v>1</v>
      </c>
      <c r="S7" s="4"/>
    </row>
    <row r="8" spans="1:19" x14ac:dyDescent="0.25">
      <c r="A8" s="4">
        <v>3</v>
      </c>
      <c r="B8" s="4">
        <v>205</v>
      </c>
      <c r="C8" s="4" t="s">
        <v>69</v>
      </c>
      <c r="D8" s="4" t="s">
        <v>70</v>
      </c>
      <c r="E8" s="4" t="s">
        <v>68</v>
      </c>
      <c r="F8" s="4">
        <v>19410519</v>
      </c>
      <c r="G8" s="4" t="s">
        <v>22</v>
      </c>
      <c r="H8" s="4">
        <v>75</v>
      </c>
      <c r="I8" s="4">
        <v>1.8932</v>
      </c>
      <c r="J8" s="4">
        <v>500</v>
      </c>
      <c r="K8" s="4" t="s">
        <v>161</v>
      </c>
      <c r="L8" s="4">
        <v>21.93</v>
      </c>
      <c r="M8" s="4" t="s">
        <v>161</v>
      </c>
      <c r="N8" s="4" t="s">
        <v>161</v>
      </c>
      <c r="O8" s="9">
        <f t="shared" si="0"/>
        <v>21.93</v>
      </c>
      <c r="P8" s="4">
        <f>O8*I8</f>
        <v>41.517876000000001</v>
      </c>
      <c r="Q8" s="4">
        <v>21</v>
      </c>
      <c r="R8" s="4">
        <v>2</v>
      </c>
      <c r="S8" s="4"/>
    </row>
    <row r="9" spans="1:19" x14ac:dyDescent="0.25">
      <c r="A9" s="4">
        <v>4</v>
      </c>
      <c r="B9" s="4">
        <v>165</v>
      </c>
      <c r="C9" s="4" t="s">
        <v>139</v>
      </c>
      <c r="D9" s="4" t="s">
        <v>140</v>
      </c>
      <c r="E9" s="4" t="s">
        <v>59</v>
      </c>
      <c r="F9" s="4">
        <v>19381031</v>
      </c>
      <c r="G9" s="4" t="s">
        <v>22</v>
      </c>
      <c r="H9" s="4">
        <v>77</v>
      </c>
      <c r="I9" s="4">
        <v>1.9937</v>
      </c>
      <c r="J9" s="4">
        <v>500</v>
      </c>
      <c r="K9" s="4">
        <v>14.82</v>
      </c>
      <c r="L9" s="4">
        <v>15.73</v>
      </c>
      <c r="M9" s="4" t="s">
        <v>162</v>
      </c>
      <c r="N9" s="4" t="s">
        <v>162</v>
      </c>
      <c r="O9" s="9">
        <f t="shared" si="0"/>
        <v>15.73</v>
      </c>
      <c r="P9" s="4">
        <f>O9*I9</f>
        <v>31.360901000000002</v>
      </c>
      <c r="Q9" s="4">
        <v>27</v>
      </c>
      <c r="R9" s="4">
        <v>3</v>
      </c>
      <c r="S9" s="4"/>
    </row>
    <row r="10" spans="1:19" x14ac:dyDescent="0.25">
      <c r="A10" s="4">
        <v>5</v>
      </c>
      <c r="B10" s="4">
        <v>148</v>
      </c>
      <c r="C10" s="4" t="s">
        <v>80</v>
      </c>
      <c r="D10" s="4" t="s">
        <v>81</v>
      </c>
      <c r="E10" s="4" t="s">
        <v>82</v>
      </c>
      <c r="F10" s="4">
        <v>19410526</v>
      </c>
      <c r="G10" s="4" t="s">
        <v>22</v>
      </c>
      <c r="H10" s="4">
        <v>75</v>
      </c>
      <c r="I10" s="4">
        <v>1.8932</v>
      </c>
      <c r="J10" s="4">
        <v>500</v>
      </c>
      <c r="K10" s="4" t="s">
        <v>162</v>
      </c>
      <c r="L10" s="4" t="s">
        <v>162</v>
      </c>
      <c r="M10" s="4" t="s">
        <v>162</v>
      </c>
      <c r="N10" s="4" t="s">
        <v>162</v>
      </c>
      <c r="O10" s="9">
        <f t="shared" si="0"/>
        <v>0</v>
      </c>
      <c r="P10" s="4"/>
      <c r="Q10" s="4"/>
      <c r="R10" s="4"/>
      <c r="S10" s="4"/>
    </row>
    <row r="11" spans="1:19" x14ac:dyDescent="0.25">
      <c r="A11" s="4">
        <v>6</v>
      </c>
      <c r="B11" s="4">
        <v>113</v>
      </c>
      <c r="C11" s="4" t="s">
        <v>60</v>
      </c>
      <c r="D11" s="4" t="s">
        <v>61</v>
      </c>
      <c r="E11" s="4" t="s">
        <v>62</v>
      </c>
      <c r="F11" s="4">
        <v>19430608</v>
      </c>
      <c r="G11" s="4" t="s">
        <v>21</v>
      </c>
      <c r="H11" s="4">
        <v>73</v>
      </c>
      <c r="I11" s="4">
        <v>1.8005</v>
      </c>
      <c r="J11" s="4">
        <v>500</v>
      </c>
      <c r="K11" s="4" t="s">
        <v>161</v>
      </c>
      <c r="L11" s="4">
        <v>30.31</v>
      </c>
      <c r="M11" s="4">
        <v>26.09</v>
      </c>
      <c r="N11" s="4" t="s">
        <v>161</v>
      </c>
      <c r="O11" s="9">
        <f t="shared" si="0"/>
        <v>30.31</v>
      </c>
      <c r="P11" s="4">
        <f t="shared" ref="P11:P34" si="1">O11*I11</f>
        <v>54.573155</v>
      </c>
      <c r="Q11" s="4">
        <v>8</v>
      </c>
      <c r="R11" s="4">
        <v>1</v>
      </c>
      <c r="S11" s="4"/>
    </row>
    <row r="12" spans="1:19" x14ac:dyDescent="0.25">
      <c r="A12" s="4">
        <v>7</v>
      </c>
      <c r="B12" s="4">
        <v>4</v>
      </c>
      <c r="C12" s="4" t="s">
        <v>12</v>
      </c>
      <c r="D12" s="4" t="s">
        <v>131</v>
      </c>
      <c r="E12" s="4" t="s">
        <v>9</v>
      </c>
      <c r="F12" s="4">
        <v>19440222</v>
      </c>
      <c r="G12" s="4" t="s">
        <v>21</v>
      </c>
      <c r="H12" s="4">
        <v>72</v>
      </c>
      <c r="I12" s="4">
        <v>1.7579</v>
      </c>
      <c r="J12" s="4">
        <v>500</v>
      </c>
      <c r="K12" s="4">
        <v>26.83</v>
      </c>
      <c r="L12" s="4">
        <v>28.17</v>
      </c>
      <c r="M12" s="4">
        <v>27.64</v>
      </c>
      <c r="N12" s="4">
        <v>29.78</v>
      </c>
      <c r="O12" s="9">
        <f t="shared" si="0"/>
        <v>29.78</v>
      </c>
      <c r="P12" s="4">
        <f t="shared" si="1"/>
        <v>52.350262000000001</v>
      </c>
      <c r="Q12" s="4">
        <v>13</v>
      </c>
      <c r="R12" s="4">
        <v>2</v>
      </c>
      <c r="S12" s="4"/>
    </row>
    <row r="13" spans="1:19" x14ac:dyDescent="0.25">
      <c r="A13" s="4">
        <v>8</v>
      </c>
      <c r="B13" s="4">
        <v>124</v>
      </c>
      <c r="C13" s="4" t="s">
        <v>63</v>
      </c>
      <c r="D13" s="4" t="s">
        <v>64</v>
      </c>
      <c r="E13" s="4" t="s">
        <v>14</v>
      </c>
      <c r="F13" s="4">
        <v>19460406</v>
      </c>
      <c r="G13" s="4" t="s">
        <v>21</v>
      </c>
      <c r="H13" s="4">
        <v>70</v>
      </c>
      <c r="I13" s="4">
        <v>1.6800999999999999</v>
      </c>
      <c r="J13" s="4">
        <v>500</v>
      </c>
      <c r="K13" s="4">
        <v>25.03</v>
      </c>
      <c r="L13" s="4">
        <v>23.88</v>
      </c>
      <c r="M13" s="4">
        <v>26.35</v>
      </c>
      <c r="N13" s="4">
        <v>25.6</v>
      </c>
      <c r="O13" s="9">
        <f t="shared" si="0"/>
        <v>26.35</v>
      </c>
      <c r="P13" s="4">
        <f t="shared" si="1"/>
        <v>44.270634999999999</v>
      </c>
      <c r="Q13" s="4">
        <v>18</v>
      </c>
      <c r="R13" s="4">
        <v>3</v>
      </c>
      <c r="S13" s="4"/>
    </row>
    <row r="14" spans="1:19" x14ac:dyDescent="0.25">
      <c r="A14" s="4">
        <v>9</v>
      </c>
      <c r="B14" s="4">
        <v>87</v>
      </c>
      <c r="C14" s="4" t="s">
        <v>43</v>
      </c>
      <c r="D14" s="4" t="s">
        <v>55</v>
      </c>
      <c r="E14" s="4" t="s">
        <v>56</v>
      </c>
      <c r="F14" s="4">
        <v>19430517</v>
      </c>
      <c r="G14" s="4" t="s">
        <v>21</v>
      </c>
      <c r="H14" s="4">
        <v>73</v>
      </c>
      <c r="I14" s="4">
        <v>1.8005</v>
      </c>
      <c r="J14" s="4">
        <v>500</v>
      </c>
      <c r="K14" s="4">
        <v>23.48</v>
      </c>
      <c r="L14" s="4">
        <v>24.11</v>
      </c>
      <c r="M14" s="4" t="s">
        <v>162</v>
      </c>
      <c r="N14" s="4" t="s">
        <v>162</v>
      </c>
      <c r="O14" s="9">
        <f t="shared" si="0"/>
        <v>24.11</v>
      </c>
      <c r="P14" s="4">
        <f t="shared" si="1"/>
        <v>43.410055</v>
      </c>
      <c r="Q14" s="4">
        <v>19</v>
      </c>
      <c r="R14" s="4">
        <v>4</v>
      </c>
      <c r="S14" s="4"/>
    </row>
    <row r="15" spans="1:19" x14ac:dyDescent="0.25">
      <c r="A15" s="4">
        <v>10</v>
      </c>
      <c r="B15" s="4">
        <v>89</v>
      </c>
      <c r="C15" s="4" t="s">
        <v>43</v>
      </c>
      <c r="D15" s="4" t="s">
        <v>115</v>
      </c>
      <c r="E15" s="4" t="s">
        <v>57</v>
      </c>
      <c r="F15" s="4">
        <v>19460715</v>
      </c>
      <c r="G15" s="4" t="s">
        <v>21</v>
      </c>
      <c r="H15" s="4">
        <v>70</v>
      </c>
      <c r="I15" s="4">
        <v>1.6800999999999999</v>
      </c>
      <c r="J15" s="4">
        <v>500</v>
      </c>
      <c r="K15" s="4">
        <v>24.89</v>
      </c>
      <c r="L15" s="4" t="s">
        <v>161</v>
      </c>
      <c r="M15" s="4">
        <v>25.13</v>
      </c>
      <c r="N15" s="4" t="s">
        <v>161</v>
      </c>
      <c r="O15" s="9">
        <f t="shared" si="0"/>
        <v>25.13</v>
      </c>
      <c r="P15" s="4">
        <f t="shared" si="1"/>
        <v>42.220912999999996</v>
      </c>
      <c r="Q15" s="4">
        <v>20</v>
      </c>
      <c r="R15" s="4">
        <v>3</v>
      </c>
      <c r="S15" s="4"/>
    </row>
    <row r="16" spans="1:19" x14ac:dyDescent="0.25">
      <c r="A16" s="4">
        <v>11</v>
      </c>
      <c r="B16" s="4">
        <v>201</v>
      </c>
      <c r="C16" s="4" t="s">
        <v>65</v>
      </c>
      <c r="D16" s="4" t="s">
        <v>72</v>
      </c>
      <c r="E16" s="4" t="s">
        <v>73</v>
      </c>
      <c r="F16" s="4">
        <v>19440101</v>
      </c>
      <c r="G16" s="4" t="s">
        <v>21</v>
      </c>
      <c r="H16" s="4">
        <v>72</v>
      </c>
      <c r="I16" s="4">
        <v>1.7579</v>
      </c>
      <c r="J16" s="4">
        <v>500</v>
      </c>
      <c r="K16" s="4">
        <v>17.62</v>
      </c>
      <c r="L16" s="4">
        <v>20.64</v>
      </c>
      <c r="M16" s="4">
        <v>21.18</v>
      </c>
      <c r="N16" s="4" t="s">
        <v>161</v>
      </c>
      <c r="O16" s="9">
        <f t="shared" si="0"/>
        <v>21.18</v>
      </c>
      <c r="P16" s="4">
        <f t="shared" si="1"/>
        <v>37.232321999999996</v>
      </c>
      <c r="Q16" s="4">
        <v>22</v>
      </c>
      <c r="R16" s="4">
        <v>5</v>
      </c>
      <c r="S16" s="4"/>
    </row>
    <row r="17" spans="1:19" x14ac:dyDescent="0.25">
      <c r="A17" s="4">
        <v>12</v>
      </c>
      <c r="B17" s="4">
        <v>170</v>
      </c>
      <c r="C17" s="4" t="s">
        <v>16</v>
      </c>
      <c r="D17" s="4" t="s">
        <v>66</v>
      </c>
      <c r="E17" s="4" t="s">
        <v>59</v>
      </c>
      <c r="F17" s="4">
        <v>19451018</v>
      </c>
      <c r="G17" s="4" t="s">
        <v>21</v>
      </c>
      <c r="H17" s="4">
        <v>70</v>
      </c>
      <c r="I17" s="4">
        <v>1.6800999999999999</v>
      </c>
      <c r="J17" s="4">
        <v>500</v>
      </c>
      <c r="K17" s="4">
        <v>19.440000000000001</v>
      </c>
      <c r="L17" s="4">
        <v>19.579999999999998</v>
      </c>
      <c r="M17" s="4" t="s">
        <v>161</v>
      </c>
      <c r="N17" s="4">
        <v>16.559999999999999</v>
      </c>
      <c r="O17" s="9">
        <f t="shared" si="0"/>
        <v>19.579999999999998</v>
      </c>
      <c r="P17" s="4">
        <f t="shared" si="1"/>
        <v>32.896357999999992</v>
      </c>
      <c r="Q17" s="4">
        <v>25</v>
      </c>
      <c r="R17" s="4">
        <v>6</v>
      </c>
      <c r="S17" s="4"/>
    </row>
    <row r="18" spans="1:19" x14ac:dyDescent="0.25">
      <c r="A18" s="4">
        <v>13</v>
      </c>
      <c r="B18" s="4">
        <v>59</v>
      </c>
      <c r="C18" s="4" t="s">
        <v>135</v>
      </c>
      <c r="D18" s="4" t="s">
        <v>136</v>
      </c>
      <c r="E18" s="4" t="s">
        <v>137</v>
      </c>
      <c r="F18" s="4">
        <v>19470422</v>
      </c>
      <c r="G18" s="4" t="s">
        <v>18</v>
      </c>
      <c r="H18" s="4">
        <v>69</v>
      </c>
      <c r="I18" s="4">
        <v>1.7040999999999999</v>
      </c>
      <c r="J18" s="4">
        <v>600</v>
      </c>
      <c r="K18" s="4">
        <v>32.22</v>
      </c>
      <c r="L18" s="4">
        <v>34.130000000000003</v>
      </c>
      <c r="M18" s="4">
        <v>30.4</v>
      </c>
      <c r="N18" s="4">
        <v>33.64</v>
      </c>
      <c r="O18" s="9">
        <f t="shared" si="0"/>
        <v>34.130000000000003</v>
      </c>
      <c r="P18" s="4">
        <f t="shared" si="1"/>
        <v>58.160933</v>
      </c>
      <c r="Q18" s="4">
        <v>4</v>
      </c>
      <c r="R18" s="4">
        <v>1</v>
      </c>
      <c r="S18" s="4"/>
    </row>
    <row r="19" spans="1:19" x14ac:dyDescent="0.25">
      <c r="A19" s="4">
        <v>14</v>
      </c>
      <c r="B19" s="4">
        <v>111</v>
      </c>
      <c r="C19" s="4" t="s">
        <v>116</v>
      </c>
      <c r="D19" s="4" t="s">
        <v>117</v>
      </c>
      <c r="E19" s="4" t="s">
        <v>34</v>
      </c>
      <c r="F19" s="4">
        <v>19500717</v>
      </c>
      <c r="G19" s="4" t="s">
        <v>18</v>
      </c>
      <c r="H19" s="4">
        <v>66</v>
      </c>
      <c r="I19" s="4">
        <v>1.5946</v>
      </c>
      <c r="J19" s="4">
        <v>600</v>
      </c>
      <c r="K19" s="4">
        <v>30.87</v>
      </c>
      <c r="L19" s="4">
        <v>30.5</v>
      </c>
      <c r="M19" s="4">
        <v>28.88</v>
      </c>
      <c r="N19" s="4">
        <v>33.89</v>
      </c>
      <c r="O19" s="9">
        <f t="shared" si="0"/>
        <v>33.89</v>
      </c>
      <c r="P19" s="4">
        <f t="shared" si="1"/>
        <v>54.040994000000005</v>
      </c>
      <c r="Q19" s="4">
        <v>9</v>
      </c>
      <c r="R19" s="4">
        <v>2</v>
      </c>
      <c r="S19" s="4"/>
    </row>
    <row r="20" spans="1:19" x14ac:dyDescent="0.25">
      <c r="A20" s="4">
        <v>15</v>
      </c>
      <c r="B20" s="4">
        <v>179</v>
      </c>
      <c r="C20" s="4" t="s">
        <v>37</v>
      </c>
      <c r="D20" s="4" t="s">
        <v>38</v>
      </c>
      <c r="E20" s="4" t="s">
        <v>39</v>
      </c>
      <c r="F20" s="4">
        <v>19510303</v>
      </c>
      <c r="G20" s="4" t="s">
        <v>18</v>
      </c>
      <c r="H20" s="4">
        <v>65</v>
      </c>
      <c r="I20" s="4">
        <v>1.5620000000000001</v>
      </c>
      <c r="J20" s="4">
        <v>600</v>
      </c>
      <c r="K20" s="4">
        <v>21.89</v>
      </c>
      <c r="L20" s="4">
        <v>20.87</v>
      </c>
      <c r="M20" s="4" t="s">
        <v>162</v>
      </c>
      <c r="N20" s="4" t="s">
        <v>162</v>
      </c>
      <c r="O20" s="9">
        <f t="shared" si="0"/>
        <v>21.89</v>
      </c>
      <c r="P20" s="4">
        <f t="shared" si="1"/>
        <v>34.19218</v>
      </c>
      <c r="Q20" s="4">
        <v>23</v>
      </c>
      <c r="R20" s="4">
        <v>3</v>
      </c>
      <c r="S20" s="4"/>
    </row>
    <row r="21" spans="1:19" x14ac:dyDescent="0.25">
      <c r="A21" s="4">
        <v>16</v>
      </c>
      <c r="B21" s="4">
        <v>191</v>
      </c>
      <c r="C21" s="4" t="s">
        <v>51</v>
      </c>
      <c r="D21" s="4" t="s">
        <v>123</v>
      </c>
      <c r="E21" s="4" t="s">
        <v>67</v>
      </c>
      <c r="F21" s="4">
        <v>19560622</v>
      </c>
      <c r="G21" s="4" t="s">
        <v>17</v>
      </c>
      <c r="H21" s="4">
        <v>60</v>
      </c>
      <c r="I21" s="4">
        <v>1.4139999999999999</v>
      </c>
      <c r="J21" s="4">
        <v>600</v>
      </c>
      <c r="K21" s="4">
        <v>38.15</v>
      </c>
      <c r="L21" s="4">
        <v>39.450000000000003</v>
      </c>
      <c r="M21" s="4">
        <v>37.93</v>
      </c>
      <c r="N21" s="4">
        <v>36.44</v>
      </c>
      <c r="O21" s="9">
        <f t="shared" si="0"/>
        <v>39.450000000000003</v>
      </c>
      <c r="P21" s="4">
        <f t="shared" si="1"/>
        <v>55.782299999999999</v>
      </c>
      <c r="Q21" s="4">
        <v>6</v>
      </c>
      <c r="R21" s="4">
        <v>1</v>
      </c>
      <c r="S21" s="4"/>
    </row>
    <row r="22" spans="1:19" x14ac:dyDescent="0.25">
      <c r="A22" s="4">
        <v>17</v>
      </c>
      <c r="B22" s="4">
        <v>81</v>
      </c>
      <c r="C22" s="4" t="s">
        <v>51</v>
      </c>
      <c r="D22" s="4" t="s">
        <v>54</v>
      </c>
      <c r="E22" s="4" t="s">
        <v>20</v>
      </c>
      <c r="F22" s="4">
        <v>19540622</v>
      </c>
      <c r="G22" s="4" t="s">
        <v>17</v>
      </c>
      <c r="H22" s="4">
        <v>62</v>
      </c>
      <c r="I22" s="4">
        <v>1.4691000000000001</v>
      </c>
      <c r="J22" s="4">
        <v>600</v>
      </c>
      <c r="K22" s="4">
        <v>33.57</v>
      </c>
      <c r="L22" s="4" t="s">
        <v>161</v>
      </c>
      <c r="M22" s="4">
        <v>32.36</v>
      </c>
      <c r="N22" s="4">
        <v>34.5</v>
      </c>
      <c r="O22" s="9">
        <f t="shared" si="0"/>
        <v>34.5</v>
      </c>
      <c r="P22" s="4">
        <f t="shared" si="1"/>
        <v>50.683950000000003</v>
      </c>
      <c r="Q22" s="4">
        <v>14</v>
      </c>
      <c r="R22" s="4">
        <v>2</v>
      </c>
      <c r="S22" s="4"/>
    </row>
    <row r="23" spans="1:19" x14ac:dyDescent="0.25">
      <c r="A23" s="4">
        <v>18</v>
      </c>
      <c r="B23" s="4">
        <v>6</v>
      </c>
      <c r="C23" s="4" t="s">
        <v>43</v>
      </c>
      <c r="D23" s="4" t="s">
        <v>132</v>
      </c>
      <c r="E23" s="4" t="s">
        <v>133</v>
      </c>
      <c r="F23" s="4">
        <v>19540205</v>
      </c>
      <c r="G23" s="4" t="s">
        <v>17</v>
      </c>
      <c r="H23" s="4">
        <v>62</v>
      </c>
      <c r="I23" s="4">
        <v>1.4691000000000001</v>
      </c>
      <c r="J23" s="4">
        <v>600</v>
      </c>
      <c r="K23" s="4">
        <v>32.56</v>
      </c>
      <c r="L23" s="4" t="s">
        <v>161</v>
      </c>
      <c r="M23" s="4">
        <v>26.19</v>
      </c>
      <c r="N23" s="4">
        <v>27.48</v>
      </c>
      <c r="O23" s="9">
        <f t="shared" si="0"/>
        <v>32.56</v>
      </c>
      <c r="P23" s="4">
        <f t="shared" si="1"/>
        <v>47.833896000000003</v>
      </c>
      <c r="Q23" s="4">
        <v>15</v>
      </c>
      <c r="R23" s="4">
        <v>3</v>
      </c>
      <c r="S23" s="4"/>
    </row>
    <row r="24" spans="1:19" x14ac:dyDescent="0.25">
      <c r="A24" s="4">
        <v>19</v>
      </c>
      <c r="B24" s="4">
        <v>194</v>
      </c>
      <c r="C24" s="4" t="s">
        <v>124</v>
      </c>
      <c r="D24" s="4" t="s">
        <v>125</v>
      </c>
      <c r="E24" s="4" t="s">
        <v>126</v>
      </c>
      <c r="F24" s="4">
        <v>19530430</v>
      </c>
      <c r="G24" s="4" t="s">
        <v>17</v>
      </c>
      <c r="H24" s="4">
        <v>63</v>
      </c>
      <c r="I24" s="4">
        <v>1.4986999999999999</v>
      </c>
      <c r="J24" s="4">
        <v>600</v>
      </c>
      <c r="K24" s="4">
        <v>28.13</v>
      </c>
      <c r="L24" s="4">
        <v>29.53</v>
      </c>
      <c r="M24" s="4">
        <v>29.88</v>
      </c>
      <c r="N24" s="4">
        <v>31.22</v>
      </c>
      <c r="O24" s="9">
        <f t="shared" si="0"/>
        <v>31.22</v>
      </c>
      <c r="P24" s="4">
        <f t="shared" si="1"/>
        <v>46.789413999999994</v>
      </c>
      <c r="Q24" s="4">
        <v>16</v>
      </c>
      <c r="R24" s="4">
        <v>4</v>
      </c>
      <c r="S24" s="4"/>
    </row>
    <row r="25" spans="1:19" x14ac:dyDescent="0.25">
      <c r="A25" s="4">
        <v>20</v>
      </c>
      <c r="B25" s="4">
        <v>102</v>
      </c>
      <c r="C25" s="4" t="s">
        <v>11</v>
      </c>
      <c r="D25" s="4" t="s">
        <v>77</v>
      </c>
      <c r="E25" s="4" t="s">
        <v>78</v>
      </c>
      <c r="F25" s="4">
        <v>19521119</v>
      </c>
      <c r="G25" s="4" t="s">
        <v>17</v>
      </c>
      <c r="H25" s="4">
        <v>63</v>
      </c>
      <c r="I25" s="4">
        <v>1.4986999999999999</v>
      </c>
      <c r="J25" s="4">
        <v>600</v>
      </c>
      <c r="K25" s="4">
        <v>19.95</v>
      </c>
      <c r="L25" s="4">
        <v>20.079999999999998</v>
      </c>
      <c r="M25" s="4" t="s">
        <v>161</v>
      </c>
      <c r="N25" s="4" t="s">
        <v>161</v>
      </c>
      <c r="O25" s="9">
        <f t="shared" si="0"/>
        <v>20.079999999999998</v>
      </c>
      <c r="P25" s="4">
        <f t="shared" si="1"/>
        <v>30.093895999999997</v>
      </c>
      <c r="Q25" s="4">
        <v>28</v>
      </c>
      <c r="R25" s="4">
        <v>5</v>
      </c>
      <c r="S25" s="4"/>
    </row>
    <row r="26" spans="1:19" x14ac:dyDescent="0.25">
      <c r="A26" s="4">
        <v>21</v>
      </c>
      <c r="B26" s="4">
        <v>24</v>
      </c>
      <c r="C26" s="4" t="s">
        <v>112</v>
      </c>
      <c r="D26" s="4" t="s">
        <v>113</v>
      </c>
      <c r="E26" s="4" t="s">
        <v>114</v>
      </c>
      <c r="F26" s="4">
        <v>19590428</v>
      </c>
      <c r="G26" s="4" t="s">
        <v>15</v>
      </c>
      <c r="H26" s="4">
        <v>57</v>
      </c>
      <c r="I26" s="4">
        <v>1.3892</v>
      </c>
      <c r="J26" s="4">
        <v>700</v>
      </c>
      <c r="K26" s="4" t="s">
        <v>161</v>
      </c>
      <c r="L26" s="4">
        <v>54.87</v>
      </c>
      <c r="M26" s="4">
        <v>54.76</v>
      </c>
      <c r="N26" s="4" t="s">
        <v>161</v>
      </c>
      <c r="O26" s="9">
        <f t="shared" si="0"/>
        <v>54.87</v>
      </c>
      <c r="P26" s="4">
        <f t="shared" si="1"/>
        <v>76.225403999999997</v>
      </c>
      <c r="Q26" s="4">
        <v>1</v>
      </c>
      <c r="R26" s="4">
        <v>1</v>
      </c>
      <c r="S26" s="4"/>
    </row>
    <row r="27" spans="1:19" x14ac:dyDescent="0.25">
      <c r="A27" s="4">
        <v>22</v>
      </c>
      <c r="B27" s="4">
        <v>175</v>
      </c>
      <c r="C27" s="4" t="s">
        <v>16</v>
      </c>
      <c r="D27" s="4" t="s">
        <v>122</v>
      </c>
      <c r="E27" s="4" t="s">
        <v>73</v>
      </c>
      <c r="F27" s="4">
        <v>19601020</v>
      </c>
      <c r="G27" s="4" t="s">
        <v>15</v>
      </c>
      <c r="H27" s="4">
        <v>55</v>
      </c>
      <c r="I27" s="4">
        <v>1.3380000000000001</v>
      </c>
      <c r="J27" s="4">
        <v>700</v>
      </c>
      <c r="K27" s="4">
        <v>40.14</v>
      </c>
      <c r="L27" s="4" t="s">
        <v>161</v>
      </c>
      <c r="M27" s="4">
        <v>41.03</v>
      </c>
      <c r="N27" s="4">
        <v>41.5</v>
      </c>
      <c r="O27" s="9">
        <f t="shared" si="0"/>
        <v>41.5</v>
      </c>
      <c r="P27" s="4">
        <f t="shared" si="1"/>
        <v>55.527000000000001</v>
      </c>
      <c r="Q27" s="4">
        <v>7</v>
      </c>
      <c r="R27" s="4">
        <v>2</v>
      </c>
      <c r="S27" s="4"/>
    </row>
    <row r="28" spans="1:19" x14ac:dyDescent="0.25">
      <c r="A28" s="4">
        <v>23</v>
      </c>
      <c r="B28" s="4">
        <v>96</v>
      </c>
      <c r="C28" s="4" t="s">
        <v>138</v>
      </c>
      <c r="D28" s="4" t="s">
        <v>136</v>
      </c>
      <c r="E28" s="4" t="s">
        <v>137</v>
      </c>
      <c r="F28" s="4">
        <v>19600531</v>
      </c>
      <c r="G28" s="4" t="s">
        <v>15</v>
      </c>
      <c r="H28" s="4">
        <v>56</v>
      </c>
      <c r="I28" s="4">
        <v>1.363</v>
      </c>
      <c r="J28" s="4">
        <v>700</v>
      </c>
      <c r="K28" s="4">
        <v>33.229999999999997</v>
      </c>
      <c r="L28" s="4">
        <v>32.909999999999997</v>
      </c>
      <c r="M28" s="4" t="s">
        <v>161</v>
      </c>
      <c r="N28" s="4">
        <v>31.35</v>
      </c>
      <c r="O28" s="9">
        <f t="shared" si="0"/>
        <v>33.229999999999997</v>
      </c>
      <c r="P28" s="4">
        <f t="shared" si="1"/>
        <v>45.292489999999994</v>
      </c>
      <c r="Q28" s="4">
        <v>17</v>
      </c>
      <c r="R28" s="4">
        <v>3</v>
      </c>
      <c r="S28" s="4"/>
    </row>
    <row r="29" spans="1:19" x14ac:dyDescent="0.25">
      <c r="A29" s="4">
        <v>24</v>
      </c>
      <c r="B29" s="4">
        <v>120</v>
      </c>
      <c r="C29" s="4" t="s">
        <v>16</v>
      </c>
      <c r="D29" s="4" t="s">
        <v>120</v>
      </c>
      <c r="E29" s="4" t="s">
        <v>20</v>
      </c>
      <c r="F29" s="4">
        <v>19660517</v>
      </c>
      <c r="G29" s="4" t="s">
        <v>121</v>
      </c>
      <c r="H29" s="4">
        <v>50</v>
      </c>
      <c r="I29" s="4">
        <v>1.2278</v>
      </c>
      <c r="J29" s="4">
        <v>700</v>
      </c>
      <c r="K29" s="4">
        <v>46.61</v>
      </c>
      <c r="L29" s="4">
        <v>44.56</v>
      </c>
      <c r="M29" s="4">
        <v>45.42</v>
      </c>
      <c r="N29" s="4">
        <v>42.57</v>
      </c>
      <c r="O29" s="9">
        <f t="shared" si="0"/>
        <v>46.61</v>
      </c>
      <c r="P29" s="4">
        <f t="shared" si="1"/>
        <v>57.227758000000001</v>
      </c>
      <c r="Q29" s="4">
        <v>5</v>
      </c>
      <c r="R29" s="4">
        <v>1</v>
      </c>
      <c r="S29" s="4"/>
    </row>
    <row r="30" spans="1:19" x14ac:dyDescent="0.25">
      <c r="A30" s="4">
        <v>25</v>
      </c>
      <c r="B30" s="4">
        <v>5</v>
      </c>
      <c r="C30" s="4" t="s">
        <v>127</v>
      </c>
      <c r="D30" s="4" t="s">
        <v>128</v>
      </c>
      <c r="E30" s="4" t="s">
        <v>14</v>
      </c>
      <c r="F30" s="4">
        <v>19660201</v>
      </c>
      <c r="G30" s="4" t="s">
        <v>121</v>
      </c>
      <c r="H30" s="4">
        <v>50</v>
      </c>
      <c r="I30" s="4">
        <v>1.2278</v>
      </c>
      <c r="J30" s="4">
        <v>700</v>
      </c>
      <c r="K30" s="4">
        <v>25.42</v>
      </c>
      <c r="L30" s="4">
        <v>26.67</v>
      </c>
      <c r="M30" s="4" t="s">
        <v>161</v>
      </c>
      <c r="N30" s="4">
        <v>26.52</v>
      </c>
      <c r="O30" s="9">
        <f t="shared" si="0"/>
        <v>26.67</v>
      </c>
      <c r="P30" s="4">
        <f t="shared" si="1"/>
        <v>32.745426000000002</v>
      </c>
      <c r="Q30" s="4">
        <v>26</v>
      </c>
      <c r="R30" s="4">
        <v>2</v>
      </c>
      <c r="S30" s="4"/>
    </row>
    <row r="31" spans="1:19" x14ac:dyDescent="0.25">
      <c r="A31" s="4">
        <v>26</v>
      </c>
      <c r="B31" s="4">
        <v>160</v>
      </c>
      <c r="C31" s="4" t="s">
        <v>129</v>
      </c>
      <c r="D31" s="4" t="s">
        <v>130</v>
      </c>
      <c r="E31" s="4" t="s">
        <v>114</v>
      </c>
      <c r="F31" s="4">
        <v>19670729</v>
      </c>
      <c r="G31" s="4" t="s">
        <v>10</v>
      </c>
      <c r="H31" s="4">
        <v>49</v>
      </c>
      <c r="I31" s="4">
        <v>1.25</v>
      </c>
      <c r="J31" s="4">
        <v>800</v>
      </c>
      <c r="K31" s="4">
        <v>48.04</v>
      </c>
      <c r="L31" s="4">
        <v>52.07</v>
      </c>
      <c r="M31" s="4" t="s">
        <v>161</v>
      </c>
      <c r="N31" s="4">
        <v>47.94</v>
      </c>
      <c r="O31" s="9">
        <f t="shared" si="0"/>
        <v>52.07</v>
      </c>
      <c r="P31" s="4">
        <f t="shared" si="1"/>
        <v>65.087500000000006</v>
      </c>
      <c r="Q31" s="4">
        <v>2</v>
      </c>
      <c r="R31" s="4">
        <v>1</v>
      </c>
      <c r="S31" s="4"/>
    </row>
    <row r="32" spans="1:19" x14ac:dyDescent="0.25">
      <c r="A32" s="4">
        <v>27</v>
      </c>
      <c r="B32" s="4">
        <v>146</v>
      </c>
      <c r="C32" s="4" t="s">
        <v>12</v>
      </c>
      <c r="D32" s="4" t="s">
        <v>79</v>
      </c>
      <c r="E32" s="4" t="s">
        <v>13</v>
      </c>
      <c r="F32" s="4">
        <v>19680130</v>
      </c>
      <c r="G32" s="4" t="s">
        <v>10</v>
      </c>
      <c r="H32" s="4">
        <v>48</v>
      </c>
      <c r="I32" s="4">
        <v>1.2293000000000001</v>
      </c>
      <c r="J32" s="4">
        <v>800</v>
      </c>
      <c r="K32" s="4">
        <v>49.21</v>
      </c>
      <c r="L32" s="4">
        <v>47.61</v>
      </c>
      <c r="M32" s="4">
        <v>50.21</v>
      </c>
      <c r="N32" s="4">
        <v>50.37</v>
      </c>
      <c r="O32" s="9">
        <f t="shared" si="0"/>
        <v>50.37</v>
      </c>
      <c r="P32" s="4">
        <f t="shared" si="1"/>
        <v>61.919840999999998</v>
      </c>
      <c r="Q32" s="4">
        <v>3</v>
      </c>
      <c r="R32" s="4">
        <v>2</v>
      </c>
      <c r="S32" s="4"/>
    </row>
    <row r="33" spans="1:19" x14ac:dyDescent="0.25">
      <c r="A33" s="4">
        <v>28</v>
      </c>
      <c r="B33" s="4">
        <v>119</v>
      </c>
      <c r="C33" s="4" t="s">
        <v>118</v>
      </c>
      <c r="D33" s="4" t="s">
        <v>119</v>
      </c>
      <c r="E33" s="4" t="s">
        <v>14</v>
      </c>
      <c r="F33" s="4">
        <v>19700524</v>
      </c>
      <c r="G33" s="4" t="s">
        <v>10</v>
      </c>
      <c r="H33" s="4">
        <v>46</v>
      </c>
      <c r="I33" s="4">
        <v>1.1900999999999999</v>
      </c>
      <c r="J33" s="4">
        <v>800</v>
      </c>
      <c r="K33" s="4" t="s">
        <v>161</v>
      </c>
      <c r="L33" s="4" t="s">
        <v>161</v>
      </c>
      <c r="M33" s="4" t="s">
        <v>161</v>
      </c>
      <c r="N33" s="4">
        <v>44.52</v>
      </c>
      <c r="O33" s="9">
        <f t="shared" si="0"/>
        <v>44.52</v>
      </c>
      <c r="P33" s="4">
        <f t="shared" si="1"/>
        <v>52.983252</v>
      </c>
      <c r="Q33" s="4">
        <v>12</v>
      </c>
      <c r="R33" s="4">
        <v>3</v>
      </c>
      <c r="S33" s="4"/>
    </row>
    <row r="34" spans="1:19" x14ac:dyDescent="0.25">
      <c r="A34" s="4">
        <v>29</v>
      </c>
      <c r="B34" s="4">
        <v>56</v>
      </c>
      <c r="C34" s="4" t="s">
        <v>71</v>
      </c>
      <c r="D34" s="4" t="s">
        <v>134</v>
      </c>
      <c r="E34" s="4" t="s">
        <v>133</v>
      </c>
      <c r="F34" s="4">
        <v>19720415</v>
      </c>
      <c r="G34" s="4" t="s">
        <v>8</v>
      </c>
      <c r="H34" s="4">
        <v>44</v>
      </c>
      <c r="I34" s="4">
        <v>1.1534</v>
      </c>
      <c r="J34" s="4">
        <v>800</v>
      </c>
      <c r="K34" s="4" t="s">
        <v>161</v>
      </c>
      <c r="L34" s="4">
        <v>24.06</v>
      </c>
      <c r="M34" s="4">
        <v>25.02</v>
      </c>
      <c r="N34" s="4">
        <v>24.51</v>
      </c>
      <c r="O34" s="9">
        <f t="shared" si="0"/>
        <v>25.02</v>
      </c>
      <c r="P34" s="4">
        <f t="shared" si="1"/>
        <v>28.858067999999999</v>
      </c>
      <c r="Q34" s="4">
        <v>29</v>
      </c>
      <c r="R34" s="4">
        <v>1</v>
      </c>
      <c r="S34" s="4"/>
    </row>
    <row r="35" spans="1:19" x14ac:dyDescent="0.25">
      <c r="A35" s="4">
        <v>30</v>
      </c>
      <c r="B35" s="4">
        <v>95</v>
      </c>
      <c r="C35" s="4" t="s">
        <v>16</v>
      </c>
      <c r="D35" s="4" t="s">
        <v>58</v>
      </c>
      <c r="E35" s="4" t="s">
        <v>59</v>
      </c>
      <c r="F35" s="4">
        <v>19750730</v>
      </c>
      <c r="G35" s="4" t="s">
        <v>8</v>
      </c>
      <c r="H35" s="4">
        <v>41</v>
      </c>
      <c r="I35" s="4">
        <v>1.1021000000000001</v>
      </c>
      <c r="J35" s="4">
        <v>800</v>
      </c>
      <c r="K35" s="4" t="s">
        <v>162</v>
      </c>
      <c r="L35" s="4" t="s">
        <v>162</v>
      </c>
      <c r="M35" s="4" t="s">
        <v>162</v>
      </c>
      <c r="N35" s="4" t="s">
        <v>162</v>
      </c>
      <c r="O35" s="9">
        <f t="shared" si="0"/>
        <v>0</v>
      </c>
      <c r="P35" s="4"/>
      <c r="Q35" s="4"/>
      <c r="R35" s="4"/>
      <c r="S35" s="4"/>
    </row>
    <row r="36" spans="1:19" x14ac:dyDescent="0.25">
      <c r="A36" s="4">
        <v>31</v>
      </c>
      <c r="B36" s="4">
        <v>154</v>
      </c>
      <c r="C36" s="4" t="s">
        <v>83</v>
      </c>
      <c r="D36" s="4" t="s">
        <v>84</v>
      </c>
      <c r="E36" s="4" t="s">
        <v>85</v>
      </c>
      <c r="F36" s="4">
        <v>19800904</v>
      </c>
      <c r="G36" s="4" t="s">
        <v>2</v>
      </c>
      <c r="H36" s="4">
        <v>35</v>
      </c>
      <c r="I36" s="4">
        <v>1.0125999999999999</v>
      </c>
      <c r="J36" s="4">
        <v>800</v>
      </c>
      <c r="K36" s="4" t="s">
        <v>161</v>
      </c>
      <c r="L36" s="4" t="s">
        <v>161</v>
      </c>
      <c r="M36" s="4">
        <v>47.02</v>
      </c>
      <c r="N36" s="4">
        <v>52.91</v>
      </c>
      <c r="O36" s="9">
        <f t="shared" si="0"/>
        <v>52.91</v>
      </c>
      <c r="P36" s="4">
        <f>O36*I36</f>
        <v>53.576665999999996</v>
      </c>
      <c r="Q36" s="4">
        <v>11</v>
      </c>
      <c r="R36" s="4">
        <v>1</v>
      </c>
      <c r="S36" s="4"/>
    </row>
    <row r="37" spans="1:19" x14ac:dyDescent="0.25">
      <c r="A37" s="4">
        <v>32</v>
      </c>
      <c r="B37" s="4">
        <v>38</v>
      </c>
      <c r="C37" s="4" t="s">
        <v>51</v>
      </c>
      <c r="D37" s="4" t="s">
        <v>52</v>
      </c>
      <c r="E37" s="4" t="s">
        <v>53</v>
      </c>
      <c r="F37" s="4">
        <v>19801213</v>
      </c>
      <c r="G37" s="4" t="s">
        <v>2</v>
      </c>
      <c r="H37" s="4">
        <v>35</v>
      </c>
      <c r="I37" s="4">
        <v>1.0125999999999999</v>
      </c>
      <c r="J37" s="4">
        <v>800</v>
      </c>
      <c r="K37" s="4" t="s">
        <v>161</v>
      </c>
      <c r="L37" s="4">
        <v>31.73</v>
      </c>
      <c r="M37" s="4" t="s">
        <v>161</v>
      </c>
      <c r="N37" s="4">
        <v>32.61</v>
      </c>
      <c r="O37" s="9">
        <f t="shared" si="0"/>
        <v>32.61</v>
      </c>
      <c r="P37" s="4">
        <f>O37*I37</f>
        <v>33.020885999999997</v>
      </c>
      <c r="Q37" s="4">
        <v>24</v>
      </c>
      <c r="R37" s="4">
        <v>2</v>
      </c>
      <c r="S37" s="4"/>
    </row>
    <row r="38" spans="1:1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8.75" x14ac:dyDescent="0.3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8.75" x14ac:dyDescent="0.3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</sheetData>
  <autoFilter ref="B5:S37">
    <sortState ref="B6:S37">
      <sortCondition descending="1" ref="G5:G37"/>
    </sortState>
  </autoFilter>
  <pageMargins left="0.25" right="0.25" top="0.75" bottom="0.75" header="0.3" footer="0.3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Šķēpa mešana - Sievietes</vt:lpstr>
      <vt:lpstr>xŠķēpa mešana - Sievietes - Rez</vt:lpstr>
      <vt:lpstr>Šķēpa mešana - Vīrieši</vt:lpstr>
      <vt:lpstr>Šķēpa mešana - Vīrieši - Rez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2016-08-13T14:55:50Z</dcterms:modified>
</cp:coreProperties>
</file>