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activeTab="3"/>
  </bookViews>
  <sheets>
    <sheet name="Lode - Sievietes" sheetId="15" r:id="rId1"/>
    <sheet name="xLode - Sievietes - Rez" sheetId="14" r:id="rId2"/>
    <sheet name="Lode - Vīrieši" sheetId="13" r:id="rId3"/>
    <sheet name="xLode - Vīrieši - Rez" sheetId="11" r:id="rId4"/>
  </sheets>
  <definedNames>
    <definedName name="_xlnm._FilterDatabase" localSheetId="0" hidden="1">'Lode - Sievietes'!$B$5:$M$33</definedName>
    <definedName name="_xlnm._FilterDatabase" localSheetId="1" hidden="1">'xLode - Sievietes - Rez'!$B$5:$S$34</definedName>
    <definedName name="_xlnm._FilterDatabase" localSheetId="3" hidden="1">'xLode - Vīrieši - Rez'!$B$5:$S$42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11" l="1"/>
  <c r="P7" i="11"/>
  <c r="O28" i="11"/>
  <c r="P28" i="11"/>
  <c r="O30" i="11"/>
  <c r="P30" i="11"/>
  <c r="O29" i="11"/>
  <c r="P29" i="11"/>
  <c r="O31" i="11"/>
  <c r="P31" i="11"/>
  <c r="O33" i="11"/>
  <c r="P33" i="11"/>
  <c r="O35" i="11"/>
  <c r="P35" i="11"/>
  <c r="O32" i="11"/>
  <c r="P32" i="11"/>
  <c r="O34" i="11"/>
  <c r="P34" i="11"/>
  <c r="O36" i="11"/>
  <c r="P36" i="11"/>
  <c r="O37" i="11"/>
  <c r="P37" i="11"/>
  <c r="O39" i="11"/>
  <c r="P39" i="11"/>
  <c r="O38" i="11"/>
  <c r="P38" i="11"/>
  <c r="O40" i="11"/>
  <c r="P40" i="11"/>
  <c r="O42" i="11"/>
  <c r="P42" i="11"/>
  <c r="O41" i="11"/>
  <c r="P41" i="11"/>
  <c r="O6" i="11"/>
  <c r="P6" i="11"/>
  <c r="O8" i="11"/>
  <c r="P8" i="11"/>
  <c r="O9" i="11"/>
  <c r="P9" i="11"/>
  <c r="O11" i="11"/>
  <c r="P11" i="11"/>
  <c r="O12" i="11"/>
  <c r="P12" i="11"/>
  <c r="O10" i="11"/>
  <c r="P10" i="11"/>
  <c r="O13" i="11"/>
  <c r="P13" i="11"/>
  <c r="O14" i="11"/>
  <c r="P14" i="11"/>
  <c r="O15" i="11"/>
  <c r="P15" i="11"/>
  <c r="O17" i="11"/>
  <c r="P17" i="11"/>
  <c r="O18" i="11"/>
  <c r="P18" i="11"/>
  <c r="O16" i="11"/>
  <c r="P16" i="11"/>
  <c r="O22" i="11"/>
  <c r="P22" i="11"/>
  <c r="O19" i="11"/>
  <c r="P19" i="11"/>
  <c r="O23" i="11"/>
  <c r="P23" i="11"/>
  <c r="O24" i="11"/>
  <c r="P24" i="11"/>
  <c r="O20" i="11"/>
  <c r="P20" i="11"/>
  <c r="O25" i="11"/>
  <c r="P25" i="11"/>
  <c r="O26" i="11"/>
  <c r="P26" i="11"/>
  <c r="O27" i="11"/>
  <c r="P27" i="11"/>
  <c r="O21" i="11"/>
  <c r="P21" i="11"/>
  <c r="O27" i="14"/>
  <c r="O25" i="14"/>
  <c r="O24" i="14"/>
  <c r="O30" i="14"/>
  <c r="O29" i="14"/>
  <c r="O28" i="14"/>
  <c r="O31" i="14"/>
  <c r="O33" i="14"/>
  <c r="O32" i="14"/>
  <c r="O26" i="14"/>
  <c r="O7" i="14"/>
  <c r="O11" i="14"/>
  <c r="O9" i="14"/>
  <c r="O10" i="14"/>
  <c r="O8" i="14"/>
  <c r="O12" i="14"/>
  <c r="O14" i="14"/>
  <c r="O13" i="14"/>
  <c r="O18" i="14"/>
  <c r="O15" i="14"/>
  <c r="O16" i="14"/>
  <c r="O17" i="14"/>
  <c r="O21" i="14"/>
  <c r="O22" i="14"/>
  <c r="O19" i="14"/>
  <c r="O20" i="14"/>
  <c r="O23" i="14"/>
  <c r="P7" i="14"/>
  <c r="P11" i="14"/>
  <c r="P9" i="14"/>
  <c r="P10" i="14"/>
  <c r="P8" i="14"/>
  <c r="P12" i="14"/>
  <c r="P14" i="14"/>
  <c r="P13" i="14"/>
  <c r="P18" i="14"/>
  <c r="P15" i="14"/>
  <c r="P16" i="14"/>
  <c r="P17" i="14"/>
  <c r="P21" i="14"/>
  <c r="P22" i="14"/>
  <c r="P19" i="14"/>
  <c r="P20" i="14"/>
  <c r="P23" i="14"/>
  <c r="P26" i="14"/>
  <c r="P27" i="14"/>
  <c r="P25" i="14"/>
  <c r="P24" i="14"/>
  <c r="P30" i="14"/>
  <c r="P29" i="14"/>
  <c r="P28" i="14"/>
  <c r="P31" i="14"/>
  <c r="P33" i="14"/>
  <c r="P32" i="14"/>
  <c r="O6" i="14"/>
  <c r="P6" i="14"/>
  <c r="M43" i="13"/>
  <c r="M34" i="15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33" i="15"/>
  <c r="M32" i="15"/>
  <c r="M31" i="15"/>
  <c r="M30" i="15"/>
  <c r="M29" i="15"/>
  <c r="M28" i="15"/>
  <c r="M27" i="15"/>
  <c r="M26" i="15"/>
  <c r="M25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</calcChain>
</file>

<file path=xl/sharedStrings.xml><?xml version="1.0" encoding="utf-8"?>
<sst xmlns="http://schemas.openxmlformats.org/spreadsheetml/2006/main" count="610" uniqueCount="201">
  <si>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</si>
  <si>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</si>
  <si>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</si>
  <si>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</si>
  <si>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</si>
  <si>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</si>
  <si>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</si>
  <si>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</si>
  <si>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V40</t>
  </si>
  <si>
    <t>Liepājas SSK</t>
  </si>
  <si>
    <t>V45</t>
  </si>
  <si>
    <t>Aleksandrs</t>
  </si>
  <si>
    <t>Imants</t>
  </si>
  <si>
    <t>Balvu novads</t>
  </si>
  <si>
    <t>Rīga</t>
  </si>
  <si>
    <t>V55</t>
  </si>
  <si>
    <t>Smiltenes novads</t>
  </si>
  <si>
    <t>Jānis</t>
  </si>
  <si>
    <t>V60</t>
  </si>
  <si>
    <t>V65</t>
  </si>
  <si>
    <t>Ventspils VK</t>
  </si>
  <si>
    <t>Jēkabpils</t>
  </si>
  <si>
    <t>V70</t>
  </si>
  <si>
    <t>Bauska</t>
  </si>
  <si>
    <t>Riga</t>
  </si>
  <si>
    <t>V75</t>
  </si>
  <si>
    <t>Vieta</t>
  </si>
  <si>
    <t>Dal. Nr.</t>
  </si>
  <si>
    <t>Dz. g.</t>
  </si>
  <si>
    <t>N.p.k.</t>
  </si>
  <si>
    <t>Koeficients</t>
  </si>
  <si>
    <t>Piezīmes</t>
  </si>
  <si>
    <t>Rezultāts</t>
  </si>
  <si>
    <t>Rezultāts ar koef</t>
  </si>
  <si>
    <t>S45</t>
  </si>
  <si>
    <t>Mārīte</t>
  </si>
  <si>
    <t>Līvāni</t>
  </si>
  <si>
    <t>S55</t>
  </si>
  <si>
    <t>S30</t>
  </si>
  <si>
    <t>S40</t>
  </si>
  <si>
    <t>S50</t>
  </si>
  <si>
    <t>Marija</t>
  </si>
  <si>
    <t>Multāne</t>
  </si>
  <si>
    <t>Tukuma VK</t>
  </si>
  <si>
    <t>Vieta pēc koeficienta</t>
  </si>
  <si>
    <t>Vieta grupā</t>
  </si>
  <si>
    <t>Māris</t>
  </si>
  <si>
    <t>Arvīds</t>
  </si>
  <si>
    <t>Vītols</t>
  </si>
  <si>
    <t>Aizkraukle</t>
  </si>
  <si>
    <t>Daugavpils</t>
  </si>
  <si>
    <t>Kupšis</t>
  </si>
  <si>
    <t>Tukuma vieglatlētik</t>
  </si>
  <si>
    <t>Stanislav</t>
  </si>
  <si>
    <t>Loskarev</t>
  </si>
  <si>
    <t>Liepaja</t>
  </si>
  <si>
    <t>V80</t>
  </si>
  <si>
    <t>Aivars</t>
  </si>
  <si>
    <t>Oļegs</t>
  </si>
  <si>
    <t>Fjodorovs</t>
  </si>
  <si>
    <t>S35</t>
  </si>
  <si>
    <t>Ināra</t>
  </si>
  <si>
    <t>Ilona</t>
  </si>
  <si>
    <t>Maija</t>
  </si>
  <si>
    <t>S65</t>
  </si>
  <si>
    <t>Aija</t>
  </si>
  <si>
    <t>Una</t>
  </si>
  <si>
    <t>Birzniece</t>
  </si>
  <si>
    <t>Kuldīga</t>
  </si>
  <si>
    <t>Inga</t>
  </si>
  <si>
    <t>Robežniece</t>
  </si>
  <si>
    <t>Engures novads</t>
  </si>
  <si>
    <t>Lodes grūšana vīriešiem</t>
  </si>
  <si>
    <t>Aldis</t>
  </si>
  <si>
    <t>Putns</t>
  </si>
  <si>
    <t>Jūrmala</t>
  </si>
  <si>
    <t>Vanuška</t>
  </si>
  <si>
    <t>Bemers</t>
  </si>
  <si>
    <t>Valmiera</t>
  </si>
  <si>
    <t>Ivars</t>
  </si>
  <si>
    <t>Stahovskis</t>
  </si>
  <si>
    <t>Valka</t>
  </si>
  <si>
    <t>Dundurs</t>
  </si>
  <si>
    <t>Mirks</t>
  </si>
  <si>
    <t>Jelgava</t>
  </si>
  <si>
    <t>Ojārs</t>
  </si>
  <si>
    <t>Ārstenieks</t>
  </si>
  <si>
    <t>OC Limbaži</t>
  </si>
  <si>
    <t>Pāvuliņš</t>
  </si>
  <si>
    <t>Gulbene</t>
  </si>
  <si>
    <t>Andris</t>
  </si>
  <si>
    <t>Ceriņš</t>
  </si>
  <si>
    <t>Ķekavas novads</t>
  </si>
  <si>
    <t>Uldis</t>
  </si>
  <si>
    <t>Lebedevs</t>
  </si>
  <si>
    <t>RIGA</t>
  </si>
  <si>
    <t>Rukmanis</t>
  </si>
  <si>
    <t>SK Babīte</t>
  </si>
  <si>
    <t>Zigmas</t>
  </si>
  <si>
    <t>Kidikas</t>
  </si>
  <si>
    <t>Aizpute</t>
  </si>
  <si>
    <t>Ilmārs</t>
  </si>
  <si>
    <t>Drullis</t>
  </si>
  <si>
    <t>Vladimirs</t>
  </si>
  <si>
    <t>Rekšans</t>
  </si>
  <si>
    <t>Sanktpēterburgas</t>
  </si>
  <si>
    <t>Gunārs</t>
  </si>
  <si>
    <t>Pavlovskis</t>
  </si>
  <si>
    <t>Strapcāns</t>
  </si>
  <si>
    <t>Mārtiņš</t>
  </si>
  <si>
    <t>Stabiņš</t>
  </si>
  <si>
    <t>Ludāns</t>
  </si>
  <si>
    <t>Vitālijs</t>
  </si>
  <si>
    <t>Umbraško</t>
  </si>
  <si>
    <t>Jūrmalas sports</t>
  </si>
  <si>
    <t>Normunds</t>
  </si>
  <si>
    <t>Skangalis</t>
  </si>
  <si>
    <t>Jurijs</t>
  </si>
  <si>
    <t>Kopasovs</t>
  </si>
  <si>
    <t>Daugavpils novads</t>
  </si>
  <si>
    <t>Staņislavs</t>
  </si>
  <si>
    <t>Stašulāns</t>
  </si>
  <si>
    <t>Kārlis</t>
  </si>
  <si>
    <t>Bricis</t>
  </si>
  <si>
    <t>Krimuldas nov.,Incie</t>
  </si>
  <si>
    <t>Guntars</t>
  </si>
  <si>
    <t>Šumila</t>
  </si>
  <si>
    <t>Andrejs</t>
  </si>
  <si>
    <t>Vācietis</t>
  </si>
  <si>
    <t>Arnis</t>
  </si>
  <si>
    <t>Kadiķis</t>
  </si>
  <si>
    <t>LSSK</t>
  </si>
  <si>
    <t>Mīlenbergs</t>
  </si>
  <si>
    <t>Kocēnu novads</t>
  </si>
  <si>
    <t>Adolfas</t>
  </si>
  <si>
    <t>Siurbis</t>
  </si>
  <si>
    <t>ind</t>
  </si>
  <si>
    <t>Buks</t>
  </si>
  <si>
    <t>indiv.</t>
  </si>
  <si>
    <t>Barkanovs</t>
  </si>
  <si>
    <t>IND.</t>
  </si>
  <si>
    <t>Kairišs</t>
  </si>
  <si>
    <t>Dzintars</t>
  </si>
  <si>
    <t>Briedis</t>
  </si>
  <si>
    <t>Smiltene</t>
  </si>
  <si>
    <t>Sandris</t>
  </si>
  <si>
    <t>Linbergs</t>
  </si>
  <si>
    <t>Ķekava</t>
  </si>
  <si>
    <t>Lodes grūšana sievietēm</t>
  </si>
  <si>
    <t>Lodes svars</t>
  </si>
  <si>
    <t>Anfisa</t>
  </si>
  <si>
    <t>Zile</t>
  </si>
  <si>
    <t>Daina</t>
  </si>
  <si>
    <t>Ruperte</t>
  </si>
  <si>
    <t>Santa</t>
  </si>
  <si>
    <t>Jokuma</t>
  </si>
  <si>
    <t>Madona</t>
  </si>
  <si>
    <t>Anna</t>
  </si>
  <si>
    <t>Ivbule</t>
  </si>
  <si>
    <t>S70</t>
  </si>
  <si>
    <t>Rita</t>
  </si>
  <si>
    <t>Šķipare</t>
  </si>
  <si>
    <t>Jakobsone</t>
  </si>
  <si>
    <t>Sigute</t>
  </si>
  <si>
    <t>Gureckiene</t>
  </si>
  <si>
    <t>Klaipeda Azuolas</t>
  </si>
  <si>
    <t>S60</t>
  </si>
  <si>
    <t>Algina</t>
  </si>
  <si>
    <t>Vilčinskiene</t>
  </si>
  <si>
    <t>S75</t>
  </si>
  <si>
    <t>Jadvyga</t>
  </si>
  <si>
    <t>Putiniene</t>
  </si>
  <si>
    <t>Natalija</t>
  </si>
  <si>
    <t>Hermainiuk</t>
  </si>
  <si>
    <t>Baltkrievija</t>
  </si>
  <si>
    <t>Irina</t>
  </si>
  <si>
    <t>Kacura</t>
  </si>
  <si>
    <t>Bautra</t>
  </si>
  <si>
    <t>Zenta</t>
  </si>
  <si>
    <t>Jēgere</t>
  </si>
  <si>
    <t>Ozola</t>
  </si>
  <si>
    <t>Inta</t>
  </si>
  <si>
    <t>Zetmane</t>
  </si>
  <si>
    <t>Vilcāne</t>
  </si>
  <si>
    <t>Vilma</t>
  </si>
  <si>
    <t>Lojāne</t>
  </si>
  <si>
    <t>Apele</t>
  </si>
  <si>
    <t>Kristīne</t>
  </si>
  <si>
    <t>Andrejeva</t>
  </si>
  <si>
    <t>Ilga</t>
  </si>
  <si>
    <t>Buntika</t>
  </si>
  <si>
    <t>Rozena</t>
  </si>
  <si>
    <t>Helēna</t>
  </si>
  <si>
    <t>Ringa</t>
  </si>
  <si>
    <t>Līga</t>
  </si>
  <si>
    <t>Platpīre</t>
  </si>
  <si>
    <t>Laila</t>
  </si>
  <si>
    <t>Pētersone</t>
  </si>
  <si>
    <t>Anita</t>
  </si>
  <si>
    <t>Zavrida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</si>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</sst>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/>
    <xf numFmtId="0" fontId="6" fillId="2" borderId="2" xfId="3" applyNumberFormat="1" applyFont="1" applyFill="1" applyBorder="1" applyAlignment="1">
      <alignment horizontal="center" vertical="center" wrapText="1"/>
    </xf>
    <xf numFmtId="0" fontId="1" fillId="0" borderId="0" xfId="0" applyFont="1"/>
    <xf numFmtId="2" fontId="7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7" fillId="2" borderId="1" xfId="4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7" fillId="3" borderId="1" xfId="4" applyNumberFormat="1" applyFont="1" applyFill="1" applyBorder="1" applyAlignment="1">
      <alignment horizontal="center" vertical="center"/>
    </xf>
  </cellXfs>
  <cellStyles count="5">
    <cellStyle name="Normal 3" xfId="4"/>
    <cellStyle name="Parasts" xfId="0" builtinId="0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J37" sqref="J37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9.42578125" customWidth="1"/>
    <col min="13" max="13" width="14.28515625" bestFit="1" customWidth="1"/>
  </cols>
  <sheetData>
    <row r="1" spans="1:13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9" t="s">
        <v>148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8.5" x14ac:dyDescent="0.25">
      <c r="A5" s="5" t="s">
        <v>29</v>
      </c>
      <c r="B5" s="5" t="s">
        <v>27</v>
      </c>
      <c r="C5" s="5" t="s">
        <v>3</v>
      </c>
      <c r="D5" s="5" t="s">
        <v>4</v>
      </c>
      <c r="E5" s="5" t="s">
        <v>5</v>
      </c>
      <c r="F5" s="5" t="s">
        <v>28</v>
      </c>
      <c r="G5" s="5" t="s">
        <v>6</v>
      </c>
      <c r="H5" s="5" t="s">
        <v>149</v>
      </c>
      <c r="I5" s="8">
        <v>1</v>
      </c>
      <c r="J5" s="8">
        <v>2</v>
      </c>
      <c r="K5" s="8">
        <v>3</v>
      </c>
      <c r="L5" s="8">
        <v>4</v>
      </c>
      <c r="M5" s="5" t="s">
        <v>32</v>
      </c>
    </row>
    <row r="6" spans="1:13" x14ac:dyDescent="0.25">
      <c r="A6" s="4">
        <v>1</v>
      </c>
      <c r="B6" s="4">
        <v>117</v>
      </c>
      <c r="C6" s="4" t="s">
        <v>167</v>
      </c>
      <c r="D6" s="4" t="s">
        <v>168</v>
      </c>
      <c r="E6" s="4" t="s">
        <v>165</v>
      </c>
      <c r="F6" s="4">
        <v>19360814</v>
      </c>
      <c r="G6" s="4" t="s">
        <v>169</v>
      </c>
      <c r="H6" s="4">
        <v>2</v>
      </c>
      <c r="I6" s="4"/>
      <c r="J6" s="4"/>
      <c r="K6" s="4"/>
      <c r="L6" s="4"/>
      <c r="M6" s="10">
        <f t="shared" ref="M6:M23" si="0">MAX(I6:L6)</f>
        <v>0</v>
      </c>
    </row>
    <row r="7" spans="1:13" x14ac:dyDescent="0.25">
      <c r="A7" s="4">
        <v>2</v>
      </c>
      <c r="B7" s="4">
        <v>174</v>
      </c>
      <c r="C7" s="4" t="s">
        <v>189</v>
      </c>
      <c r="D7" s="4" t="s">
        <v>190</v>
      </c>
      <c r="E7" s="4" t="s">
        <v>20</v>
      </c>
      <c r="F7" s="4">
        <v>19390309</v>
      </c>
      <c r="G7" s="4" t="s">
        <v>169</v>
      </c>
      <c r="H7" s="4">
        <v>2</v>
      </c>
      <c r="I7" s="4"/>
      <c r="J7" s="4"/>
      <c r="K7" s="4"/>
      <c r="L7" s="4"/>
      <c r="M7" s="10">
        <f t="shared" si="0"/>
        <v>0</v>
      </c>
    </row>
    <row r="8" spans="1:13" x14ac:dyDescent="0.25">
      <c r="A8" s="4">
        <v>3</v>
      </c>
      <c r="B8" s="4">
        <v>73</v>
      </c>
      <c r="C8" s="4" t="s">
        <v>184</v>
      </c>
      <c r="D8" s="4" t="s">
        <v>185</v>
      </c>
      <c r="E8" s="4" t="s">
        <v>36</v>
      </c>
      <c r="F8" s="4">
        <v>19420101</v>
      </c>
      <c r="G8" s="4" t="s">
        <v>159</v>
      </c>
      <c r="H8" s="4">
        <v>3</v>
      </c>
      <c r="I8" s="4"/>
      <c r="J8" s="4"/>
      <c r="K8" s="4"/>
      <c r="L8" s="4"/>
      <c r="M8" s="10">
        <f t="shared" si="0"/>
        <v>0</v>
      </c>
    </row>
    <row r="9" spans="1:13" x14ac:dyDescent="0.25">
      <c r="A9" s="4">
        <v>4</v>
      </c>
      <c r="B9" s="4">
        <v>100</v>
      </c>
      <c r="C9" s="4" t="s">
        <v>63</v>
      </c>
      <c r="D9" s="4" t="s">
        <v>162</v>
      </c>
      <c r="E9" s="4" t="s">
        <v>24</v>
      </c>
      <c r="F9" s="4">
        <v>19430506</v>
      </c>
      <c r="G9" s="4" t="s">
        <v>159</v>
      </c>
      <c r="H9" s="4">
        <v>3</v>
      </c>
      <c r="I9" s="4"/>
      <c r="J9" s="4"/>
      <c r="K9" s="4"/>
      <c r="L9" s="4"/>
      <c r="M9" s="10">
        <f t="shared" si="0"/>
        <v>0</v>
      </c>
    </row>
    <row r="10" spans="1:13" x14ac:dyDescent="0.25">
      <c r="A10" s="4">
        <v>5</v>
      </c>
      <c r="B10" s="4">
        <v>71</v>
      </c>
      <c r="C10" s="4" t="s">
        <v>157</v>
      </c>
      <c r="D10" s="4" t="s">
        <v>158</v>
      </c>
      <c r="E10" s="4" t="s">
        <v>36</v>
      </c>
      <c r="F10" s="4">
        <v>19450520</v>
      </c>
      <c r="G10" s="4" t="s">
        <v>159</v>
      </c>
      <c r="H10" s="4">
        <v>3</v>
      </c>
      <c r="I10" s="4"/>
      <c r="J10" s="4"/>
      <c r="K10" s="4"/>
      <c r="L10" s="4"/>
      <c r="M10" s="10">
        <f t="shared" si="0"/>
        <v>0</v>
      </c>
    </row>
    <row r="11" spans="1:13" x14ac:dyDescent="0.25">
      <c r="A11" s="4">
        <v>6</v>
      </c>
      <c r="B11" s="4">
        <v>118</v>
      </c>
      <c r="C11" s="4" t="s">
        <v>170</v>
      </c>
      <c r="D11" s="4" t="s">
        <v>171</v>
      </c>
      <c r="E11" s="4" t="s">
        <v>165</v>
      </c>
      <c r="F11" s="4">
        <v>19441007</v>
      </c>
      <c r="G11" s="4" t="s">
        <v>159</v>
      </c>
      <c r="H11" s="4">
        <v>3</v>
      </c>
      <c r="I11" s="4"/>
      <c r="J11" s="4"/>
      <c r="K11" s="4"/>
      <c r="L11" s="4"/>
      <c r="M11" s="10">
        <f t="shared" si="0"/>
        <v>0</v>
      </c>
    </row>
    <row r="12" spans="1:13" x14ac:dyDescent="0.25">
      <c r="A12" s="4">
        <v>7</v>
      </c>
      <c r="B12" s="4">
        <v>190</v>
      </c>
      <c r="C12" s="4" t="s">
        <v>192</v>
      </c>
      <c r="D12" s="4" t="s">
        <v>193</v>
      </c>
      <c r="E12" s="4" t="s">
        <v>14</v>
      </c>
      <c r="F12" s="4">
        <v>19470609</v>
      </c>
      <c r="G12" s="4" t="s">
        <v>64</v>
      </c>
      <c r="H12" s="4">
        <v>3</v>
      </c>
      <c r="I12" s="4"/>
      <c r="J12" s="4"/>
      <c r="K12" s="4"/>
      <c r="L12" s="4"/>
      <c r="M12" s="10">
        <f t="shared" si="0"/>
        <v>0</v>
      </c>
    </row>
    <row r="13" spans="1:13" x14ac:dyDescent="0.25">
      <c r="A13" s="4">
        <v>8</v>
      </c>
      <c r="B13" s="4">
        <v>183</v>
      </c>
      <c r="C13" s="4" t="s">
        <v>178</v>
      </c>
      <c r="D13" s="4" t="s">
        <v>179</v>
      </c>
      <c r="E13" s="4" t="s">
        <v>68</v>
      </c>
      <c r="F13" s="4">
        <v>19470909</v>
      </c>
      <c r="G13" s="4" t="s">
        <v>64</v>
      </c>
      <c r="H13" s="4">
        <v>3</v>
      </c>
      <c r="I13" s="4"/>
      <c r="J13" s="4"/>
      <c r="K13" s="4"/>
      <c r="L13" s="4"/>
      <c r="M13" s="10">
        <f t="shared" si="0"/>
        <v>0</v>
      </c>
    </row>
    <row r="14" spans="1:13" x14ac:dyDescent="0.25">
      <c r="A14" s="4">
        <v>9</v>
      </c>
      <c r="B14" s="4">
        <v>17</v>
      </c>
      <c r="C14" s="4" t="s">
        <v>150</v>
      </c>
      <c r="D14" s="4" t="s">
        <v>151</v>
      </c>
      <c r="E14" s="4" t="s">
        <v>50</v>
      </c>
      <c r="F14" s="4">
        <v>19491222</v>
      </c>
      <c r="G14" s="4" t="s">
        <v>64</v>
      </c>
      <c r="H14" s="4">
        <v>3</v>
      </c>
      <c r="I14" s="4"/>
      <c r="J14" s="4"/>
      <c r="K14" s="4"/>
      <c r="L14" s="4"/>
      <c r="M14" s="10">
        <f t="shared" si="0"/>
        <v>0</v>
      </c>
    </row>
    <row r="15" spans="1:13" x14ac:dyDescent="0.25">
      <c r="A15" s="4">
        <v>10</v>
      </c>
      <c r="B15" s="4">
        <v>221</v>
      </c>
      <c r="C15" s="4" t="s">
        <v>181</v>
      </c>
      <c r="D15" s="4" t="s">
        <v>182</v>
      </c>
      <c r="E15" s="4" t="s">
        <v>16</v>
      </c>
      <c r="F15" s="4">
        <v>19530630</v>
      </c>
      <c r="G15" s="4" t="s">
        <v>166</v>
      </c>
      <c r="H15" s="4">
        <v>3</v>
      </c>
      <c r="I15" s="4"/>
      <c r="J15" s="4"/>
      <c r="K15" s="4"/>
      <c r="L15" s="4"/>
      <c r="M15" s="10">
        <f t="shared" si="0"/>
        <v>0</v>
      </c>
    </row>
    <row r="16" spans="1:13" x14ac:dyDescent="0.25">
      <c r="A16" s="4">
        <v>11</v>
      </c>
      <c r="B16" s="4">
        <v>189</v>
      </c>
      <c r="C16" s="4" t="s">
        <v>61</v>
      </c>
      <c r="D16" s="4" t="s">
        <v>191</v>
      </c>
      <c r="E16" s="4" t="s">
        <v>14</v>
      </c>
      <c r="F16" s="4">
        <v>19520825</v>
      </c>
      <c r="G16" s="4" t="s">
        <v>166</v>
      </c>
      <c r="H16" s="4">
        <v>3</v>
      </c>
      <c r="I16" s="4"/>
      <c r="J16" s="4"/>
      <c r="K16" s="4"/>
      <c r="L16" s="4"/>
      <c r="M16" s="10">
        <f t="shared" si="0"/>
        <v>0</v>
      </c>
    </row>
    <row r="17" spans="1:13" x14ac:dyDescent="0.25">
      <c r="A17" s="4">
        <v>12</v>
      </c>
      <c r="B17" s="4">
        <v>67</v>
      </c>
      <c r="C17" s="4" t="s">
        <v>194</v>
      </c>
      <c r="D17" s="4" t="s">
        <v>195</v>
      </c>
      <c r="E17" s="4" t="s">
        <v>156</v>
      </c>
      <c r="F17" s="4">
        <v>19520914</v>
      </c>
      <c r="G17" s="4" t="s">
        <v>166</v>
      </c>
      <c r="H17" s="4">
        <v>3</v>
      </c>
      <c r="I17" s="4"/>
      <c r="J17" s="4"/>
      <c r="K17" s="4"/>
      <c r="L17" s="4"/>
      <c r="M17" s="10">
        <f t="shared" si="0"/>
        <v>0</v>
      </c>
    </row>
    <row r="18" spans="1:13" x14ac:dyDescent="0.25">
      <c r="A18" s="4">
        <v>13</v>
      </c>
      <c r="B18" s="4">
        <v>116</v>
      </c>
      <c r="C18" s="4" t="s">
        <v>163</v>
      </c>
      <c r="D18" s="4" t="s">
        <v>164</v>
      </c>
      <c r="E18" s="4" t="s">
        <v>165</v>
      </c>
      <c r="F18" s="4">
        <v>19531227</v>
      </c>
      <c r="G18" s="4" t="s">
        <v>166</v>
      </c>
      <c r="H18" s="4">
        <v>3</v>
      </c>
      <c r="I18" s="4"/>
      <c r="J18" s="4"/>
      <c r="K18" s="4"/>
      <c r="L18" s="4"/>
      <c r="M18" s="10">
        <f t="shared" si="0"/>
        <v>0</v>
      </c>
    </row>
    <row r="19" spans="1:13" x14ac:dyDescent="0.25">
      <c r="A19" s="4">
        <v>14</v>
      </c>
      <c r="B19" s="4">
        <v>37</v>
      </c>
      <c r="C19" s="4" t="s">
        <v>152</v>
      </c>
      <c r="D19" s="4" t="s">
        <v>153</v>
      </c>
      <c r="E19" s="4" t="s">
        <v>9</v>
      </c>
      <c r="F19" s="4">
        <v>19590719</v>
      </c>
      <c r="G19" s="4" t="s">
        <v>37</v>
      </c>
      <c r="H19" s="4">
        <v>3</v>
      </c>
      <c r="I19" s="4"/>
      <c r="J19" s="4"/>
      <c r="K19" s="4"/>
      <c r="L19" s="4"/>
      <c r="M19" s="10">
        <f t="shared" si="0"/>
        <v>0</v>
      </c>
    </row>
    <row r="20" spans="1:13" x14ac:dyDescent="0.25">
      <c r="A20" s="4">
        <v>15</v>
      </c>
      <c r="B20" s="4">
        <v>217</v>
      </c>
      <c r="C20" s="4" t="s">
        <v>35</v>
      </c>
      <c r="D20" s="4" t="s">
        <v>180</v>
      </c>
      <c r="E20" s="4" t="s">
        <v>52</v>
      </c>
      <c r="F20" s="4">
        <v>19581015</v>
      </c>
      <c r="G20" s="4" t="s">
        <v>37</v>
      </c>
      <c r="H20" s="4">
        <v>3</v>
      </c>
      <c r="I20" s="4"/>
      <c r="J20" s="4"/>
      <c r="K20" s="4"/>
      <c r="L20" s="4"/>
      <c r="M20" s="10">
        <f t="shared" si="0"/>
        <v>0</v>
      </c>
    </row>
    <row r="21" spans="1:13" x14ac:dyDescent="0.25">
      <c r="A21" s="4">
        <v>16</v>
      </c>
      <c r="B21" s="4">
        <v>33</v>
      </c>
      <c r="C21" s="4" t="s">
        <v>41</v>
      </c>
      <c r="D21" s="4" t="s">
        <v>42</v>
      </c>
      <c r="E21" s="4" t="s">
        <v>9</v>
      </c>
      <c r="F21" s="4">
        <v>19580822</v>
      </c>
      <c r="G21" s="4" t="s">
        <v>37</v>
      </c>
      <c r="H21" s="4">
        <v>3</v>
      </c>
      <c r="I21" s="4"/>
      <c r="J21" s="4"/>
      <c r="K21" s="4"/>
      <c r="L21" s="4"/>
      <c r="M21" s="10">
        <f t="shared" si="0"/>
        <v>0</v>
      </c>
    </row>
    <row r="22" spans="1:13" x14ac:dyDescent="0.25">
      <c r="A22" s="4">
        <v>17</v>
      </c>
      <c r="B22" s="4">
        <v>70</v>
      </c>
      <c r="C22" s="4" t="s">
        <v>35</v>
      </c>
      <c r="D22" s="4" t="s">
        <v>183</v>
      </c>
      <c r="E22" s="4" t="s">
        <v>36</v>
      </c>
      <c r="F22" s="4">
        <v>19600112</v>
      </c>
      <c r="G22" s="4" t="s">
        <v>37</v>
      </c>
      <c r="H22" s="4">
        <v>3</v>
      </c>
      <c r="I22" s="4"/>
      <c r="J22" s="4"/>
      <c r="K22" s="4"/>
      <c r="L22" s="4"/>
      <c r="M22" s="10">
        <f t="shared" si="0"/>
        <v>0</v>
      </c>
    </row>
    <row r="23" spans="1:13" x14ac:dyDescent="0.25">
      <c r="A23" s="4">
        <v>18</v>
      </c>
      <c r="B23" s="4">
        <v>79</v>
      </c>
      <c r="C23" s="4" t="s">
        <v>160</v>
      </c>
      <c r="D23" s="4" t="s">
        <v>161</v>
      </c>
      <c r="E23" s="4" t="s">
        <v>21</v>
      </c>
      <c r="F23" s="4">
        <v>19651219</v>
      </c>
      <c r="G23" s="4" t="s">
        <v>40</v>
      </c>
      <c r="H23" s="4">
        <v>3</v>
      </c>
      <c r="I23" s="4"/>
      <c r="J23" s="4"/>
      <c r="K23" s="4"/>
      <c r="L23" s="4"/>
      <c r="M23" s="10">
        <f t="shared" si="0"/>
        <v>0</v>
      </c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4">
        <v>19</v>
      </c>
      <c r="B25" s="4">
        <v>139</v>
      </c>
      <c r="C25" s="4" t="s">
        <v>175</v>
      </c>
      <c r="D25" s="4" t="s">
        <v>176</v>
      </c>
      <c r="E25" s="4" t="s">
        <v>71</v>
      </c>
      <c r="F25" s="4">
        <v>19680101</v>
      </c>
      <c r="G25" s="4" t="s">
        <v>34</v>
      </c>
      <c r="H25" s="4">
        <v>4</v>
      </c>
      <c r="I25" s="4"/>
      <c r="J25" s="4"/>
      <c r="K25" s="4"/>
      <c r="L25" s="4"/>
      <c r="M25" s="10">
        <f t="shared" ref="M25:M34" si="1">MAX(I25:L25)</f>
        <v>0</v>
      </c>
    </row>
    <row r="26" spans="1:13" x14ac:dyDescent="0.25">
      <c r="A26" s="4">
        <v>20</v>
      </c>
      <c r="B26" s="4">
        <v>140</v>
      </c>
      <c r="C26" s="4" t="s">
        <v>65</v>
      </c>
      <c r="D26" s="4" t="s">
        <v>177</v>
      </c>
      <c r="E26" s="4" t="s">
        <v>71</v>
      </c>
      <c r="F26" s="4">
        <v>19680126</v>
      </c>
      <c r="G26" s="4" t="s">
        <v>34</v>
      </c>
      <c r="H26" s="4">
        <v>4</v>
      </c>
      <c r="I26" s="4"/>
      <c r="J26" s="4"/>
      <c r="K26" s="4"/>
      <c r="L26" s="4"/>
      <c r="M26" s="10">
        <f t="shared" si="1"/>
        <v>0</v>
      </c>
    </row>
    <row r="27" spans="1:13" x14ac:dyDescent="0.25">
      <c r="A27" s="4">
        <v>21</v>
      </c>
      <c r="B27" s="4">
        <v>173</v>
      </c>
      <c r="C27" s="4" t="s">
        <v>198</v>
      </c>
      <c r="D27" s="4" t="s">
        <v>199</v>
      </c>
      <c r="E27" s="4" t="s">
        <v>89</v>
      </c>
      <c r="F27" s="4">
        <v>19700323</v>
      </c>
      <c r="G27" s="4" t="s">
        <v>34</v>
      </c>
      <c r="H27" s="4">
        <v>4</v>
      </c>
      <c r="I27" s="4"/>
      <c r="J27" s="4"/>
      <c r="K27" s="4"/>
      <c r="L27" s="4"/>
      <c r="M27" s="10">
        <f t="shared" si="1"/>
        <v>0</v>
      </c>
    </row>
    <row r="28" spans="1:13" x14ac:dyDescent="0.25">
      <c r="A28" s="4">
        <v>22</v>
      </c>
      <c r="B28" s="4">
        <v>121</v>
      </c>
      <c r="C28" s="4" t="s">
        <v>196</v>
      </c>
      <c r="D28" s="4" t="s">
        <v>197</v>
      </c>
      <c r="E28" s="4" t="s">
        <v>43</v>
      </c>
      <c r="F28" s="4">
        <v>19701009</v>
      </c>
      <c r="G28" s="4" t="s">
        <v>34</v>
      </c>
      <c r="H28" s="4">
        <v>4</v>
      </c>
      <c r="I28" s="4"/>
      <c r="J28" s="4"/>
      <c r="K28" s="4"/>
      <c r="L28" s="4"/>
      <c r="M28" s="10">
        <f t="shared" si="1"/>
        <v>0</v>
      </c>
    </row>
    <row r="29" spans="1:13" x14ac:dyDescent="0.25">
      <c r="A29" s="4">
        <v>23</v>
      </c>
      <c r="B29" s="4">
        <v>66</v>
      </c>
      <c r="C29" s="4" t="s">
        <v>154</v>
      </c>
      <c r="D29" s="4" t="s">
        <v>155</v>
      </c>
      <c r="E29" s="4" t="s">
        <v>156</v>
      </c>
      <c r="F29" s="4">
        <v>19720115</v>
      </c>
      <c r="G29" s="4" t="s">
        <v>39</v>
      </c>
      <c r="H29" s="4">
        <v>4</v>
      </c>
      <c r="I29" s="4"/>
      <c r="J29" s="4"/>
      <c r="K29" s="4"/>
      <c r="L29" s="4"/>
      <c r="M29" s="10">
        <f t="shared" si="1"/>
        <v>0</v>
      </c>
    </row>
    <row r="30" spans="1:13" x14ac:dyDescent="0.25">
      <c r="A30" s="4">
        <v>24</v>
      </c>
      <c r="B30" s="4">
        <v>92</v>
      </c>
      <c r="C30" s="4" t="s">
        <v>62</v>
      </c>
      <c r="D30" s="4" t="s">
        <v>186</v>
      </c>
      <c r="E30" s="4" t="s">
        <v>78</v>
      </c>
      <c r="F30" s="4">
        <v>19740110</v>
      </c>
      <c r="G30" s="4" t="s">
        <v>39</v>
      </c>
      <c r="H30" s="4">
        <v>4</v>
      </c>
      <c r="I30" s="4"/>
      <c r="J30" s="4"/>
      <c r="K30" s="4"/>
      <c r="L30" s="4"/>
      <c r="M30" s="10">
        <f t="shared" si="1"/>
        <v>0</v>
      </c>
    </row>
    <row r="31" spans="1:13" x14ac:dyDescent="0.25">
      <c r="A31" s="4">
        <v>25</v>
      </c>
      <c r="B31" s="4">
        <v>132</v>
      </c>
      <c r="C31" s="4" t="s">
        <v>172</v>
      </c>
      <c r="D31" s="4" t="s">
        <v>173</v>
      </c>
      <c r="E31" s="4" t="s">
        <v>174</v>
      </c>
      <c r="F31" s="4">
        <v>19750330</v>
      </c>
      <c r="G31" s="4" t="s">
        <v>39</v>
      </c>
      <c r="H31" s="4">
        <v>4</v>
      </c>
      <c r="I31" s="4"/>
      <c r="J31" s="4"/>
      <c r="K31" s="4"/>
      <c r="L31" s="4"/>
      <c r="M31" s="10">
        <f t="shared" si="1"/>
        <v>0</v>
      </c>
    </row>
    <row r="32" spans="1:13" x14ac:dyDescent="0.25">
      <c r="A32" s="4">
        <v>26</v>
      </c>
      <c r="B32" s="4">
        <v>125</v>
      </c>
      <c r="C32" s="4" t="s">
        <v>66</v>
      </c>
      <c r="D32" s="4" t="s">
        <v>67</v>
      </c>
      <c r="E32" s="4" t="s">
        <v>68</v>
      </c>
      <c r="F32" s="4">
        <v>19790827</v>
      </c>
      <c r="G32" s="4" t="s">
        <v>60</v>
      </c>
      <c r="H32" s="4">
        <v>4</v>
      </c>
      <c r="I32" s="4"/>
      <c r="J32" s="4"/>
      <c r="K32" s="4"/>
      <c r="L32" s="4"/>
      <c r="M32" s="10">
        <f t="shared" si="1"/>
        <v>0</v>
      </c>
    </row>
    <row r="33" spans="1:13" x14ac:dyDescent="0.25">
      <c r="A33" s="4">
        <v>27</v>
      </c>
      <c r="B33" s="4">
        <v>126</v>
      </c>
      <c r="C33" s="4" t="s">
        <v>69</v>
      </c>
      <c r="D33" s="4" t="s">
        <v>70</v>
      </c>
      <c r="E33" s="4" t="s">
        <v>68</v>
      </c>
      <c r="F33" s="4">
        <v>19811218</v>
      </c>
      <c r="G33" s="4" t="s">
        <v>38</v>
      </c>
      <c r="H33" s="4">
        <v>4</v>
      </c>
      <c r="I33" s="4"/>
      <c r="J33" s="4"/>
      <c r="K33" s="4"/>
      <c r="L33" s="4"/>
      <c r="M33" s="10">
        <f t="shared" si="1"/>
        <v>0</v>
      </c>
    </row>
    <row r="34" spans="1:13" x14ac:dyDescent="0.25">
      <c r="A34" s="4">
        <v>28</v>
      </c>
      <c r="B34" s="4">
        <v>94</v>
      </c>
      <c r="C34" s="4" t="s">
        <v>187</v>
      </c>
      <c r="D34" s="4" t="s">
        <v>188</v>
      </c>
      <c r="E34" s="4" t="s">
        <v>89</v>
      </c>
      <c r="F34" s="4">
        <v>19850601</v>
      </c>
      <c r="G34" s="4" t="s">
        <v>38</v>
      </c>
      <c r="H34" s="4">
        <v>4</v>
      </c>
      <c r="I34" s="4"/>
      <c r="J34" s="4"/>
      <c r="K34" s="4"/>
      <c r="L34" s="4"/>
      <c r="M34" s="10">
        <f t="shared" si="1"/>
        <v>0</v>
      </c>
    </row>
  </sheetData>
  <autoFilter ref="B5:M33"/>
  <phoneticPr fontId="8" type="noConversion"/>
  <pageMargins left="0.25" right="0.25" top="0.75" bottom="0.75" header="0.3" footer="0.3"/>
  <pageSetup paperSize="9" scale="9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selection activeCell="C36" sqref="C36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9" t="s">
        <v>148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8.5" x14ac:dyDescent="0.25">
      <c r="A5" s="5" t="s">
        <v>26</v>
      </c>
      <c r="B5" s="5" t="s">
        <v>27</v>
      </c>
      <c r="C5" s="5" t="s">
        <v>3</v>
      </c>
      <c r="D5" s="5" t="s">
        <v>4</v>
      </c>
      <c r="E5" s="5" t="s">
        <v>5</v>
      </c>
      <c r="F5" s="5" t="s">
        <v>28</v>
      </c>
      <c r="G5" s="5" t="s">
        <v>6</v>
      </c>
      <c r="H5" s="5" t="s">
        <v>7</v>
      </c>
      <c r="I5" s="5" t="s">
        <v>30</v>
      </c>
      <c r="J5" s="5" t="s">
        <v>149</v>
      </c>
      <c r="K5" s="8">
        <v>1</v>
      </c>
      <c r="L5" s="8">
        <v>2</v>
      </c>
      <c r="M5" s="8">
        <v>3</v>
      </c>
      <c r="N5" s="8">
        <v>4</v>
      </c>
      <c r="O5" s="5" t="s">
        <v>32</v>
      </c>
      <c r="P5" s="5" t="s">
        <v>33</v>
      </c>
      <c r="Q5" s="5" t="s">
        <v>44</v>
      </c>
      <c r="R5" s="5" t="s">
        <v>45</v>
      </c>
      <c r="S5" s="5" t="s">
        <v>31</v>
      </c>
    </row>
    <row r="6" spans="1:19" x14ac:dyDescent="0.25">
      <c r="A6" s="4">
        <v>1</v>
      </c>
      <c r="B6" s="4">
        <v>117</v>
      </c>
      <c r="C6" s="4" t="s">
        <v>167</v>
      </c>
      <c r="D6" s="4" t="s">
        <v>168</v>
      </c>
      <c r="E6" s="4" t="s">
        <v>165</v>
      </c>
      <c r="F6" s="4">
        <v>19360814</v>
      </c>
      <c r="G6" s="4" t="s">
        <v>169</v>
      </c>
      <c r="H6" s="4">
        <v>79</v>
      </c>
      <c r="I6" s="4">
        <v>2.02</v>
      </c>
      <c r="J6" s="4">
        <v>2</v>
      </c>
      <c r="K6" s="4">
        <v>8.64</v>
      </c>
      <c r="L6" s="4">
        <v>8.6199999999999992</v>
      </c>
      <c r="M6" s="4">
        <v>8.43</v>
      </c>
      <c r="N6" s="4">
        <v>8.69</v>
      </c>
      <c r="O6" s="15">
        <f t="shared" ref="O6:O33" si="0">MAX(K6:N6)</f>
        <v>8.69</v>
      </c>
      <c r="P6" s="4">
        <f t="shared" ref="P6:P33" si="1">O6*I6</f>
        <v>17.553799999999999</v>
      </c>
      <c r="Q6" s="4">
        <v>2</v>
      </c>
      <c r="R6" s="4">
        <v>1</v>
      </c>
      <c r="S6" s="4"/>
    </row>
    <row r="7" spans="1:19" x14ac:dyDescent="0.25">
      <c r="A7" s="4">
        <v>2</v>
      </c>
      <c r="B7" s="4">
        <v>174</v>
      </c>
      <c r="C7" s="4" t="s">
        <v>189</v>
      </c>
      <c r="D7" s="4" t="s">
        <v>190</v>
      </c>
      <c r="E7" s="4" t="s">
        <v>20</v>
      </c>
      <c r="F7" s="4">
        <v>19390309</v>
      </c>
      <c r="G7" s="4" t="s">
        <v>169</v>
      </c>
      <c r="H7" s="4">
        <v>77</v>
      </c>
      <c r="I7" s="4">
        <v>1.9202999999999999</v>
      </c>
      <c r="J7" s="4">
        <v>2</v>
      </c>
      <c r="K7" s="13">
        <v>6.1</v>
      </c>
      <c r="L7" s="4">
        <v>6.13</v>
      </c>
      <c r="M7" s="4">
        <v>6.02</v>
      </c>
      <c r="N7" s="4">
        <v>6.37</v>
      </c>
      <c r="O7" s="15">
        <f t="shared" si="0"/>
        <v>6.37</v>
      </c>
      <c r="P7" s="4">
        <f t="shared" si="1"/>
        <v>12.232310999999999</v>
      </c>
      <c r="Q7" s="4">
        <v>13</v>
      </c>
      <c r="R7" s="4">
        <v>2</v>
      </c>
      <c r="S7" s="4">
        <v>175</v>
      </c>
    </row>
    <row r="8" spans="1:19" x14ac:dyDescent="0.25">
      <c r="A8" s="4">
        <v>3</v>
      </c>
      <c r="B8" s="4">
        <v>118</v>
      </c>
      <c r="C8" s="4" t="s">
        <v>170</v>
      </c>
      <c r="D8" s="4" t="s">
        <v>171</v>
      </c>
      <c r="E8" s="4" t="s">
        <v>165</v>
      </c>
      <c r="F8" s="4">
        <v>19441007</v>
      </c>
      <c r="G8" s="4" t="s">
        <v>159</v>
      </c>
      <c r="H8" s="4">
        <v>71</v>
      </c>
      <c r="I8" s="4">
        <v>1.8994</v>
      </c>
      <c r="J8" s="4">
        <v>3</v>
      </c>
      <c r="K8" s="4">
        <v>8.98</v>
      </c>
      <c r="L8" s="4">
        <v>9.23</v>
      </c>
      <c r="M8" s="4">
        <v>8.85</v>
      </c>
      <c r="N8" s="4">
        <v>9.25</v>
      </c>
      <c r="O8" s="15">
        <f t="shared" si="0"/>
        <v>9.25</v>
      </c>
      <c r="P8" s="4">
        <f t="shared" si="1"/>
        <v>17.56945</v>
      </c>
      <c r="Q8" s="4">
        <v>1</v>
      </c>
      <c r="R8" s="4">
        <v>1</v>
      </c>
      <c r="S8" s="4"/>
    </row>
    <row r="9" spans="1:19" x14ac:dyDescent="0.25">
      <c r="A9" s="4">
        <v>4</v>
      </c>
      <c r="B9" s="4">
        <v>100</v>
      </c>
      <c r="C9" s="4" t="s">
        <v>63</v>
      </c>
      <c r="D9" s="4" t="s">
        <v>162</v>
      </c>
      <c r="E9" s="4" t="s">
        <v>24</v>
      </c>
      <c r="F9" s="4">
        <v>19430506</v>
      </c>
      <c r="G9" s="4" t="s">
        <v>159</v>
      </c>
      <c r="H9" s="4">
        <v>73</v>
      </c>
      <c r="I9" s="4">
        <v>1.9957</v>
      </c>
      <c r="J9" s="4">
        <v>3</v>
      </c>
      <c r="K9" s="4">
        <v>8.4499999999999993</v>
      </c>
      <c r="L9" s="4">
        <v>8.77</v>
      </c>
      <c r="M9" s="4" t="s">
        <v>200</v>
      </c>
      <c r="N9" s="4">
        <v>8.6199999999999992</v>
      </c>
      <c r="O9" s="15">
        <f t="shared" si="0"/>
        <v>8.77</v>
      </c>
      <c r="P9" s="4">
        <f t="shared" si="1"/>
        <v>17.502289000000001</v>
      </c>
      <c r="Q9" s="4">
        <v>3</v>
      </c>
      <c r="R9" s="4">
        <v>2</v>
      </c>
      <c r="S9" s="4"/>
    </row>
    <row r="10" spans="1:19" x14ac:dyDescent="0.25">
      <c r="A10" s="4">
        <v>5</v>
      </c>
      <c r="B10" s="4">
        <v>71</v>
      </c>
      <c r="C10" s="4" t="s">
        <v>157</v>
      </c>
      <c r="D10" s="4" t="s">
        <v>158</v>
      </c>
      <c r="E10" s="4" t="s">
        <v>36</v>
      </c>
      <c r="F10" s="4">
        <v>19450520</v>
      </c>
      <c r="G10" s="4" t="s">
        <v>159</v>
      </c>
      <c r="H10" s="4">
        <v>71</v>
      </c>
      <c r="I10" s="4">
        <v>1.8994</v>
      </c>
      <c r="J10" s="4">
        <v>3</v>
      </c>
      <c r="K10" s="4">
        <v>6.38</v>
      </c>
      <c r="L10" s="4" t="s">
        <v>200</v>
      </c>
      <c r="M10" s="4">
        <v>6.28</v>
      </c>
      <c r="N10" s="4">
        <v>6.63</v>
      </c>
      <c r="O10" s="15">
        <f t="shared" si="0"/>
        <v>6.63</v>
      </c>
      <c r="P10" s="4">
        <f t="shared" si="1"/>
        <v>12.593021999999999</v>
      </c>
      <c r="Q10" s="4">
        <v>9</v>
      </c>
      <c r="R10" s="4">
        <v>3</v>
      </c>
      <c r="S10" s="4"/>
    </row>
    <row r="11" spans="1:19" x14ac:dyDescent="0.25">
      <c r="A11" s="4">
        <v>6</v>
      </c>
      <c r="B11" s="4">
        <v>73</v>
      </c>
      <c r="C11" s="4" t="s">
        <v>184</v>
      </c>
      <c r="D11" s="4" t="s">
        <v>185</v>
      </c>
      <c r="E11" s="4" t="s">
        <v>36</v>
      </c>
      <c r="F11" s="4">
        <v>19420101</v>
      </c>
      <c r="G11" s="4" t="s">
        <v>159</v>
      </c>
      <c r="H11" s="4">
        <v>74</v>
      </c>
      <c r="I11" s="4">
        <v>2.0485000000000002</v>
      </c>
      <c r="J11" s="4">
        <v>3</v>
      </c>
      <c r="K11" s="4">
        <v>4.24</v>
      </c>
      <c r="L11" s="4">
        <v>4.6100000000000003</v>
      </c>
      <c r="M11" s="4">
        <v>4.54</v>
      </c>
      <c r="N11" s="4">
        <v>4.5</v>
      </c>
      <c r="O11" s="15">
        <f t="shared" si="0"/>
        <v>4.6100000000000003</v>
      </c>
      <c r="P11" s="4">
        <f t="shared" si="1"/>
        <v>9.4435850000000023</v>
      </c>
      <c r="Q11" s="4">
        <v>21</v>
      </c>
      <c r="R11" s="4">
        <v>4</v>
      </c>
      <c r="S11" s="4"/>
    </row>
    <row r="12" spans="1:19" x14ac:dyDescent="0.25">
      <c r="A12" s="4">
        <v>7</v>
      </c>
      <c r="B12" s="4">
        <v>190</v>
      </c>
      <c r="C12" s="4" t="s">
        <v>192</v>
      </c>
      <c r="D12" s="4" t="s">
        <v>193</v>
      </c>
      <c r="E12" s="4" t="s">
        <v>14</v>
      </c>
      <c r="F12" s="4">
        <v>19470609</v>
      </c>
      <c r="G12" s="4" t="s">
        <v>64</v>
      </c>
      <c r="H12" s="4">
        <v>69</v>
      </c>
      <c r="I12" s="4">
        <v>1.8125</v>
      </c>
      <c r="J12" s="4">
        <v>3</v>
      </c>
      <c r="K12" s="4">
        <v>8.1199999999999992</v>
      </c>
      <c r="L12" s="4">
        <v>7.99</v>
      </c>
      <c r="M12" s="4">
        <v>8.36</v>
      </c>
      <c r="N12" s="4">
        <v>8.4499999999999993</v>
      </c>
      <c r="O12" s="15">
        <f t="shared" si="0"/>
        <v>8.4499999999999993</v>
      </c>
      <c r="P12" s="4">
        <f t="shared" si="1"/>
        <v>15.315624999999999</v>
      </c>
      <c r="Q12" s="4">
        <v>5</v>
      </c>
      <c r="R12" s="4">
        <v>1</v>
      </c>
      <c r="S12" s="4">
        <v>191</v>
      </c>
    </row>
    <row r="13" spans="1:19" x14ac:dyDescent="0.25">
      <c r="A13" s="4">
        <v>8</v>
      </c>
      <c r="B13" s="4">
        <v>17</v>
      </c>
      <c r="C13" s="4" t="s">
        <v>150</v>
      </c>
      <c r="D13" s="4" t="s">
        <v>151</v>
      </c>
      <c r="E13" s="4" t="s">
        <v>50</v>
      </c>
      <c r="F13" s="4">
        <v>19491222</v>
      </c>
      <c r="G13" s="4" t="s">
        <v>64</v>
      </c>
      <c r="H13" s="4">
        <v>66</v>
      </c>
      <c r="I13" s="4">
        <v>1.6950000000000001</v>
      </c>
      <c r="J13" s="4">
        <v>3</v>
      </c>
      <c r="K13" s="13">
        <v>8.3000000000000007</v>
      </c>
      <c r="L13" s="4">
        <v>8.02</v>
      </c>
      <c r="M13" s="4">
        <v>8.16</v>
      </c>
      <c r="N13" s="4">
        <v>7.68</v>
      </c>
      <c r="O13" s="15">
        <f t="shared" si="0"/>
        <v>8.3000000000000007</v>
      </c>
      <c r="P13" s="4">
        <f t="shared" si="1"/>
        <v>14.068500000000002</v>
      </c>
      <c r="Q13" s="4">
        <v>6</v>
      </c>
      <c r="R13" s="4">
        <v>2</v>
      </c>
      <c r="S13" s="4"/>
    </row>
    <row r="14" spans="1:19" x14ac:dyDescent="0.25">
      <c r="A14" s="4">
        <v>9</v>
      </c>
      <c r="B14" s="4">
        <v>183</v>
      </c>
      <c r="C14" s="4" t="s">
        <v>178</v>
      </c>
      <c r="D14" s="4" t="s">
        <v>179</v>
      </c>
      <c r="E14" s="4" t="s">
        <v>68</v>
      </c>
      <c r="F14" s="4">
        <v>19470909</v>
      </c>
      <c r="G14" s="4" t="s">
        <v>64</v>
      </c>
      <c r="H14" s="4">
        <v>68</v>
      </c>
      <c r="I14" s="4">
        <v>1.7712000000000001</v>
      </c>
      <c r="J14" s="4">
        <v>3</v>
      </c>
      <c r="K14" s="13">
        <v>5.8</v>
      </c>
      <c r="L14" s="4">
        <v>6.05</v>
      </c>
      <c r="M14" s="4">
        <v>6.4</v>
      </c>
      <c r="N14" s="4">
        <v>6.66</v>
      </c>
      <c r="O14" s="15">
        <f t="shared" si="0"/>
        <v>6.66</v>
      </c>
      <c r="P14" s="4">
        <f t="shared" si="1"/>
        <v>11.796192000000001</v>
      </c>
      <c r="Q14" s="4">
        <v>16</v>
      </c>
      <c r="R14" s="4">
        <v>3</v>
      </c>
      <c r="S14" s="4">
        <v>184</v>
      </c>
    </row>
    <row r="15" spans="1:19" x14ac:dyDescent="0.25">
      <c r="A15" s="4">
        <v>10</v>
      </c>
      <c r="B15" s="4">
        <v>189</v>
      </c>
      <c r="C15" s="4" t="s">
        <v>61</v>
      </c>
      <c r="D15" s="4" t="s">
        <v>191</v>
      </c>
      <c r="E15" s="4" t="s">
        <v>14</v>
      </c>
      <c r="F15" s="4">
        <v>19520825</v>
      </c>
      <c r="G15" s="4" t="s">
        <v>166</v>
      </c>
      <c r="H15" s="4">
        <v>63</v>
      </c>
      <c r="I15" s="4">
        <v>1.5921000000000001</v>
      </c>
      <c r="J15" s="4">
        <v>3</v>
      </c>
      <c r="K15" s="4">
        <v>9.2100000000000009</v>
      </c>
      <c r="L15" s="4" t="s">
        <v>200</v>
      </c>
      <c r="M15" s="13">
        <v>10.7</v>
      </c>
      <c r="N15" s="4">
        <v>9.7899999999999991</v>
      </c>
      <c r="O15" s="15">
        <f t="shared" si="0"/>
        <v>10.7</v>
      </c>
      <c r="P15" s="4">
        <f t="shared" si="1"/>
        <v>17.03547</v>
      </c>
      <c r="Q15" s="4">
        <v>4</v>
      </c>
      <c r="R15" s="4">
        <v>1</v>
      </c>
      <c r="S15" s="4">
        <v>190</v>
      </c>
    </row>
    <row r="16" spans="1:19" x14ac:dyDescent="0.25">
      <c r="A16" s="4">
        <v>11</v>
      </c>
      <c r="B16" s="4">
        <v>67</v>
      </c>
      <c r="C16" s="4" t="s">
        <v>194</v>
      </c>
      <c r="D16" s="4" t="s">
        <v>195</v>
      </c>
      <c r="E16" s="4" t="s">
        <v>156</v>
      </c>
      <c r="F16" s="4">
        <v>19520914</v>
      </c>
      <c r="G16" s="4" t="s">
        <v>166</v>
      </c>
      <c r="H16" s="4">
        <v>63</v>
      </c>
      <c r="I16" s="4">
        <v>1.5921000000000001</v>
      </c>
      <c r="J16" s="4">
        <v>3</v>
      </c>
      <c r="K16" s="4">
        <v>8.2100000000000009</v>
      </c>
      <c r="L16" s="4">
        <v>7.85</v>
      </c>
      <c r="M16" s="4">
        <v>7.26</v>
      </c>
      <c r="N16" s="4">
        <v>7.55</v>
      </c>
      <c r="O16" s="15">
        <f t="shared" si="0"/>
        <v>8.2100000000000009</v>
      </c>
      <c r="P16" s="4">
        <f t="shared" si="1"/>
        <v>13.071141000000003</v>
      </c>
      <c r="Q16" s="4">
        <v>7</v>
      </c>
      <c r="R16" s="4">
        <v>2</v>
      </c>
      <c r="S16" s="4"/>
    </row>
    <row r="17" spans="1:19" x14ac:dyDescent="0.25">
      <c r="A17" s="4">
        <v>12</v>
      </c>
      <c r="B17" s="4">
        <v>116</v>
      </c>
      <c r="C17" s="4" t="s">
        <v>163</v>
      </c>
      <c r="D17" s="4" t="s">
        <v>164</v>
      </c>
      <c r="E17" s="4" t="s">
        <v>165</v>
      </c>
      <c r="F17" s="4">
        <v>19531227</v>
      </c>
      <c r="G17" s="4" t="s">
        <v>166</v>
      </c>
      <c r="H17" s="4">
        <v>62</v>
      </c>
      <c r="I17" s="4">
        <v>1.5604</v>
      </c>
      <c r="J17" s="4">
        <v>3</v>
      </c>
      <c r="K17" s="4">
        <v>7.1</v>
      </c>
      <c r="L17" s="4">
        <v>7.29</v>
      </c>
      <c r="M17" s="4">
        <v>6.17</v>
      </c>
      <c r="N17" s="4">
        <v>7.08</v>
      </c>
      <c r="O17" s="15">
        <f t="shared" si="0"/>
        <v>7.29</v>
      </c>
      <c r="P17" s="4">
        <f t="shared" si="1"/>
        <v>11.375316</v>
      </c>
      <c r="Q17" s="4">
        <v>18</v>
      </c>
      <c r="R17" s="4">
        <v>3</v>
      </c>
      <c r="S17" s="4"/>
    </row>
    <row r="18" spans="1:19" x14ac:dyDescent="0.25">
      <c r="A18" s="4">
        <v>13</v>
      </c>
      <c r="B18" s="4">
        <v>221</v>
      </c>
      <c r="C18" s="4" t="s">
        <v>181</v>
      </c>
      <c r="D18" s="4" t="s">
        <v>182</v>
      </c>
      <c r="E18" s="4" t="s">
        <v>16</v>
      </c>
      <c r="F18" s="4">
        <v>19530630</v>
      </c>
      <c r="G18" s="4" t="s">
        <v>166</v>
      </c>
      <c r="H18" s="4">
        <v>63</v>
      </c>
      <c r="I18" s="4">
        <v>1.5921000000000001</v>
      </c>
      <c r="J18" s="4">
        <v>3</v>
      </c>
      <c r="K18" s="4"/>
      <c r="L18" s="4"/>
      <c r="M18" s="4"/>
      <c r="N18" s="4"/>
      <c r="O18" s="15">
        <f t="shared" si="0"/>
        <v>0</v>
      </c>
      <c r="P18" s="4">
        <f t="shared" si="1"/>
        <v>0</v>
      </c>
      <c r="Q18" s="4"/>
      <c r="R18" s="4"/>
      <c r="S18" s="4"/>
    </row>
    <row r="19" spans="1:19" x14ac:dyDescent="0.25">
      <c r="A19" s="4">
        <v>14</v>
      </c>
      <c r="B19" s="4">
        <v>33</v>
      </c>
      <c r="C19" s="4" t="s">
        <v>41</v>
      </c>
      <c r="D19" s="4" t="s">
        <v>42</v>
      </c>
      <c r="E19" s="4" t="s">
        <v>9</v>
      </c>
      <c r="F19" s="4">
        <v>19580822</v>
      </c>
      <c r="G19" s="4" t="s">
        <v>37</v>
      </c>
      <c r="H19" s="4">
        <v>57</v>
      </c>
      <c r="I19" s="4">
        <v>1.4196</v>
      </c>
      <c r="J19" s="4">
        <v>3</v>
      </c>
      <c r="K19" s="4">
        <v>8.52</v>
      </c>
      <c r="L19" s="4">
        <v>8.67</v>
      </c>
      <c r="M19" s="4">
        <v>8.4</v>
      </c>
      <c r="N19" s="4">
        <v>8.65</v>
      </c>
      <c r="O19" s="15">
        <f t="shared" si="0"/>
        <v>8.67</v>
      </c>
      <c r="P19" s="4">
        <f t="shared" si="1"/>
        <v>12.307931999999999</v>
      </c>
      <c r="Q19" s="4">
        <v>12</v>
      </c>
      <c r="R19" s="4">
        <v>1</v>
      </c>
      <c r="S19" s="4"/>
    </row>
    <row r="20" spans="1:19" x14ac:dyDescent="0.25">
      <c r="A20" s="4">
        <v>15</v>
      </c>
      <c r="B20" s="4">
        <v>70</v>
      </c>
      <c r="C20" s="4" t="s">
        <v>35</v>
      </c>
      <c r="D20" s="4" t="s">
        <v>183</v>
      </c>
      <c r="E20" s="4" t="s">
        <v>36</v>
      </c>
      <c r="F20" s="4">
        <v>19600112</v>
      </c>
      <c r="G20" s="4" t="s">
        <v>37</v>
      </c>
      <c r="H20" s="4">
        <v>56</v>
      </c>
      <c r="I20" s="4">
        <v>1.3946000000000001</v>
      </c>
      <c r="J20" s="4">
        <v>3</v>
      </c>
      <c r="K20" s="4">
        <v>7.62</v>
      </c>
      <c r="L20" s="4">
        <v>8.25</v>
      </c>
      <c r="M20" s="4">
        <v>8.4600000000000009</v>
      </c>
      <c r="N20" s="4" t="s">
        <v>200</v>
      </c>
      <c r="O20" s="15">
        <f t="shared" si="0"/>
        <v>8.4600000000000009</v>
      </c>
      <c r="P20" s="4">
        <f t="shared" si="1"/>
        <v>11.798316000000002</v>
      </c>
      <c r="Q20" s="4">
        <v>15</v>
      </c>
      <c r="R20" s="4">
        <v>2</v>
      </c>
      <c r="S20" s="4"/>
    </row>
    <row r="21" spans="1:19" x14ac:dyDescent="0.25">
      <c r="A21" s="4">
        <v>16</v>
      </c>
      <c r="B21" s="4">
        <v>37</v>
      </c>
      <c r="C21" s="4" t="s">
        <v>152</v>
      </c>
      <c r="D21" s="4" t="s">
        <v>153</v>
      </c>
      <c r="E21" s="4" t="s">
        <v>9</v>
      </c>
      <c r="F21" s="4">
        <v>19590719</v>
      </c>
      <c r="G21" s="4" t="s">
        <v>37</v>
      </c>
      <c r="H21" s="4">
        <v>57</v>
      </c>
      <c r="I21" s="4">
        <v>1.4196</v>
      </c>
      <c r="J21" s="4">
        <v>3</v>
      </c>
      <c r="K21" s="4">
        <v>7.14</v>
      </c>
      <c r="L21" s="4">
        <v>7.56</v>
      </c>
      <c r="M21" s="4">
        <v>7.67</v>
      </c>
      <c r="N21" s="4" t="s">
        <v>200</v>
      </c>
      <c r="O21" s="15">
        <f t="shared" si="0"/>
        <v>7.67</v>
      </c>
      <c r="P21" s="4">
        <f t="shared" si="1"/>
        <v>10.888332</v>
      </c>
      <c r="Q21" s="4">
        <v>19</v>
      </c>
      <c r="R21" s="4">
        <v>3</v>
      </c>
      <c r="S21" s="4"/>
    </row>
    <row r="22" spans="1:19" x14ac:dyDescent="0.25">
      <c r="A22" s="4">
        <v>17</v>
      </c>
      <c r="B22" s="4">
        <v>217</v>
      </c>
      <c r="C22" s="4" t="s">
        <v>35</v>
      </c>
      <c r="D22" s="4" t="s">
        <v>180</v>
      </c>
      <c r="E22" s="4" t="s">
        <v>52</v>
      </c>
      <c r="F22" s="4">
        <v>19581015</v>
      </c>
      <c r="G22" s="4" t="s">
        <v>37</v>
      </c>
      <c r="H22" s="4">
        <v>57</v>
      </c>
      <c r="I22" s="4">
        <v>1.4196</v>
      </c>
      <c r="J22" s="4">
        <v>3</v>
      </c>
      <c r="K22" s="4"/>
      <c r="L22" s="4"/>
      <c r="M22" s="4"/>
      <c r="N22" s="4"/>
      <c r="O22" s="15">
        <f t="shared" si="0"/>
        <v>0</v>
      </c>
      <c r="P22" s="4">
        <f t="shared" si="1"/>
        <v>0</v>
      </c>
      <c r="Q22" s="4"/>
      <c r="R22" s="4"/>
      <c r="S22" s="4"/>
    </row>
    <row r="23" spans="1:19" x14ac:dyDescent="0.25">
      <c r="A23" s="4">
        <v>18</v>
      </c>
      <c r="B23" s="4">
        <v>79</v>
      </c>
      <c r="C23" s="4" t="s">
        <v>160</v>
      </c>
      <c r="D23" s="4" t="s">
        <v>161</v>
      </c>
      <c r="E23" s="4" t="s">
        <v>21</v>
      </c>
      <c r="F23" s="4">
        <v>19651219</v>
      </c>
      <c r="G23" s="4" t="s">
        <v>40</v>
      </c>
      <c r="H23" s="4">
        <v>50</v>
      </c>
      <c r="I23" s="4">
        <v>1.2606999999999999</v>
      </c>
      <c r="J23" s="4">
        <v>3</v>
      </c>
      <c r="K23" s="4">
        <v>9.02</v>
      </c>
      <c r="L23" s="4" t="s">
        <v>200</v>
      </c>
      <c r="M23" s="4">
        <v>10.19</v>
      </c>
      <c r="N23" s="4">
        <v>9.9</v>
      </c>
      <c r="O23" s="15">
        <f t="shared" si="0"/>
        <v>10.19</v>
      </c>
      <c r="P23" s="4">
        <f t="shared" si="1"/>
        <v>12.846532999999999</v>
      </c>
      <c r="Q23" s="4">
        <v>8</v>
      </c>
      <c r="R23" s="4">
        <v>1</v>
      </c>
      <c r="S23" s="4"/>
    </row>
    <row r="24" spans="1:19" x14ac:dyDescent="0.25">
      <c r="A24" s="4">
        <v>19</v>
      </c>
      <c r="B24" s="4">
        <v>121</v>
      </c>
      <c r="C24" s="4" t="s">
        <v>196</v>
      </c>
      <c r="D24" s="4" t="s">
        <v>197</v>
      </c>
      <c r="E24" s="4" t="s">
        <v>43</v>
      </c>
      <c r="F24" s="4">
        <v>19701009</v>
      </c>
      <c r="G24" s="4" t="s">
        <v>34</v>
      </c>
      <c r="H24" s="4">
        <v>45</v>
      </c>
      <c r="I24" s="4">
        <v>1.1942999999999999</v>
      </c>
      <c r="J24" s="4">
        <v>4</v>
      </c>
      <c r="K24" s="4">
        <v>10.08</v>
      </c>
      <c r="L24" s="4">
        <v>10.37</v>
      </c>
      <c r="M24" s="4">
        <v>10.36</v>
      </c>
      <c r="N24" s="4">
        <v>9.6300000000000008</v>
      </c>
      <c r="O24" s="15">
        <f t="shared" si="0"/>
        <v>10.37</v>
      </c>
      <c r="P24" s="4">
        <f t="shared" si="1"/>
        <v>12.384890999999998</v>
      </c>
      <c r="Q24" s="4">
        <v>11</v>
      </c>
      <c r="R24" s="4">
        <v>1</v>
      </c>
      <c r="S24" s="4"/>
    </row>
    <row r="25" spans="1:19" x14ac:dyDescent="0.25">
      <c r="A25" s="4">
        <v>20</v>
      </c>
      <c r="B25" s="4">
        <v>173</v>
      </c>
      <c r="C25" s="4" t="s">
        <v>198</v>
      </c>
      <c r="D25" s="4" t="s">
        <v>199</v>
      </c>
      <c r="E25" s="4" t="s">
        <v>89</v>
      </c>
      <c r="F25" s="4">
        <v>19700323</v>
      </c>
      <c r="G25" s="4" t="s">
        <v>34</v>
      </c>
      <c r="H25" s="4">
        <v>46</v>
      </c>
      <c r="I25" s="4">
        <v>1.2124999999999999</v>
      </c>
      <c r="J25" s="4">
        <v>4</v>
      </c>
      <c r="K25" s="4">
        <v>6.86</v>
      </c>
      <c r="L25" s="4" t="s">
        <v>200</v>
      </c>
      <c r="M25" s="4">
        <v>6.42</v>
      </c>
      <c r="N25" s="4">
        <v>7.42</v>
      </c>
      <c r="O25" s="15">
        <f t="shared" si="0"/>
        <v>7.42</v>
      </c>
      <c r="P25" s="4">
        <f t="shared" si="1"/>
        <v>8.9967499999999987</v>
      </c>
      <c r="Q25" s="4">
        <v>22</v>
      </c>
      <c r="R25" s="4">
        <v>2</v>
      </c>
      <c r="S25" s="4">
        <v>174</v>
      </c>
    </row>
    <row r="26" spans="1:19" x14ac:dyDescent="0.25">
      <c r="A26" s="4">
        <v>21</v>
      </c>
      <c r="B26" s="4">
        <v>139</v>
      </c>
      <c r="C26" s="4" t="s">
        <v>175</v>
      </c>
      <c r="D26" s="4" t="s">
        <v>176</v>
      </c>
      <c r="E26" s="4" t="s">
        <v>71</v>
      </c>
      <c r="F26" s="4">
        <v>19680101</v>
      </c>
      <c r="G26" s="4" t="s">
        <v>34</v>
      </c>
      <c r="H26" s="4">
        <v>48</v>
      </c>
      <c r="I26" s="4">
        <v>1.2511000000000001</v>
      </c>
      <c r="J26" s="4">
        <v>4</v>
      </c>
      <c r="K26" s="14"/>
      <c r="L26" s="4"/>
      <c r="M26" s="4"/>
      <c r="N26" s="4"/>
      <c r="O26" s="15">
        <f t="shared" si="0"/>
        <v>0</v>
      </c>
      <c r="P26" s="4">
        <f t="shared" si="1"/>
        <v>0</v>
      </c>
      <c r="Q26" s="4"/>
      <c r="R26" s="4"/>
      <c r="S26" s="4"/>
    </row>
    <row r="27" spans="1:19" x14ac:dyDescent="0.25">
      <c r="A27" s="4">
        <v>22</v>
      </c>
      <c r="B27" s="4">
        <v>140</v>
      </c>
      <c r="C27" s="4" t="s">
        <v>65</v>
      </c>
      <c r="D27" s="4" t="s">
        <v>177</v>
      </c>
      <c r="E27" s="4" t="s">
        <v>71</v>
      </c>
      <c r="F27" s="4">
        <v>19680126</v>
      </c>
      <c r="G27" s="4" t="s">
        <v>34</v>
      </c>
      <c r="H27" s="4">
        <v>48</v>
      </c>
      <c r="I27" s="4">
        <v>1.2511000000000001</v>
      </c>
      <c r="J27" s="4">
        <v>4</v>
      </c>
      <c r="K27" s="14"/>
      <c r="L27" s="4"/>
      <c r="M27" s="4"/>
      <c r="N27" s="4"/>
      <c r="O27" s="15">
        <f t="shared" si="0"/>
        <v>0</v>
      </c>
      <c r="P27" s="4">
        <f t="shared" si="1"/>
        <v>0</v>
      </c>
      <c r="Q27" s="4"/>
      <c r="R27" s="4"/>
      <c r="S27" s="4"/>
    </row>
    <row r="28" spans="1:19" x14ac:dyDescent="0.25">
      <c r="A28" s="4">
        <v>23</v>
      </c>
      <c r="B28" s="4">
        <v>132</v>
      </c>
      <c r="C28" s="4" t="s">
        <v>172</v>
      </c>
      <c r="D28" s="4" t="s">
        <v>173</v>
      </c>
      <c r="E28" s="4" t="s">
        <v>174</v>
      </c>
      <c r="F28" s="4">
        <v>19750330</v>
      </c>
      <c r="G28" s="4" t="s">
        <v>39</v>
      </c>
      <c r="H28" s="4">
        <v>41</v>
      </c>
      <c r="I28" s="4">
        <v>1.1256999999999999</v>
      </c>
      <c r="J28" s="4">
        <v>4</v>
      </c>
      <c r="K28" s="4">
        <v>10.99</v>
      </c>
      <c r="L28" s="4">
        <v>11.12</v>
      </c>
      <c r="M28" s="4">
        <v>10.71</v>
      </c>
      <c r="N28" s="4">
        <v>10.33</v>
      </c>
      <c r="O28" s="15">
        <f t="shared" si="0"/>
        <v>11.12</v>
      </c>
      <c r="P28" s="4">
        <f t="shared" si="1"/>
        <v>12.517783999999999</v>
      </c>
      <c r="Q28" s="4">
        <v>10</v>
      </c>
      <c r="R28" s="4">
        <v>1</v>
      </c>
      <c r="S28" s="4"/>
    </row>
    <row r="29" spans="1:19" x14ac:dyDescent="0.25">
      <c r="A29" s="4">
        <v>24</v>
      </c>
      <c r="B29" s="4">
        <v>92</v>
      </c>
      <c r="C29" s="4" t="s">
        <v>62</v>
      </c>
      <c r="D29" s="4" t="s">
        <v>186</v>
      </c>
      <c r="E29" s="4" t="s">
        <v>78</v>
      </c>
      <c r="F29" s="4">
        <v>19740110</v>
      </c>
      <c r="G29" s="4" t="s">
        <v>39</v>
      </c>
      <c r="H29" s="4">
        <v>42</v>
      </c>
      <c r="I29" s="4">
        <v>1.1420999999999999</v>
      </c>
      <c r="J29" s="4">
        <v>4</v>
      </c>
      <c r="K29" s="4">
        <v>9.41</v>
      </c>
      <c r="L29" s="4">
        <v>10.24</v>
      </c>
      <c r="M29" s="4">
        <v>10.41</v>
      </c>
      <c r="N29" s="4">
        <v>10.15</v>
      </c>
      <c r="O29" s="15">
        <f t="shared" si="0"/>
        <v>10.41</v>
      </c>
      <c r="P29" s="4">
        <f t="shared" si="1"/>
        <v>11.889260999999999</v>
      </c>
      <c r="Q29" s="4">
        <v>14</v>
      </c>
      <c r="R29" s="4">
        <v>2</v>
      </c>
      <c r="S29" s="4"/>
    </row>
    <row r="30" spans="1:19" x14ac:dyDescent="0.25">
      <c r="A30" s="4">
        <v>25</v>
      </c>
      <c r="B30" s="4">
        <v>66</v>
      </c>
      <c r="C30" s="4" t="s">
        <v>154</v>
      </c>
      <c r="D30" s="4" t="s">
        <v>155</v>
      </c>
      <c r="E30" s="4" t="s">
        <v>156</v>
      </c>
      <c r="F30" s="4">
        <v>19720115</v>
      </c>
      <c r="G30" s="4" t="s">
        <v>39</v>
      </c>
      <c r="H30" s="4">
        <v>44</v>
      </c>
      <c r="I30" s="4">
        <v>1.1762999999999999</v>
      </c>
      <c r="J30" s="4">
        <v>4</v>
      </c>
      <c r="K30" s="4">
        <v>9.0299999999999994</v>
      </c>
      <c r="L30" s="4">
        <v>9.84</v>
      </c>
      <c r="M30" s="4" t="s">
        <v>200</v>
      </c>
      <c r="N30" s="4">
        <v>9.41</v>
      </c>
      <c r="O30" s="15">
        <f t="shared" si="0"/>
        <v>9.84</v>
      </c>
      <c r="P30" s="4">
        <f t="shared" si="1"/>
        <v>11.574791999999999</v>
      </c>
      <c r="Q30" s="4">
        <v>17</v>
      </c>
      <c r="R30" s="4">
        <v>3</v>
      </c>
      <c r="S30" s="4"/>
    </row>
    <row r="31" spans="1:19" x14ac:dyDescent="0.25">
      <c r="A31" s="4">
        <v>26</v>
      </c>
      <c r="B31" s="4">
        <v>125</v>
      </c>
      <c r="C31" s="4" t="s">
        <v>66</v>
      </c>
      <c r="D31" s="4" t="s">
        <v>67</v>
      </c>
      <c r="E31" s="4" t="s">
        <v>68</v>
      </c>
      <c r="F31" s="4">
        <v>19790827</v>
      </c>
      <c r="G31" s="4" t="s">
        <v>60</v>
      </c>
      <c r="H31" s="4">
        <v>36</v>
      </c>
      <c r="I31" s="4">
        <v>1.0506</v>
      </c>
      <c r="J31" s="4">
        <v>4</v>
      </c>
      <c r="K31" s="4">
        <v>8.65</v>
      </c>
      <c r="L31" s="4">
        <v>8.9600000000000009</v>
      </c>
      <c r="M31" s="4">
        <v>9.19</v>
      </c>
      <c r="N31" s="4">
        <v>9.09</v>
      </c>
      <c r="O31" s="15">
        <f t="shared" si="0"/>
        <v>9.19</v>
      </c>
      <c r="P31" s="4">
        <f t="shared" si="1"/>
        <v>9.6550139999999995</v>
      </c>
      <c r="Q31" s="4">
        <v>20</v>
      </c>
      <c r="R31" s="4">
        <v>1</v>
      </c>
      <c r="S31" s="4"/>
    </row>
    <row r="32" spans="1:19" x14ac:dyDescent="0.25">
      <c r="A32" s="4">
        <v>27</v>
      </c>
      <c r="B32" s="4">
        <v>94</v>
      </c>
      <c r="C32" s="4" t="s">
        <v>187</v>
      </c>
      <c r="D32" s="4" t="s">
        <v>188</v>
      </c>
      <c r="E32" s="4" t="s">
        <v>89</v>
      </c>
      <c r="F32" s="4">
        <v>19850601</v>
      </c>
      <c r="G32" s="4" t="s">
        <v>38</v>
      </c>
      <c r="H32" s="4">
        <v>31</v>
      </c>
      <c r="I32" s="4">
        <v>1</v>
      </c>
      <c r="J32" s="4">
        <v>4</v>
      </c>
      <c r="K32" s="4">
        <v>8.81</v>
      </c>
      <c r="L32" s="4">
        <v>8.5299999999999994</v>
      </c>
      <c r="M32" s="4">
        <v>8.66</v>
      </c>
      <c r="N32" s="4" t="s">
        <v>200</v>
      </c>
      <c r="O32" s="15">
        <f t="shared" si="0"/>
        <v>8.81</v>
      </c>
      <c r="P32" s="4">
        <f t="shared" si="1"/>
        <v>8.81</v>
      </c>
      <c r="Q32" s="4">
        <v>23</v>
      </c>
      <c r="R32" s="4">
        <v>1</v>
      </c>
      <c r="S32" s="4"/>
    </row>
    <row r="33" spans="1:19" x14ac:dyDescent="0.25">
      <c r="A33" s="4">
        <v>28</v>
      </c>
      <c r="B33" s="4">
        <v>126</v>
      </c>
      <c r="C33" s="4" t="s">
        <v>69</v>
      </c>
      <c r="D33" s="4" t="s">
        <v>70</v>
      </c>
      <c r="E33" s="4" t="s">
        <v>68</v>
      </c>
      <c r="F33" s="4">
        <v>19811218</v>
      </c>
      <c r="G33" s="4" t="s">
        <v>38</v>
      </c>
      <c r="H33" s="4">
        <v>34</v>
      </c>
      <c r="I33" s="4">
        <v>1</v>
      </c>
      <c r="J33" s="4">
        <v>4</v>
      </c>
      <c r="K33" s="4">
        <v>6.84</v>
      </c>
      <c r="L33" s="4" t="s">
        <v>200</v>
      </c>
      <c r="M33" s="4">
        <v>7.04</v>
      </c>
      <c r="N33" s="4">
        <v>7.28</v>
      </c>
      <c r="O33" s="15">
        <f t="shared" si="0"/>
        <v>7.28</v>
      </c>
      <c r="P33" s="4">
        <f t="shared" si="1"/>
        <v>7.28</v>
      </c>
      <c r="Q33" s="4">
        <v>24</v>
      </c>
      <c r="R33" s="4">
        <v>1</v>
      </c>
      <c r="S33" s="4"/>
    </row>
    <row r="34" spans="1:19" x14ac:dyDescent="0.25">
      <c r="A34" s="4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1"/>
      <c r="Q34" s="11"/>
      <c r="R34" s="11"/>
      <c r="S34" s="11"/>
    </row>
  </sheetData>
  <autoFilter ref="B5:S34">
    <sortState ref="B6:S34">
      <sortCondition descending="1" ref="G5:G34"/>
    </sortState>
  </autoFilter>
  <pageMargins left="0.25" right="0.25" top="0.75" bottom="0.75" header="0.3" footer="0.3"/>
  <pageSetup paperSize="9"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>
      <selection activeCell="K37" sqref="K37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6.85546875" bestFit="1" customWidth="1"/>
    <col min="13" max="13" width="14.28515625" bestFit="1" customWidth="1"/>
  </cols>
  <sheetData>
    <row r="1" spans="1:13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7" t="s">
        <v>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8.5" x14ac:dyDescent="0.25">
      <c r="A5" s="5" t="s">
        <v>29</v>
      </c>
      <c r="B5" s="5" t="s">
        <v>27</v>
      </c>
      <c r="C5" s="5" t="s">
        <v>3</v>
      </c>
      <c r="D5" s="5" t="s">
        <v>4</v>
      </c>
      <c r="E5" s="5" t="s">
        <v>5</v>
      </c>
      <c r="F5" s="5" t="s">
        <v>28</v>
      </c>
      <c r="G5" s="5" t="s">
        <v>6</v>
      </c>
      <c r="H5" s="5" t="s">
        <v>149</v>
      </c>
      <c r="I5" s="8">
        <v>1</v>
      </c>
      <c r="J5" s="8">
        <v>2</v>
      </c>
      <c r="K5" s="8">
        <v>3</v>
      </c>
      <c r="L5" s="8">
        <v>4</v>
      </c>
      <c r="M5" s="5" t="s">
        <v>32</v>
      </c>
    </row>
    <row r="6" spans="1:13" x14ac:dyDescent="0.25">
      <c r="A6" s="4">
        <v>1</v>
      </c>
      <c r="B6" s="4">
        <v>214</v>
      </c>
      <c r="C6" s="4" t="s">
        <v>58</v>
      </c>
      <c r="D6" s="4" t="s">
        <v>59</v>
      </c>
      <c r="E6" s="4" t="s">
        <v>52</v>
      </c>
      <c r="F6" s="4">
        <v>19340729</v>
      </c>
      <c r="G6" s="4" t="s">
        <v>56</v>
      </c>
      <c r="H6" s="4">
        <v>3</v>
      </c>
      <c r="I6" s="4"/>
      <c r="J6" s="4"/>
      <c r="K6" s="4"/>
      <c r="L6" s="4"/>
      <c r="M6" s="10">
        <f t="shared" ref="M6:M42" si="0">MAX(I6:L6)</f>
        <v>0</v>
      </c>
    </row>
    <row r="7" spans="1:13" x14ac:dyDescent="0.25">
      <c r="A7" s="4">
        <v>2</v>
      </c>
      <c r="B7" s="4">
        <v>62</v>
      </c>
      <c r="C7" s="4" t="s">
        <v>53</v>
      </c>
      <c r="D7" s="4" t="s">
        <v>54</v>
      </c>
      <c r="E7" s="4" t="s">
        <v>55</v>
      </c>
      <c r="F7" s="4">
        <v>19351010</v>
      </c>
      <c r="G7" s="4" t="s">
        <v>56</v>
      </c>
      <c r="H7" s="4">
        <v>3</v>
      </c>
      <c r="I7" s="4"/>
      <c r="J7" s="4"/>
      <c r="K7" s="4"/>
      <c r="L7" s="4"/>
      <c r="M7" s="10">
        <f t="shared" si="0"/>
        <v>0</v>
      </c>
    </row>
    <row r="8" spans="1:13" x14ac:dyDescent="0.25">
      <c r="A8" s="4">
        <v>3</v>
      </c>
      <c r="B8" s="4">
        <v>168</v>
      </c>
      <c r="C8" s="4" t="s">
        <v>127</v>
      </c>
      <c r="D8" s="4" t="s">
        <v>128</v>
      </c>
      <c r="E8" s="4" t="s">
        <v>89</v>
      </c>
      <c r="F8" s="4">
        <v>19350924</v>
      </c>
      <c r="G8" s="4" t="s">
        <v>56</v>
      </c>
      <c r="H8" s="4">
        <v>3</v>
      </c>
      <c r="I8" s="4"/>
      <c r="J8" s="4"/>
      <c r="K8" s="4"/>
      <c r="L8" s="4"/>
      <c r="M8" s="10">
        <f t="shared" si="0"/>
        <v>0</v>
      </c>
    </row>
    <row r="9" spans="1:13" x14ac:dyDescent="0.25">
      <c r="A9" s="4">
        <v>4</v>
      </c>
      <c r="B9" s="4">
        <v>155</v>
      </c>
      <c r="C9" s="4" t="s">
        <v>17</v>
      </c>
      <c r="D9" s="4" t="s">
        <v>137</v>
      </c>
      <c r="E9" s="4" t="s">
        <v>138</v>
      </c>
      <c r="F9" s="4">
        <v>19380225</v>
      </c>
      <c r="G9" s="4" t="s">
        <v>25</v>
      </c>
      <c r="H9" s="4">
        <v>4</v>
      </c>
      <c r="I9" s="4"/>
      <c r="J9" s="4"/>
      <c r="K9" s="4"/>
      <c r="L9" s="4"/>
      <c r="M9" s="10">
        <f t="shared" si="0"/>
        <v>0</v>
      </c>
    </row>
    <row r="10" spans="1:13" x14ac:dyDescent="0.25">
      <c r="A10" s="4">
        <v>5</v>
      </c>
      <c r="B10" s="4">
        <v>15</v>
      </c>
      <c r="C10" s="4" t="s">
        <v>134</v>
      </c>
      <c r="D10" s="4" t="s">
        <v>135</v>
      </c>
      <c r="E10" s="4" t="s">
        <v>136</v>
      </c>
      <c r="F10" s="4">
        <v>19390703</v>
      </c>
      <c r="G10" s="4" t="s">
        <v>25</v>
      </c>
      <c r="H10" s="4">
        <v>4</v>
      </c>
      <c r="I10" s="4"/>
      <c r="J10" s="4"/>
      <c r="K10" s="4"/>
      <c r="L10" s="4"/>
      <c r="M10" s="10">
        <f t="shared" si="0"/>
        <v>0</v>
      </c>
    </row>
    <row r="11" spans="1:13" x14ac:dyDescent="0.25">
      <c r="A11" s="4">
        <v>6</v>
      </c>
      <c r="B11" s="4">
        <v>192</v>
      </c>
      <c r="C11" s="4" t="s">
        <v>112</v>
      </c>
      <c r="D11" s="4" t="s">
        <v>113</v>
      </c>
      <c r="E11" s="4" t="s">
        <v>114</v>
      </c>
      <c r="F11" s="4">
        <v>19410330</v>
      </c>
      <c r="G11" s="4" t="s">
        <v>25</v>
      </c>
      <c r="H11" s="4">
        <v>4</v>
      </c>
      <c r="I11" s="4"/>
      <c r="J11" s="4"/>
      <c r="K11" s="4"/>
      <c r="L11" s="4"/>
      <c r="M11" s="10">
        <f t="shared" si="0"/>
        <v>0</v>
      </c>
    </row>
    <row r="12" spans="1:13" x14ac:dyDescent="0.25">
      <c r="A12" s="4">
        <v>7</v>
      </c>
      <c r="B12" s="4">
        <v>205</v>
      </c>
      <c r="C12" s="4" t="s">
        <v>120</v>
      </c>
      <c r="D12" s="4" t="s">
        <v>121</v>
      </c>
      <c r="E12" s="4" t="s">
        <v>119</v>
      </c>
      <c r="F12" s="4">
        <v>19410519</v>
      </c>
      <c r="G12" s="4" t="s">
        <v>25</v>
      </c>
      <c r="H12" s="4">
        <v>4</v>
      </c>
      <c r="I12" s="4"/>
      <c r="J12" s="4"/>
      <c r="K12" s="4"/>
      <c r="L12" s="4"/>
      <c r="M12" s="10">
        <f t="shared" si="0"/>
        <v>0</v>
      </c>
    </row>
    <row r="13" spans="1:13" x14ac:dyDescent="0.25">
      <c r="A13" s="4">
        <v>8</v>
      </c>
      <c r="B13" s="4">
        <v>148</v>
      </c>
      <c r="C13" s="4" t="s">
        <v>142</v>
      </c>
      <c r="D13" s="4" t="s">
        <v>143</v>
      </c>
      <c r="E13" s="4" t="s">
        <v>144</v>
      </c>
      <c r="F13" s="4">
        <v>19410526</v>
      </c>
      <c r="G13" s="4" t="s">
        <v>25</v>
      </c>
      <c r="H13" s="4">
        <v>4</v>
      </c>
      <c r="I13" s="4"/>
      <c r="J13" s="4"/>
      <c r="K13" s="4"/>
      <c r="L13" s="4"/>
      <c r="M13" s="10">
        <f t="shared" si="0"/>
        <v>0</v>
      </c>
    </row>
    <row r="14" spans="1:13" x14ac:dyDescent="0.25">
      <c r="A14" s="4">
        <v>9</v>
      </c>
      <c r="B14" s="4">
        <v>87</v>
      </c>
      <c r="C14" s="4" t="s">
        <v>57</v>
      </c>
      <c r="D14" s="4" t="s">
        <v>83</v>
      </c>
      <c r="E14" s="4" t="s">
        <v>84</v>
      </c>
      <c r="F14" s="4">
        <v>19430517</v>
      </c>
      <c r="G14" s="4" t="s">
        <v>22</v>
      </c>
      <c r="H14" s="4">
        <v>4</v>
      </c>
      <c r="I14" s="4"/>
      <c r="J14" s="4"/>
      <c r="K14" s="4"/>
      <c r="L14" s="4"/>
      <c r="M14" s="10">
        <f t="shared" si="0"/>
        <v>0</v>
      </c>
    </row>
    <row r="15" spans="1:13" x14ac:dyDescent="0.25">
      <c r="A15" s="4">
        <v>10</v>
      </c>
      <c r="B15" s="4">
        <v>113</v>
      </c>
      <c r="C15" s="4" t="s">
        <v>93</v>
      </c>
      <c r="D15" s="4" t="s">
        <v>94</v>
      </c>
      <c r="E15" s="4" t="s">
        <v>95</v>
      </c>
      <c r="F15" s="4">
        <v>19430608</v>
      </c>
      <c r="G15" s="4" t="s">
        <v>22</v>
      </c>
      <c r="H15" s="4">
        <v>4</v>
      </c>
      <c r="I15" s="4"/>
      <c r="J15" s="4"/>
      <c r="K15" s="4"/>
      <c r="L15" s="4"/>
      <c r="M15" s="10">
        <f t="shared" si="0"/>
        <v>0</v>
      </c>
    </row>
    <row r="16" spans="1:13" x14ac:dyDescent="0.25">
      <c r="A16" s="4">
        <v>11</v>
      </c>
      <c r="B16" s="4">
        <v>201</v>
      </c>
      <c r="C16" s="4" t="s">
        <v>106</v>
      </c>
      <c r="D16" s="4" t="s">
        <v>132</v>
      </c>
      <c r="E16" s="4" t="s">
        <v>133</v>
      </c>
      <c r="F16" s="4">
        <v>19440101</v>
      </c>
      <c r="G16" s="4" t="s">
        <v>22</v>
      </c>
      <c r="H16" s="4">
        <v>4</v>
      </c>
      <c r="I16" s="4"/>
      <c r="J16" s="4"/>
      <c r="K16" s="4"/>
      <c r="L16" s="4"/>
      <c r="M16" s="10">
        <f t="shared" si="0"/>
        <v>0</v>
      </c>
    </row>
    <row r="17" spans="1:13" x14ac:dyDescent="0.25">
      <c r="A17" s="4">
        <v>12</v>
      </c>
      <c r="B17" s="4">
        <v>124</v>
      </c>
      <c r="C17" s="4" t="s">
        <v>101</v>
      </c>
      <c r="D17" s="4" t="s">
        <v>102</v>
      </c>
      <c r="E17" s="4" t="s">
        <v>14</v>
      </c>
      <c r="F17" s="4">
        <v>19460406</v>
      </c>
      <c r="G17" s="4" t="s">
        <v>22</v>
      </c>
      <c r="H17" s="4">
        <v>4</v>
      </c>
      <c r="I17" s="4"/>
      <c r="J17" s="4"/>
      <c r="K17" s="4"/>
      <c r="L17" s="4"/>
      <c r="M17" s="10">
        <f t="shared" si="0"/>
        <v>0</v>
      </c>
    </row>
    <row r="18" spans="1:13" x14ac:dyDescent="0.25">
      <c r="A18" s="4">
        <v>13</v>
      </c>
      <c r="B18" s="4">
        <v>170</v>
      </c>
      <c r="C18" s="4" t="s">
        <v>17</v>
      </c>
      <c r="D18" s="4" t="s">
        <v>111</v>
      </c>
      <c r="E18" s="4" t="s">
        <v>89</v>
      </c>
      <c r="F18" s="4">
        <v>19451018</v>
      </c>
      <c r="G18" s="4" t="s">
        <v>22</v>
      </c>
      <c r="H18" s="4">
        <v>4</v>
      </c>
      <c r="I18" s="4"/>
      <c r="J18" s="4"/>
      <c r="K18" s="4"/>
      <c r="L18" s="4"/>
      <c r="M18" s="10">
        <f t="shared" si="0"/>
        <v>0</v>
      </c>
    </row>
    <row r="19" spans="1:13" x14ac:dyDescent="0.25">
      <c r="A19" s="4">
        <v>14</v>
      </c>
      <c r="B19" s="4">
        <v>203</v>
      </c>
      <c r="C19" s="4" t="s">
        <v>117</v>
      </c>
      <c r="D19" s="4" t="s">
        <v>118</v>
      </c>
      <c r="E19" s="4" t="s">
        <v>119</v>
      </c>
      <c r="F19" s="4">
        <v>19470905</v>
      </c>
      <c r="G19" s="4" t="s">
        <v>19</v>
      </c>
      <c r="H19" s="4">
        <v>5</v>
      </c>
      <c r="I19" s="4"/>
      <c r="J19" s="4"/>
      <c r="K19" s="4"/>
      <c r="L19" s="4"/>
      <c r="M19" s="10">
        <f t="shared" si="0"/>
        <v>0</v>
      </c>
    </row>
    <row r="20" spans="1:13" x14ac:dyDescent="0.25">
      <c r="A20" s="4">
        <v>15</v>
      </c>
      <c r="B20" s="4">
        <v>9</v>
      </c>
      <c r="C20" s="4" t="s">
        <v>73</v>
      </c>
      <c r="D20" s="4" t="s">
        <v>74</v>
      </c>
      <c r="E20" s="4" t="s">
        <v>75</v>
      </c>
      <c r="F20" s="4">
        <v>19490406</v>
      </c>
      <c r="G20" s="4" t="s">
        <v>19</v>
      </c>
      <c r="H20" s="4">
        <v>5</v>
      </c>
      <c r="I20" s="4"/>
      <c r="J20" s="4"/>
      <c r="K20" s="4"/>
      <c r="L20" s="4"/>
      <c r="M20" s="10">
        <f t="shared" si="0"/>
        <v>0</v>
      </c>
    </row>
    <row r="21" spans="1:13" x14ac:dyDescent="0.25">
      <c r="A21" s="4">
        <v>16</v>
      </c>
      <c r="B21" s="4">
        <v>143</v>
      </c>
      <c r="C21" s="4" t="s">
        <v>109</v>
      </c>
      <c r="D21" s="4" t="s">
        <v>110</v>
      </c>
      <c r="E21" s="4" t="s">
        <v>13</v>
      </c>
      <c r="F21" s="4">
        <v>19480917</v>
      </c>
      <c r="G21" s="4" t="s">
        <v>19</v>
      </c>
      <c r="H21" s="4">
        <v>5</v>
      </c>
      <c r="I21" s="4"/>
      <c r="J21" s="4"/>
      <c r="K21" s="4"/>
      <c r="L21" s="4"/>
      <c r="M21" s="10">
        <f t="shared" si="0"/>
        <v>0</v>
      </c>
    </row>
    <row r="22" spans="1:13" x14ac:dyDescent="0.25">
      <c r="A22" s="4">
        <v>17</v>
      </c>
      <c r="B22" s="4">
        <v>128</v>
      </c>
      <c r="C22" s="4" t="s">
        <v>103</v>
      </c>
      <c r="D22" s="4" t="s">
        <v>104</v>
      </c>
      <c r="E22" s="4" t="s">
        <v>105</v>
      </c>
      <c r="F22" s="4">
        <v>19500605</v>
      </c>
      <c r="G22" s="4" t="s">
        <v>19</v>
      </c>
      <c r="H22" s="4">
        <v>5</v>
      </c>
      <c r="I22" s="4"/>
      <c r="J22" s="4"/>
      <c r="K22" s="4"/>
      <c r="L22" s="4"/>
      <c r="M22" s="10">
        <f t="shared" si="0"/>
        <v>0</v>
      </c>
    </row>
    <row r="23" spans="1:13" x14ac:dyDescent="0.25">
      <c r="A23" s="4">
        <v>18</v>
      </c>
      <c r="B23" s="4">
        <v>10</v>
      </c>
      <c r="C23" s="4" t="s">
        <v>17</v>
      </c>
      <c r="D23" s="4" t="s">
        <v>76</v>
      </c>
      <c r="E23" s="4" t="s">
        <v>75</v>
      </c>
      <c r="F23" s="4">
        <v>19510623</v>
      </c>
      <c r="G23" s="4" t="s">
        <v>19</v>
      </c>
      <c r="H23" s="4">
        <v>5</v>
      </c>
      <c r="I23" s="4"/>
      <c r="J23" s="4"/>
      <c r="K23" s="4"/>
      <c r="L23" s="4"/>
      <c r="M23" s="10">
        <f t="shared" si="0"/>
        <v>0</v>
      </c>
    </row>
    <row r="24" spans="1:13" x14ac:dyDescent="0.25">
      <c r="A24" s="4">
        <v>19</v>
      </c>
      <c r="B24" s="4">
        <v>88</v>
      </c>
      <c r="C24" s="4" t="s">
        <v>85</v>
      </c>
      <c r="D24" s="4" t="s">
        <v>86</v>
      </c>
      <c r="E24" s="4" t="s">
        <v>87</v>
      </c>
      <c r="F24" s="4">
        <v>19500908</v>
      </c>
      <c r="G24" s="4" t="s">
        <v>19</v>
      </c>
      <c r="H24" s="4">
        <v>5</v>
      </c>
      <c r="I24" s="4"/>
      <c r="J24" s="4"/>
      <c r="K24" s="4"/>
      <c r="L24" s="4"/>
      <c r="M24" s="10">
        <f t="shared" si="0"/>
        <v>0</v>
      </c>
    </row>
    <row r="25" spans="1:13" x14ac:dyDescent="0.25">
      <c r="A25" s="4">
        <v>20</v>
      </c>
      <c r="B25" s="4">
        <v>138</v>
      </c>
      <c r="C25" s="4" t="s">
        <v>106</v>
      </c>
      <c r="D25" s="4" t="s">
        <v>107</v>
      </c>
      <c r="E25" s="4" t="s">
        <v>71</v>
      </c>
      <c r="F25" s="4">
        <v>19510707</v>
      </c>
      <c r="G25" s="4" t="s">
        <v>19</v>
      </c>
      <c r="H25" s="4">
        <v>5</v>
      </c>
      <c r="I25" s="4"/>
      <c r="J25" s="4"/>
      <c r="K25" s="4"/>
      <c r="L25" s="4"/>
      <c r="M25" s="10">
        <f t="shared" si="0"/>
        <v>0</v>
      </c>
    </row>
    <row r="26" spans="1:13" x14ac:dyDescent="0.25">
      <c r="A26" s="4">
        <v>21</v>
      </c>
      <c r="B26" s="4">
        <v>2</v>
      </c>
      <c r="C26" s="4" t="s">
        <v>122</v>
      </c>
      <c r="D26" s="4" t="s">
        <v>123</v>
      </c>
      <c r="E26" s="4" t="s">
        <v>124</v>
      </c>
      <c r="F26" s="4">
        <v>19510420</v>
      </c>
      <c r="G26" s="4" t="s">
        <v>19</v>
      </c>
      <c r="H26" s="4">
        <v>5</v>
      </c>
      <c r="I26" s="4"/>
      <c r="J26" s="4"/>
      <c r="K26" s="4"/>
      <c r="L26" s="4"/>
      <c r="M26" s="10">
        <f t="shared" si="0"/>
        <v>0</v>
      </c>
    </row>
    <row r="27" spans="1:13" x14ac:dyDescent="0.25">
      <c r="A27" s="4">
        <v>22</v>
      </c>
      <c r="B27" s="4">
        <v>179</v>
      </c>
      <c r="C27" s="4" t="s">
        <v>47</v>
      </c>
      <c r="D27" s="4" t="s">
        <v>48</v>
      </c>
      <c r="E27" s="4" t="s">
        <v>49</v>
      </c>
      <c r="F27" s="4">
        <v>19510303</v>
      </c>
      <c r="G27" s="4" t="s">
        <v>19</v>
      </c>
      <c r="H27" s="4">
        <v>5</v>
      </c>
      <c r="I27" s="4"/>
      <c r="J27" s="4"/>
      <c r="K27" s="4"/>
      <c r="L27" s="4"/>
      <c r="M27" s="10">
        <f t="shared" si="0"/>
        <v>0</v>
      </c>
    </row>
    <row r="28" spans="1:1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4">
        <v>23</v>
      </c>
      <c r="B29" s="4">
        <v>142</v>
      </c>
      <c r="C29" s="4" t="s">
        <v>17</v>
      </c>
      <c r="D29" s="4" t="s">
        <v>108</v>
      </c>
      <c r="E29" s="4" t="s">
        <v>13</v>
      </c>
      <c r="F29" s="4">
        <v>19520125</v>
      </c>
      <c r="G29" s="4" t="s">
        <v>18</v>
      </c>
      <c r="H29" s="4">
        <v>5</v>
      </c>
      <c r="I29" s="4"/>
      <c r="J29" s="4"/>
      <c r="K29" s="4"/>
      <c r="L29" s="4"/>
      <c r="M29" s="10">
        <f t="shared" si="0"/>
        <v>0</v>
      </c>
    </row>
    <row r="30" spans="1:13" x14ac:dyDescent="0.25">
      <c r="A30" s="4">
        <v>24</v>
      </c>
      <c r="B30" s="4">
        <v>102</v>
      </c>
      <c r="C30" s="4" t="s">
        <v>11</v>
      </c>
      <c r="D30" s="4" t="s">
        <v>139</v>
      </c>
      <c r="E30" s="4" t="s">
        <v>140</v>
      </c>
      <c r="F30" s="4">
        <v>19521119</v>
      </c>
      <c r="G30" s="4" t="s">
        <v>18</v>
      </c>
      <c r="H30" s="4">
        <v>5</v>
      </c>
      <c r="I30" s="4"/>
      <c r="J30" s="4"/>
      <c r="K30" s="4"/>
      <c r="L30" s="4"/>
      <c r="M30" s="10">
        <f t="shared" si="0"/>
        <v>0</v>
      </c>
    </row>
    <row r="31" spans="1:13" x14ac:dyDescent="0.25">
      <c r="A31" s="4">
        <v>25</v>
      </c>
      <c r="B31" s="4">
        <v>81</v>
      </c>
      <c r="C31" s="4" t="s">
        <v>79</v>
      </c>
      <c r="D31" s="4" t="s">
        <v>82</v>
      </c>
      <c r="E31" s="4" t="s">
        <v>21</v>
      </c>
      <c r="F31" s="4">
        <v>19540622</v>
      </c>
      <c r="G31" s="4" t="s">
        <v>18</v>
      </c>
      <c r="H31" s="4">
        <v>5</v>
      </c>
      <c r="I31" s="4"/>
      <c r="J31" s="4"/>
      <c r="K31" s="4"/>
      <c r="L31" s="4"/>
      <c r="M31" s="10">
        <f t="shared" si="0"/>
        <v>0</v>
      </c>
    </row>
    <row r="32" spans="1:13" x14ac:dyDescent="0.25">
      <c r="A32" s="4">
        <v>26</v>
      </c>
      <c r="B32" s="4">
        <v>188</v>
      </c>
      <c r="C32" s="4" t="s">
        <v>129</v>
      </c>
      <c r="D32" s="4" t="s">
        <v>130</v>
      </c>
      <c r="E32" s="4" t="s">
        <v>131</v>
      </c>
      <c r="F32" s="4">
        <v>19531120</v>
      </c>
      <c r="G32" s="4" t="s">
        <v>18</v>
      </c>
      <c r="H32" s="4">
        <v>5</v>
      </c>
      <c r="I32" s="4"/>
      <c r="J32" s="4"/>
      <c r="K32" s="4"/>
      <c r="L32" s="4"/>
      <c r="M32" s="10">
        <f t="shared" si="0"/>
        <v>0</v>
      </c>
    </row>
    <row r="33" spans="1:13" x14ac:dyDescent="0.25">
      <c r="A33" s="4">
        <v>27</v>
      </c>
      <c r="B33" s="4">
        <v>27</v>
      </c>
      <c r="C33" s="4" t="s">
        <v>46</v>
      </c>
      <c r="D33" s="4" t="s">
        <v>51</v>
      </c>
      <c r="E33" s="4" t="s">
        <v>9</v>
      </c>
      <c r="F33" s="4">
        <v>19571110</v>
      </c>
      <c r="G33" s="4" t="s">
        <v>15</v>
      </c>
      <c r="H33" s="4">
        <v>6</v>
      </c>
      <c r="I33" s="4"/>
      <c r="J33" s="4"/>
      <c r="K33" s="4"/>
      <c r="L33" s="4"/>
      <c r="M33" s="10">
        <f t="shared" si="0"/>
        <v>0</v>
      </c>
    </row>
    <row r="34" spans="1:13" x14ac:dyDescent="0.25">
      <c r="A34" s="4">
        <v>28</v>
      </c>
      <c r="B34" s="4">
        <v>106</v>
      </c>
      <c r="C34" s="4" t="s">
        <v>90</v>
      </c>
      <c r="D34" s="4" t="s">
        <v>91</v>
      </c>
      <c r="E34" s="4" t="s">
        <v>92</v>
      </c>
      <c r="F34" s="4">
        <v>19600222</v>
      </c>
      <c r="G34" s="4" t="s">
        <v>15</v>
      </c>
      <c r="H34" s="4">
        <v>6</v>
      </c>
      <c r="I34" s="4"/>
      <c r="J34" s="4"/>
      <c r="K34" s="4"/>
      <c r="L34" s="4"/>
      <c r="M34" s="10">
        <f t="shared" si="0"/>
        <v>0</v>
      </c>
    </row>
    <row r="35" spans="1:13" x14ac:dyDescent="0.25">
      <c r="A35" s="4">
        <v>29</v>
      </c>
      <c r="B35" s="4">
        <v>11</v>
      </c>
      <c r="C35" s="4" t="s">
        <v>46</v>
      </c>
      <c r="D35" s="4" t="s">
        <v>77</v>
      </c>
      <c r="E35" s="4" t="s">
        <v>78</v>
      </c>
      <c r="F35" s="4">
        <v>19610306</v>
      </c>
      <c r="G35" s="4" t="s">
        <v>15</v>
      </c>
      <c r="H35" s="4">
        <v>6</v>
      </c>
      <c r="I35" s="4"/>
      <c r="J35" s="4"/>
      <c r="K35" s="4"/>
      <c r="L35" s="4"/>
      <c r="M35" s="10">
        <f t="shared" si="0"/>
        <v>0</v>
      </c>
    </row>
    <row r="36" spans="1:13" x14ac:dyDescent="0.25">
      <c r="A36" s="4">
        <v>30</v>
      </c>
      <c r="B36" s="4">
        <v>115</v>
      </c>
      <c r="C36" s="4" t="s">
        <v>98</v>
      </c>
      <c r="D36" s="4" t="s">
        <v>99</v>
      </c>
      <c r="E36" s="4" t="s">
        <v>100</v>
      </c>
      <c r="F36" s="4">
        <v>19610703</v>
      </c>
      <c r="G36" s="4" t="s">
        <v>15</v>
      </c>
      <c r="H36" s="4">
        <v>6</v>
      </c>
      <c r="I36" s="4"/>
      <c r="J36" s="4"/>
      <c r="K36" s="4"/>
      <c r="L36" s="4"/>
      <c r="M36" s="10">
        <f t="shared" si="0"/>
        <v>0</v>
      </c>
    </row>
    <row r="37" spans="1:13" x14ac:dyDescent="0.25">
      <c r="A37" s="4">
        <v>31</v>
      </c>
      <c r="B37" s="4">
        <v>146</v>
      </c>
      <c r="C37" s="4" t="s">
        <v>12</v>
      </c>
      <c r="D37" s="4" t="s">
        <v>141</v>
      </c>
      <c r="E37" s="4" t="s">
        <v>13</v>
      </c>
      <c r="F37" s="4">
        <v>19680130</v>
      </c>
      <c r="G37" s="4" t="s">
        <v>10</v>
      </c>
      <c r="H37" s="4">
        <v>7.26</v>
      </c>
      <c r="I37" s="4"/>
      <c r="J37" s="4"/>
      <c r="K37" s="4"/>
      <c r="L37" s="4"/>
      <c r="M37" s="10">
        <f t="shared" si="0"/>
        <v>0</v>
      </c>
    </row>
    <row r="38" spans="1:13" x14ac:dyDescent="0.25">
      <c r="A38" s="4">
        <v>32</v>
      </c>
      <c r="B38" s="4">
        <v>114</v>
      </c>
      <c r="C38" s="4" t="s">
        <v>90</v>
      </c>
      <c r="D38" s="4" t="s">
        <v>96</v>
      </c>
      <c r="E38" s="4" t="s">
        <v>97</v>
      </c>
      <c r="F38" s="4">
        <v>19681119</v>
      </c>
      <c r="G38" s="4" t="s">
        <v>10</v>
      </c>
      <c r="H38" s="4">
        <v>7.26</v>
      </c>
      <c r="I38" s="4"/>
      <c r="J38" s="4"/>
      <c r="K38" s="4"/>
      <c r="L38" s="4"/>
      <c r="M38" s="10">
        <f t="shared" si="0"/>
        <v>0</v>
      </c>
    </row>
    <row r="39" spans="1:13" x14ac:dyDescent="0.25">
      <c r="A39" s="4">
        <v>33</v>
      </c>
      <c r="B39" s="4">
        <v>193</v>
      </c>
      <c r="C39" s="4" t="s">
        <v>115</v>
      </c>
      <c r="D39" s="4" t="s">
        <v>116</v>
      </c>
      <c r="E39" s="4" t="s">
        <v>114</v>
      </c>
      <c r="F39" s="4">
        <v>19720226</v>
      </c>
      <c r="G39" s="4" t="s">
        <v>8</v>
      </c>
      <c r="H39" s="4">
        <v>7.26</v>
      </c>
      <c r="I39" s="4"/>
      <c r="J39" s="4"/>
      <c r="K39" s="4"/>
      <c r="L39" s="4"/>
      <c r="M39" s="10">
        <f t="shared" si="0"/>
        <v>0</v>
      </c>
    </row>
    <row r="40" spans="1:13" x14ac:dyDescent="0.25">
      <c r="A40" s="4">
        <v>34</v>
      </c>
      <c r="B40" s="4">
        <v>152</v>
      </c>
      <c r="C40" s="4" t="s">
        <v>125</v>
      </c>
      <c r="D40" s="4" t="s">
        <v>126</v>
      </c>
      <c r="E40" s="4" t="s">
        <v>23</v>
      </c>
      <c r="F40" s="4">
        <v>19740601</v>
      </c>
      <c r="G40" s="4" t="s">
        <v>8</v>
      </c>
      <c r="H40" s="4">
        <v>7.26</v>
      </c>
      <c r="I40" s="4"/>
      <c r="J40" s="4"/>
      <c r="K40" s="4"/>
      <c r="L40" s="4"/>
      <c r="M40" s="10">
        <f t="shared" si="0"/>
        <v>0</v>
      </c>
    </row>
    <row r="41" spans="1:13" x14ac:dyDescent="0.25">
      <c r="A41" s="4">
        <v>35</v>
      </c>
      <c r="B41" s="4">
        <v>95</v>
      </c>
      <c r="C41" s="4" t="s">
        <v>17</v>
      </c>
      <c r="D41" s="4" t="s">
        <v>88</v>
      </c>
      <c r="E41" s="4" t="s">
        <v>89</v>
      </c>
      <c r="F41" s="4">
        <v>19750730</v>
      </c>
      <c r="G41" s="4" t="s">
        <v>8</v>
      </c>
      <c r="H41" s="4">
        <v>7.26</v>
      </c>
      <c r="I41" s="4"/>
      <c r="J41" s="4"/>
      <c r="K41" s="4"/>
      <c r="L41" s="4"/>
      <c r="M41" s="10">
        <f t="shared" si="0"/>
        <v>0</v>
      </c>
    </row>
    <row r="42" spans="1:13" x14ac:dyDescent="0.25">
      <c r="A42" s="4">
        <v>36</v>
      </c>
      <c r="B42" s="4">
        <v>38</v>
      </c>
      <c r="C42" s="4" t="s">
        <v>79</v>
      </c>
      <c r="D42" s="4" t="s">
        <v>80</v>
      </c>
      <c r="E42" s="4" t="s">
        <v>81</v>
      </c>
      <c r="F42" s="4">
        <v>19801213</v>
      </c>
      <c r="G42" s="4" t="s">
        <v>2</v>
      </c>
      <c r="H42" s="4">
        <v>7.26</v>
      </c>
      <c r="I42" s="4"/>
      <c r="J42" s="4"/>
      <c r="K42" s="4"/>
      <c r="L42" s="4"/>
      <c r="M42" s="10">
        <f t="shared" si="0"/>
        <v>0</v>
      </c>
    </row>
    <row r="43" spans="1:13" x14ac:dyDescent="0.25">
      <c r="A43" s="4">
        <v>37</v>
      </c>
      <c r="B43" s="4">
        <v>154</v>
      </c>
      <c r="C43" s="4" t="s">
        <v>145</v>
      </c>
      <c r="D43" s="4" t="s">
        <v>146</v>
      </c>
      <c r="E43" s="4" t="s">
        <v>147</v>
      </c>
      <c r="F43" s="4">
        <v>19800904</v>
      </c>
      <c r="G43" s="4" t="s">
        <v>2</v>
      </c>
      <c r="H43" s="4">
        <v>7.26</v>
      </c>
      <c r="I43" s="4"/>
      <c r="J43" s="4"/>
      <c r="K43" s="4"/>
      <c r="L43" s="4"/>
      <c r="M43" s="10">
        <f t="shared" ref="M43" si="1">MAX(I43:L43)</f>
        <v>0</v>
      </c>
    </row>
    <row r="44" spans="1:13" ht="18.75" x14ac:dyDescent="0.3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8.75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</sheetData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workbookViewId="0">
      <selection activeCell="D6" sqref="D6:D8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3" max="13" width="9.5703125" bestFit="1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7" t="s">
        <v>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8.5" x14ac:dyDescent="0.25">
      <c r="A5" s="5" t="s">
        <v>26</v>
      </c>
      <c r="B5" s="5" t="s">
        <v>27</v>
      </c>
      <c r="C5" s="5" t="s">
        <v>3</v>
      </c>
      <c r="D5" s="5" t="s">
        <v>4</v>
      </c>
      <c r="E5" s="5" t="s">
        <v>5</v>
      </c>
      <c r="F5" s="5" t="s">
        <v>28</v>
      </c>
      <c r="G5" s="5" t="s">
        <v>6</v>
      </c>
      <c r="H5" s="5" t="s">
        <v>7</v>
      </c>
      <c r="I5" s="5" t="s">
        <v>30</v>
      </c>
      <c r="J5" s="5" t="s">
        <v>149</v>
      </c>
      <c r="K5" s="8">
        <v>1</v>
      </c>
      <c r="L5" s="8">
        <v>2</v>
      </c>
      <c r="M5" s="8">
        <v>3</v>
      </c>
      <c r="N5" s="8">
        <v>4</v>
      </c>
      <c r="O5" s="5" t="s">
        <v>32</v>
      </c>
      <c r="P5" s="5" t="s">
        <v>33</v>
      </c>
      <c r="Q5" s="5" t="s">
        <v>44</v>
      </c>
      <c r="R5" s="5" t="s">
        <v>45</v>
      </c>
      <c r="S5" s="5" t="s">
        <v>31</v>
      </c>
    </row>
    <row r="6" spans="1:19" x14ac:dyDescent="0.25">
      <c r="A6" s="4">
        <v>1</v>
      </c>
      <c r="B6" s="4">
        <v>62</v>
      </c>
      <c r="C6" s="4" t="s">
        <v>53</v>
      </c>
      <c r="D6" s="4" t="s">
        <v>54</v>
      </c>
      <c r="E6" s="4" t="s">
        <v>55</v>
      </c>
      <c r="F6" s="4">
        <v>19351010</v>
      </c>
      <c r="G6" s="4" t="s">
        <v>56</v>
      </c>
      <c r="H6" s="4">
        <v>80</v>
      </c>
      <c r="I6" s="4">
        <v>1.5980000000000001</v>
      </c>
      <c r="J6" s="4">
        <v>3</v>
      </c>
      <c r="K6" s="4">
        <v>8.52</v>
      </c>
      <c r="L6" s="4">
        <v>8.5500000000000007</v>
      </c>
      <c r="M6" s="4">
        <v>8.64</v>
      </c>
      <c r="N6" s="4">
        <v>8.9700000000000006</v>
      </c>
      <c r="O6" s="10">
        <f>MAX(K6:N6)</f>
        <v>8.9700000000000006</v>
      </c>
      <c r="P6" s="4">
        <f>O6*I6</f>
        <v>14.334060000000003</v>
      </c>
      <c r="Q6" s="4">
        <v>10</v>
      </c>
      <c r="R6" s="4">
        <v>1</v>
      </c>
      <c r="S6" s="4"/>
    </row>
    <row r="7" spans="1:19" x14ac:dyDescent="0.25">
      <c r="A7" s="4">
        <v>2</v>
      </c>
      <c r="B7" s="4">
        <v>214</v>
      </c>
      <c r="C7" s="4" t="s">
        <v>58</v>
      </c>
      <c r="D7" s="4" t="s">
        <v>59</v>
      </c>
      <c r="E7" s="4" t="s">
        <v>52</v>
      </c>
      <c r="F7" s="4">
        <v>19340729</v>
      </c>
      <c r="G7" s="4" t="s">
        <v>56</v>
      </c>
      <c r="H7" s="4">
        <v>82</v>
      </c>
      <c r="I7" s="4">
        <v>1.6678999999999999</v>
      </c>
      <c r="J7" s="4">
        <v>3</v>
      </c>
      <c r="K7" s="4">
        <v>7.43</v>
      </c>
      <c r="L7" s="4">
        <v>7.66</v>
      </c>
      <c r="M7" s="13">
        <v>7.8</v>
      </c>
      <c r="N7" s="4">
        <v>7.76</v>
      </c>
      <c r="O7" s="10">
        <f>MAX(K7:N7)</f>
        <v>7.8</v>
      </c>
      <c r="P7" s="4">
        <f>O7*I7</f>
        <v>13.00962</v>
      </c>
      <c r="Q7" s="4">
        <v>18</v>
      </c>
      <c r="R7" s="4">
        <v>2</v>
      </c>
      <c r="S7" s="4"/>
    </row>
    <row r="8" spans="1:19" x14ac:dyDescent="0.25">
      <c r="A8" s="4">
        <v>3</v>
      </c>
      <c r="B8" s="4">
        <v>168</v>
      </c>
      <c r="C8" s="4" t="s">
        <v>127</v>
      </c>
      <c r="D8" s="4" t="s">
        <v>128</v>
      </c>
      <c r="E8" s="4" t="s">
        <v>89</v>
      </c>
      <c r="F8" s="4">
        <v>19350924</v>
      </c>
      <c r="G8" s="4" t="s">
        <v>56</v>
      </c>
      <c r="H8" s="4">
        <v>80</v>
      </c>
      <c r="I8" s="4">
        <v>1.5980000000000001</v>
      </c>
      <c r="J8" s="4">
        <v>3</v>
      </c>
      <c r="K8" s="4">
        <v>5.71</v>
      </c>
      <c r="L8" s="4">
        <v>5.54</v>
      </c>
      <c r="M8" s="4">
        <v>5.7</v>
      </c>
      <c r="N8" s="4" t="s">
        <v>200</v>
      </c>
      <c r="O8" s="10">
        <f>MAX(K8:N8)</f>
        <v>5.71</v>
      </c>
      <c r="P8" s="4">
        <f>O8*I8</f>
        <v>9.1245799999999999</v>
      </c>
      <c r="Q8" s="4">
        <v>27</v>
      </c>
      <c r="R8" s="4">
        <v>3</v>
      </c>
      <c r="S8" s="4"/>
    </row>
    <row r="9" spans="1:19" x14ac:dyDescent="0.25">
      <c r="A9" s="4">
        <v>4</v>
      </c>
      <c r="B9" s="4">
        <v>155</v>
      </c>
      <c r="C9" s="4" t="s">
        <v>17</v>
      </c>
      <c r="D9" s="4" t="s">
        <v>137</v>
      </c>
      <c r="E9" s="4" t="s">
        <v>138</v>
      </c>
      <c r="F9" s="4">
        <v>19380225</v>
      </c>
      <c r="G9" s="4" t="s">
        <v>25</v>
      </c>
      <c r="H9" s="4">
        <v>78</v>
      </c>
      <c r="I9" s="4">
        <v>1.5689</v>
      </c>
      <c r="J9" s="4">
        <v>4</v>
      </c>
      <c r="K9" s="4">
        <v>8.43</v>
      </c>
      <c r="L9" s="4">
        <v>8.83</v>
      </c>
      <c r="M9" s="4">
        <v>8.9600000000000009</v>
      </c>
      <c r="N9" s="4">
        <v>9.01</v>
      </c>
      <c r="O9" s="10">
        <f>MAX(K9:N9)</f>
        <v>9.01</v>
      </c>
      <c r="P9" s="4">
        <f>O9*I9</f>
        <v>14.135788999999999</v>
      </c>
      <c r="Q9" s="4">
        <v>13</v>
      </c>
      <c r="R9" s="4">
        <v>1</v>
      </c>
      <c r="S9" s="4"/>
    </row>
    <row r="10" spans="1:19" x14ac:dyDescent="0.25">
      <c r="A10" s="4">
        <v>5</v>
      </c>
      <c r="B10" s="4">
        <v>205</v>
      </c>
      <c r="C10" s="4" t="s">
        <v>120</v>
      </c>
      <c r="D10" s="4" t="s">
        <v>121</v>
      </c>
      <c r="E10" s="4" t="s">
        <v>119</v>
      </c>
      <c r="F10" s="4">
        <v>19410519</v>
      </c>
      <c r="G10" s="4" t="s">
        <v>25</v>
      </c>
      <c r="H10" s="4">
        <v>75</v>
      </c>
      <c r="I10" s="4">
        <v>1.4790000000000001</v>
      </c>
      <c r="J10" s="4">
        <v>4</v>
      </c>
      <c r="K10" s="4">
        <v>7.38</v>
      </c>
      <c r="L10" s="4">
        <v>6.86</v>
      </c>
      <c r="M10" s="4">
        <v>6.82</v>
      </c>
      <c r="N10" s="4">
        <v>6.78</v>
      </c>
      <c r="O10" s="10">
        <f>MAX(K10:N10)</f>
        <v>7.38</v>
      </c>
      <c r="P10" s="4">
        <f>O10*I10</f>
        <v>10.91502</v>
      </c>
      <c r="Q10" s="4">
        <v>21</v>
      </c>
      <c r="R10" s="4">
        <v>2</v>
      </c>
      <c r="S10" s="4"/>
    </row>
    <row r="11" spans="1:19" x14ac:dyDescent="0.25">
      <c r="A11" s="4">
        <v>6</v>
      </c>
      <c r="B11" s="4">
        <v>15</v>
      </c>
      <c r="C11" s="4" t="s">
        <v>134</v>
      </c>
      <c r="D11" s="4" t="s">
        <v>135</v>
      </c>
      <c r="E11" s="4" t="s">
        <v>136</v>
      </c>
      <c r="F11" s="4">
        <v>19390703</v>
      </c>
      <c r="G11" s="4" t="s">
        <v>25</v>
      </c>
      <c r="H11" s="4">
        <v>77</v>
      </c>
      <c r="I11" s="4">
        <v>1.5367</v>
      </c>
      <c r="J11" s="4">
        <v>4</v>
      </c>
      <c r="K11" s="4"/>
      <c r="L11" s="4"/>
      <c r="M11" s="4"/>
      <c r="N11" s="4"/>
      <c r="O11" s="10">
        <f>MAX(K11:N11)</f>
        <v>0</v>
      </c>
      <c r="P11" s="4">
        <f>O11*I11</f>
        <v>0</v>
      </c>
      <c r="Q11" s="4"/>
      <c r="R11" s="4"/>
      <c r="S11" s="4"/>
    </row>
    <row r="12" spans="1:19" x14ac:dyDescent="0.25">
      <c r="A12" s="4">
        <v>7</v>
      </c>
      <c r="B12" s="4">
        <v>192</v>
      </c>
      <c r="C12" s="4" t="s">
        <v>112</v>
      </c>
      <c r="D12" s="4" t="s">
        <v>113</v>
      </c>
      <c r="E12" s="4" t="s">
        <v>114</v>
      </c>
      <c r="F12" s="4">
        <v>19410330</v>
      </c>
      <c r="G12" s="4" t="s">
        <v>25</v>
      </c>
      <c r="H12" s="4">
        <v>75</v>
      </c>
      <c r="I12" s="4">
        <v>1.4790000000000001</v>
      </c>
      <c r="J12" s="4">
        <v>4</v>
      </c>
      <c r="K12" s="4"/>
      <c r="L12" s="4"/>
      <c r="M12" s="4"/>
      <c r="N12" s="4"/>
      <c r="O12" s="10">
        <f>MAX(K12:N12)</f>
        <v>0</v>
      </c>
      <c r="P12" s="4">
        <f>O12*I12</f>
        <v>0</v>
      </c>
      <c r="Q12" s="4"/>
      <c r="R12" s="4"/>
      <c r="S12" s="4"/>
    </row>
    <row r="13" spans="1:19" x14ac:dyDescent="0.25">
      <c r="A13" s="4">
        <v>8</v>
      </c>
      <c r="B13" s="4">
        <v>148</v>
      </c>
      <c r="C13" s="4" t="s">
        <v>142</v>
      </c>
      <c r="D13" s="4" t="s">
        <v>143</v>
      </c>
      <c r="E13" s="4" t="s">
        <v>144</v>
      </c>
      <c r="F13" s="4">
        <v>19410526</v>
      </c>
      <c r="G13" s="4" t="s">
        <v>25</v>
      </c>
      <c r="H13" s="4">
        <v>75</v>
      </c>
      <c r="I13" s="4">
        <v>1.4790000000000001</v>
      </c>
      <c r="J13" s="4">
        <v>4</v>
      </c>
      <c r="K13" s="4"/>
      <c r="L13" s="4"/>
      <c r="M13" s="4"/>
      <c r="N13" s="4"/>
      <c r="O13" s="10">
        <f>MAX(K13:N13)</f>
        <v>0</v>
      </c>
      <c r="P13" s="4">
        <f>O13*I13</f>
        <v>0</v>
      </c>
      <c r="Q13" s="4"/>
      <c r="R13" s="4"/>
      <c r="S13" s="4"/>
    </row>
    <row r="14" spans="1:19" x14ac:dyDescent="0.25">
      <c r="A14" s="4">
        <v>9</v>
      </c>
      <c r="B14" s="4">
        <v>87</v>
      </c>
      <c r="C14" s="4" t="s">
        <v>57</v>
      </c>
      <c r="D14" s="4" t="s">
        <v>83</v>
      </c>
      <c r="E14" s="4" t="s">
        <v>84</v>
      </c>
      <c r="F14" s="4">
        <v>19430517</v>
      </c>
      <c r="G14" s="4" t="s">
        <v>22</v>
      </c>
      <c r="H14" s="4">
        <v>73</v>
      </c>
      <c r="I14" s="4">
        <v>1.4227000000000001</v>
      </c>
      <c r="J14" s="4">
        <v>4</v>
      </c>
      <c r="K14" s="4">
        <v>10.130000000000001</v>
      </c>
      <c r="L14" s="4">
        <v>10.119999999999999</v>
      </c>
      <c r="M14" s="4">
        <v>10.81</v>
      </c>
      <c r="N14" s="4">
        <v>9.81</v>
      </c>
      <c r="O14" s="10">
        <f>MAX(K14:N14)</f>
        <v>10.81</v>
      </c>
      <c r="P14" s="4">
        <f>O14*I14</f>
        <v>15.379387000000001</v>
      </c>
      <c r="Q14" s="4">
        <v>3</v>
      </c>
      <c r="R14" s="4">
        <v>1</v>
      </c>
      <c r="S14" s="4"/>
    </row>
    <row r="15" spans="1:19" x14ac:dyDescent="0.25">
      <c r="A15" s="4">
        <v>10</v>
      </c>
      <c r="B15" s="4">
        <v>113</v>
      </c>
      <c r="C15" s="4" t="s">
        <v>93</v>
      </c>
      <c r="D15" s="4" t="s">
        <v>94</v>
      </c>
      <c r="E15" s="4" t="s">
        <v>95</v>
      </c>
      <c r="F15" s="4">
        <v>19430608</v>
      </c>
      <c r="G15" s="4" t="s">
        <v>22</v>
      </c>
      <c r="H15" s="4">
        <v>73</v>
      </c>
      <c r="I15" s="4">
        <v>1.4227000000000001</v>
      </c>
      <c r="J15" s="4">
        <v>4</v>
      </c>
      <c r="K15" s="4">
        <v>10.56</v>
      </c>
      <c r="L15" s="4">
        <v>10.59</v>
      </c>
      <c r="M15" s="4">
        <v>10.73</v>
      </c>
      <c r="N15" s="4" t="s">
        <v>200</v>
      </c>
      <c r="O15" s="10">
        <f>MAX(K15:N15)</f>
        <v>10.73</v>
      </c>
      <c r="P15" s="4">
        <f>O15*I15</f>
        <v>15.265571000000001</v>
      </c>
      <c r="Q15" s="4">
        <v>5</v>
      </c>
      <c r="R15" s="4">
        <v>2</v>
      </c>
      <c r="S15" s="4"/>
    </row>
    <row r="16" spans="1:19" x14ac:dyDescent="0.25">
      <c r="A16" s="4">
        <v>11</v>
      </c>
      <c r="B16" s="4">
        <v>170</v>
      </c>
      <c r="C16" s="4" t="s">
        <v>17</v>
      </c>
      <c r="D16" s="4" t="s">
        <v>111</v>
      </c>
      <c r="E16" s="4" t="s">
        <v>89</v>
      </c>
      <c r="F16" s="4">
        <v>19451018</v>
      </c>
      <c r="G16" s="4" t="s">
        <v>22</v>
      </c>
      <c r="H16" s="4">
        <v>70</v>
      </c>
      <c r="I16" s="4">
        <v>1.3471</v>
      </c>
      <c r="J16" s="4">
        <v>4</v>
      </c>
      <c r="K16" s="4">
        <v>9.98</v>
      </c>
      <c r="L16" s="4">
        <v>10.58</v>
      </c>
      <c r="M16" s="4">
        <v>9.92</v>
      </c>
      <c r="N16" s="4">
        <v>9.92</v>
      </c>
      <c r="O16" s="10">
        <f>MAX(K16:N16)</f>
        <v>10.58</v>
      </c>
      <c r="P16" s="4">
        <f>O16*I16</f>
        <v>14.252317999999999</v>
      </c>
      <c r="Q16" s="4">
        <v>12</v>
      </c>
      <c r="R16" s="4">
        <v>3</v>
      </c>
      <c r="S16" s="4"/>
    </row>
    <row r="17" spans="1:19" x14ac:dyDescent="0.25">
      <c r="A17" s="4">
        <v>12</v>
      </c>
      <c r="B17" s="4">
        <v>201</v>
      </c>
      <c r="C17" s="4" t="s">
        <v>106</v>
      </c>
      <c r="D17" s="4" t="s">
        <v>132</v>
      </c>
      <c r="E17" s="4" t="s">
        <v>133</v>
      </c>
      <c r="F17" s="4">
        <v>19440101</v>
      </c>
      <c r="G17" s="4" t="s">
        <v>22</v>
      </c>
      <c r="H17" s="4">
        <v>72</v>
      </c>
      <c r="I17" s="4">
        <v>1.3964000000000001</v>
      </c>
      <c r="J17" s="4">
        <v>4</v>
      </c>
      <c r="K17" s="4">
        <v>9.3800000000000008</v>
      </c>
      <c r="L17" s="4">
        <v>9.42</v>
      </c>
      <c r="M17" s="4" t="s">
        <v>200</v>
      </c>
      <c r="N17" s="4" t="s">
        <v>200</v>
      </c>
      <c r="O17" s="10">
        <f>MAX(K17:N17)</f>
        <v>9.42</v>
      </c>
      <c r="P17" s="4">
        <f>O17*I17</f>
        <v>13.154088000000002</v>
      </c>
      <c r="Q17" s="4">
        <v>17</v>
      </c>
      <c r="R17" s="4">
        <v>4</v>
      </c>
      <c r="S17" s="4"/>
    </row>
    <row r="18" spans="1:19" x14ac:dyDescent="0.25">
      <c r="A18" s="4">
        <v>13</v>
      </c>
      <c r="B18" s="4">
        <v>124</v>
      </c>
      <c r="C18" s="4" t="s">
        <v>101</v>
      </c>
      <c r="D18" s="4" t="s">
        <v>102</v>
      </c>
      <c r="E18" s="4" t="s">
        <v>14</v>
      </c>
      <c r="F18" s="4">
        <v>19460406</v>
      </c>
      <c r="G18" s="4" t="s">
        <v>22</v>
      </c>
      <c r="H18" s="4">
        <v>70</v>
      </c>
      <c r="I18" s="4">
        <v>1.3471</v>
      </c>
      <c r="J18" s="4">
        <v>4</v>
      </c>
      <c r="K18" s="4">
        <v>9.18</v>
      </c>
      <c r="L18" s="4">
        <v>8.58</v>
      </c>
      <c r="M18" s="4" t="s">
        <v>200</v>
      </c>
      <c r="N18" s="4" t="s">
        <v>200</v>
      </c>
      <c r="O18" s="10">
        <f>MAX(K18:N18)</f>
        <v>9.18</v>
      </c>
      <c r="P18" s="4">
        <f>O18*I18</f>
        <v>12.366377999999999</v>
      </c>
      <c r="Q18" s="4">
        <v>19</v>
      </c>
      <c r="R18" s="4">
        <v>5</v>
      </c>
      <c r="S18" s="4"/>
    </row>
    <row r="19" spans="1:19" x14ac:dyDescent="0.25">
      <c r="A19" s="4">
        <v>14</v>
      </c>
      <c r="B19" s="4">
        <v>9</v>
      </c>
      <c r="C19" s="4" t="s">
        <v>73</v>
      </c>
      <c r="D19" s="4" t="s">
        <v>74</v>
      </c>
      <c r="E19" s="4" t="s">
        <v>75</v>
      </c>
      <c r="F19" s="4">
        <v>19490406</v>
      </c>
      <c r="G19" s="4" t="s">
        <v>19</v>
      </c>
      <c r="H19" s="4">
        <v>67</v>
      </c>
      <c r="I19" s="4">
        <v>1.4132</v>
      </c>
      <c r="J19" s="4">
        <v>5</v>
      </c>
      <c r="K19" s="4">
        <v>10.63</v>
      </c>
      <c r="L19" s="4" t="s">
        <v>200</v>
      </c>
      <c r="M19" s="4" t="s">
        <v>200</v>
      </c>
      <c r="N19" s="4">
        <v>11.26</v>
      </c>
      <c r="O19" s="10">
        <f>MAX(K19:N19)</f>
        <v>11.26</v>
      </c>
      <c r="P19" s="4">
        <f>O19*I19</f>
        <v>15.912632</v>
      </c>
      <c r="Q19" s="4">
        <v>2</v>
      </c>
      <c r="R19" s="4">
        <v>1</v>
      </c>
      <c r="S19" s="4"/>
    </row>
    <row r="20" spans="1:19" x14ac:dyDescent="0.25">
      <c r="A20" s="4">
        <v>15</v>
      </c>
      <c r="B20" s="4">
        <v>10</v>
      </c>
      <c r="C20" s="4" t="s">
        <v>17</v>
      </c>
      <c r="D20" s="4" t="s">
        <v>76</v>
      </c>
      <c r="E20" s="4" t="s">
        <v>75</v>
      </c>
      <c r="F20" s="4">
        <v>19510623</v>
      </c>
      <c r="G20" s="4" t="s">
        <v>19</v>
      </c>
      <c r="H20" s="4">
        <v>65</v>
      </c>
      <c r="I20" s="4">
        <v>1.3607</v>
      </c>
      <c r="J20" s="4">
        <v>5</v>
      </c>
      <c r="K20" s="4">
        <v>10.63</v>
      </c>
      <c r="L20" s="4">
        <v>10.37</v>
      </c>
      <c r="M20" s="4">
        <v>10.34</v>
      </c>
      <c r="N20" s="4">
        <v>11.05</v>
      </c>
      <c r="O20" s="10">
        <f>MAX(K20:N20)</f>
        <v>11.05</v>
      </c>
      <c r="P20" s="4">
        <f>O20*I20</f>
        <v>15.035735000000001</v>
      </c>
      <c r="Q20" s="4">
        <v>6</v>
      </c>
      <c r="R20" s="4">
        <v>2</v>
      </c>
      <c r="S20" s="4"/>
    </row>
    <row r="21" spans="1:19" x14ac:dyDescent="0.25">
      <c r="A21" s="4">
        <v>16</v>
      </c>
      <c r="B21" s="4">
        <v>179</v>
      </c>
      <c r="C21" s="4" t="s">
        <v>47</v>
      </c>
      <c r="D21" s="4" t="s">
        <v>48</v>
      </c>
      <c r="E21" s="4" t="s">
        <v>49</v>
      </c>
      <c r="F21" s="4">
        <v>19510303</v>
      </c>
      <c r="G21" s="4" t="s">
        <v>19</v>
      </c>
      <c r="H21" s="4">
        <v>65</v>
      </c>
      <c r="I21" s="4">
        <v>1.3607</v>
      </c>
      <c r="J21" s="4">
        <v>5</v>
      </c>
      <c r="K21" s="4">
        <v>10.02</v>
      </c>
      <c r="L21" s="4">
        <v>10.59</v>
      </c>
      <c r="M21" s="4">
        <v>10.29</v>
      </c>
      <c r="N21" s="4">
        <v>10.6</v>
      </c>
      <c r="O21" s="10">
        <f>MAX(K21:N21)</f>
        <v>10.6</v>
      </c>
      <c r="P21" s="4">
        <f>O21*I21</f>
        <v>14.42342</v>
      </c>
      <c r="Q21" s="4">
        <v>8</v>
      </c>
      <c r="R21" s="4">
        <v>3</v>
      </c>
      <c r="S21" s="4"/>
    </row>
    <row r="22" spans="1:19" x14ac:dyDescent="0.25">
      <c r="A22" s="4">
        <v>17</v>
      </c>
      <c r="B22" s="4">
        <v>203</v>
      </c>
      <c r="C22" s="4" t="s">
        <v>117</v>
      </c>
      <c r="D22" s="4" t="s">
        <v>118</v>
      </c>
      <c r="E22" s="4" t="s">
        <v>119</v>
      </c>
      <c r="F22" s="4">
        <v>19470905</v>
      </c>
      <c r="G22" s="4" t="s">
        <v>19</v>
      </c>
      <c r="H22" s="4">
        <v>68</v>
      </c>
      <c r="I22" s="4">
        <v>1.4400999999999999</v>
      </c>
      <c r="J22" s="4">
        <v>5</v>
      </c>
      <c r="K22" s="4">
        <v>9.64</v>
      </c>
      <c r="L22" s="4">
        <v>9.9</v>
      </c>
      <c r="M22" s="4">
        <v>9.41</v>
      </c>
      <c r="N22" s="4">
        <v>9.49</v>
      </c>
      <c r="O22" s="10">
        <f>MAX(K22:N22)</f>
        <v>9.9</v>
      </c>
      <c r="P22" s="4">
        <f>O22*I22</f>
        <v>14.25699</v>
      </c>
      <c r="Q22" s="4">
        <v>11</v>
      </c>
      <c r="R22" s="4">
        <v>5</v>
      </c>
      <c r="S22" s="4"/>
    </row>
    <row r="23" spans="1:19" x14ac:dyDescent="0.25">
      <c r="A23" s="4">
        <v>18</v>
      </c>
      <c r="B23" s="4">
        <v>143</v>
      </c>
      <c r="C23" s="4" t="s">
        <v>109</v>
      </c>
      <c r="D23" s="4" t="s">
        <v>110</v>
      </c>
      <c r="E23" s="4" t="s">
        <v>13</v>
      </c>
      <c r="F23" s="4">
        <v>19480917</v>
      </c>
      <c r="G23" s="4" t="s">
        <v>19</v>
      </c>
      <c r="H23" s="4">
        <v>67</v>
      </c>
      <c r="I23" s="4">
        <v>1.4132</v>
      </c>
      <c r="J23" s="4">
        <v>5</v>
      </c>
      <c r="K23" s="4">
        <v>9.76</v>
      </c>
      <c r="L23" s="4">
        <v>10</v>
      </c>
      <c r="M23" s="4" t="s">
        <v>200</v>
      </c>
      <c r="N23" s="4">
        <v>9.6300000000000008</v>
      </c>
      <c r="O23" s="10">
        <f>MAX(K23:N23)</f>
        <v>10</v>
      </c>
      <c r="P23" s="4">
        <f>O23*I23</f>
        <v>14.132</v>
      </c>
      <c r="Q23" s="4">
        <v>14</v>
      </c>
      <c r="R23" s="4">
        <v>4</v>
      </c>
      <c r="S23" s="4"/>
    </row>
    <row r="24" spans="1:19" x14ac:dyDescent="0.25">
      <c r="A24" s="4">
        <v>19</v>
      </c>
      <c r="B24" s="4">
        <v>128</v>
      </c>
      <c r="C24" s="4" t="s">
        <v>103</v>
      </c>
      <c r="D24" s="4" t="s">
        <v>104</v>
      </c>
      <c r="E24" s="4" t="s">
        <v>105</v>
      </c>
      <c r="F24" s="4">
        <v>19500605</v>
      </c>
      <c r="G24" s="4" t="s">
        <v>19</v>
      </c>
      <c r="H24" s="4">
        <v>66</v>
      </c>
      <c r="I24" s="4">
        <v>1.3867</v>
      </c>
      <c r="J24" s="4">
        <v>5</v>
      </c>
      <c r="K24" s="4">
        <v>8.17</v>
      </c>
      <c r="L24" s="4">
        <v>8.23</v>
      </c>
      <c r="M24" s="4" t="s">
        <v>200</v>
      </c>
      <c r="N24" s="4">
        <v>8.2799999999999994</v>
      </c>
      <c r="O24" s="10">
        <f>MAX(K24:N24)</f>
        <v>8.2799999999999994</v>
      </c>
      <c r="P24" s="4">
        <f>O24*I24</f>
        <v>11.481876</v>
      </c>
      <c r="Q24" s="4">
        <v>20</v>
      </c>
      <c r="R24" s="4">
        <v>6</v>
      </c>
      <c r="S24" s="4"/>
    </row>
    <row r="25" spans="1:19" x14ac:dyDescent="0.25">
      <c r="A25" s="4">
        <v>20</v>
      </c>
      <c r="B25" s="4">
        <v>88</v>
      </c>
      <c r="C25" s="4" t="s">
        <v>85</v>
      </c>
      <c r="D25" s="4" t="s">
        <v>86</v>
      </c>
      <c r="E25" s="4" t="s">
        <v>87</v>
      </c>
      <c r="F25" s="4">
        <v>19500908</v>
      </c>
      <c r="G25" s="4" t="s">
        <v>19</v>
      </c>
      <c r="H25" s="4">
        <v>65</v>
      </c>
      <c r="I25" s="4">
        <v>1.3607</v>
      </c>
      <c r="J25" s="4">
        <v>5</v>
      </c>
      <c r="K25" s="4">
        <v>6.71</v>
      </c>
      <c r="L25" s="4">
        <v>6.36</v>
      </c>
      <c r="M25" s="4">
        <v>6.05</v>
      </c>
      <c r="N25" s="4">
        <v>6.62</v>
      </c>
      <c r="O25" s="10">
        <f>MAX(K25:N25)</f>
        <v>6.71</v>
      </c>
      <c r="P25" s="4">
        <f>O25*I25</f>
        <v>9.1302970000000006</v>
      </c>
      <c r="Q25" s="4">
        <v>26</v>
      </c>
      <c r="R25" s="4">
        <v>7</v>
      </c>
      <c r="S25" s="4"/>
    </row>
    <row r="26" spans="1:19" x14ac:dyDescent="0.25">
      <c r="A26" s="4">
        <v>21</v>
      </c>
      <c r="B26" s="4">
        <v>138</v>
      </c>
      <c r="C26" s="4" t="s">
        <v>106</v>
      </c>
      <c r="D26" s="4" t="s">
        <v>107</v>
      </c>
      <c r="E26" s="4" t="s">
        <v>71</v>
      </c>
      <c r="F26" s="4">
        <v>19510707</v>
      </c>
      <c r="G26" s="4" t="s">
        <v>19</v>
      </c>
      <c r="H26" s="4">
        <v>65</v>
      </c>
      <c r="I26" s="4">
        <v>1.3607</v>
      </c>
      <c r="J26" s="4">
        <v>5</v>
      </c>
      <c r="K26" s="4"/>
      <c r="L26" s="4"/>
      <c r="M26" s="4"/>
      <c r="N26" s="4"/>
      <c r="O26" s="10">
        <f>MAX(K26:N26)</f>
        <v>0</v>
      </c>
      <c r="P26" s="4">
        <f>O26*I26</f>
        <v>0</v>
      </c>
      <c r="Q26" s="4"/>
      <c r="R26" s="4"/>
      <c r="S26" s="4"/>
    </row>
    <row r="27" spans="1:19" x14ac:dyDescent="0.25">
      <c r="A27" s="4">
        <v>22</v>
      </c>
      <c r="B27" s="4">
        <v>2</v>
      </c>
      <c r="C27" s="4" t="s">
        <v>122</v>
      </c>
      <c r="D27" s="4" t="s">
        <v>123</v>
      </c>
      <c r="E27" s="4" t="s">
        <v>124</v>
      </c>
      <c r="F27" s="4">
        <v>19510420</v>
      </c>
      <c r="G27" s="4" t="s">
        <v>19</v>
      </c>
      <c r="H27" s="4">
        <v>65</v>
      </c>
      <c r="I27" s="4">
        <v>1.3607</v>
      </c>
      <c r="J27" s="4">
        <v>5</v>
      </c>
      <c r="K27" s="4"/>
      <c r="L27" s="4"/>
      <c r="M27" s="4"/>
      <c r="N27" s="4"/>
      <c r="O27" s="10">
        <f>MAX(K27:N27)</f>
        <v>0</v>
      </c>
      <c r="P27" s="4">
        <f>O27*I27</f>
        <v>0</v>
      </c>
      <c r="Q27" s="4"/>
      <c r="R27" s="4"/>
      <c r="S27" s="4"/>
    </row>
    <row r="28" spans="1:19" x14ac:dyDescent="0.25">
      <c r="A28" s="11"/>
      <c r="B28" s="4">
        <v>142</v>
      </c>
      <c r="C28" s="4" t="s">
        <v>17</v>
      </c>
      <c r="D28" s="4" t="s">
        <v>108</v>
      </c>
      <c r="E28" s="4" t="s">
        <v>13</v>
      </c>
      <c r="F28" s="4">
        <v>19520125</v>
      </c>
      <c r="G28" s="4" t="s">
        <v>18</v>
      </c>
      <c r="H28" s="4">
        <v>64</v>
      </c>
      <c r="I28" s="4">
        <v>1.3364</v>
      </c>
      <c r="J28" s="4">
        <v>5</v>
      </c>
      <c r="K28" s="4">
        <v>11.49</v>
      </c>
      <c r="L28" s="4">
        <v>11.38</v>
      </c>
      <c r="M28" s="4">
        <v>11.17</v>
      </c>
      <c r="N28" s="4">
        <v>11.3</v>
      </c>
      <c r="O28" s="10">
        <f>MAX(K28:N28)</f>
        <v>11.49</v>
      </c>
      <c r="P28" s="4">
        <f>O28*I28</f>
        <v>15.355236000000001</v>
      </c>
      <c r="Q28" s="4">
        <v>4</v>
      </c>
      <c r="R28" s="4">
        <v>1</v>
      </c>
      <c r="S28" s="4"/>
    </row>
    <row r="29" spans="1:19" x14ac:dyDescent="0.25">
      <c r="A29" s="4">
        <v>23</v>
      </c>
      <c r="B29" s="4">
        <v>81</v>
      </c>
      <c r="C29" s="4" t="s">
        <v>79</v>
      </c>
      <c r="D29" s="4" t="s">
        <v>82</v>
      </c>
      <c r="E29" s="4" t="s">
        <v>21</v>
      </c>
      <c r="F29" s="4">
        <v>19540622</v>
      </c>
      <c r="G29" s="4" t="s">
        <v>18</v>
      </c>
      <c r="H29" s="4">
        <v>62</v>
      </c>
      <c r="I29" s="4">
        <v>1.2905</v>
      </c>
      <c r="J29" s="4">
        <v>5</v>
      </c>
      <c r="K29" s="4">
        <v>10.35</v>
      </c>
      <c r="L29" s="4">
        <v>10.02</v>
      </c>
      <c r="M29" s="4">
        <v>10.09</v>
      </c>
      <c r="N29" s="4">
        <v>10.14</v>
      </c>
      <c r="O29" s="10">
        <f>MAX(K29:N29)</f>
        <v>10.35</v>
      </c>
      <c r="P29" s="4">
        <f>O29*I29</f>
        <v>13.356674999999999</v>
      </c>
      <c r="Q29" s="4">
        <v>16</v>
      </c>
      <c r="R29" s="4">
        <v>2</v>
      </c>
      <c r="S29" s="4"/>
    </row>
    <row r="30" spans="1:19" x14ac:dyDescent="0.25">
      <c r="A30" s="4">
        <v>24</v>
      </c>
      <c r="B30" s="4">
        <v>102</v>
      </c>
      <c r="C30" s="4" t="s">
        <v>11</v>
      </c>
      <c r="D30" s="4" t="s">
        <v>139</v>
      </c>
      <c r="E30" s="4" t="s">
        <v>140</v>
      </c>
      <c r="F30" s="4">
        <v>19521119</v>
      </c>
      <c r="G30" s="4" t="s">
        <v>18</v>
      </c>
      <c r="H30" s="4">
        <v>63</v>
      </c>
      <c r="I30" s="4">
        <v>1.3129999999999999</v>
      </c>
      <c r="J30" s="4">
        <v>5</v>
      </c>
      <c r="K30" s="4">
        <v>7.63</v>
      </c>
      <c r="L30" s="4">
        <v>8.0399999999999991</v>
      </c>
      <c r="M30" s="4">
        <v>7.66</v>
      </c>
      <c r="N30" s="4">
        <v>7.39</v>
      </c>
      <c r="O30" s="10">
        <f>MAX(K30:N30)</f>
        <v>8.0399999999999991</v>
      </c>
      <c r="P30" s="4">
        <f>O30*I30</f>
        <v>10.556519999999999</v>
      </c>
      <c r="Q30" s="4">
        <v>23</v>
      </c>
      <c r="R30" s="4">
        <v>4</v>
      </c>
      <c r="S30" s="4"/>
    </row>
    <row r="31" spans="1:19" x14ac:dyDescent="0.25">
      <c r="A31" s="4">
        <v>25</v>
      </c>
      <c r="B31" s="4">
        <v>188</v>
      </c>
      <c r="C31" s="4" t="s">
        <v>129</v>
      </c>
      <c r="D31" s="4" t="s">
        <v>130</v>
      </c>
      <c r="E31" s="4" t="s">
        <v>131</v>
      </c>
      <c r="F31" s="4">
        <v>19531120</v>
      </c>
      <c r="G31" s="4" t="s">
        <v>18</v>
      </c>
      <c r="H31" s="4">
        <v>62</v>
      </c>
      <c r="I31" s="4">
        <v>1.2905</v>
      </c>
      <c r="J31" s="4">
        <v>5</v>
      </c>
      <c r="K31" s="4">
        <v>7.81</v>
      </c>
      <c r="L31" s="4">
        <v>8.17</v>
      </c>
      <c r="M31" s="4" t="s">
        <v>200</v>
      </c>
      <c r="N31" s="4">
        <v>7.69</v>
      </c>
      <c r="O31" s="10">
        <f>MAX(K31:N31)</f>
        <v>8.17</v>
      </c>
      <c r="P31" s="4">
        <f>O31*I31</f>
        <v>10.543384999999999</v>
      </c>
      <c r="Q31" s="4">
        <v>24</v>
      </c>
      <c r="R31" s="4">
        <v>3</v>
      </c>
      <c r="S31" s="4"/>
    </row>
    <row r="32" spans="1:19" x14ac:dyDescent="0.25">
      <c r="A32" s="4">
        <v>26</v>
      </c>
      <c r="B32" s="4">
        <v>11</v>
      </c>
      <c r="C32" s="4" t="s">
        <v>46</v>
      </c>
      <c r="D32" s="4" t="s">
        <v>77</v>
      </c>
      <c r="E32" s="4" t="s">
        <v>78</v>
      </c>
      <c r="F32" s="4">
        <v>19610306</v>
      </c>
      <c r="G32" s="4" t="s">
        <v>15</v>
      </c>
      <c r="H32" s="4">
        <v>55</v>
      </c>
      <c r="I32" s="4">
        <v>1.2706</v>
      </c>
      <c r="J32" s="4">
        <v>6</v>
      </c>
      <c r="K32" s="4" t="s">
        <v>200</v>
      </c>
      <c r="L32" s="4" t="s">
        <v>200</v>
      </c>
      <c r="M32" s="4" t="s">
        <v>200</v>
      </c>
      <c r="N32" s="4">
        <v>13.6</v>
      </c>
      <c r="O32" s="10">
        <f>MAX(K32:N32)</f>
        <v>13.6</v>
      </c>
      <c r="P32" s="4">
        <f>O32*I32</f>
        <v>17.280159999999999</v>
      </c>
      <c r="Q32" s="4">
        <v>1</v>
      </c>
      <c r="R32" s="4">
        <v>1</v>
      </c>
      <c r="S32" s="4"/>
    </row>
    <row r="33" spans="1:19" x14ac:dyDescent="0.25">
      <c r="A33" s="4">
        <v>27</v>
      </c>
      <c r="B33" s="4">
        <v>27</v>
      </c>
      <c r="C33" s="4" t="s">
        <v>46</v>
      </c>
      <c r="D33" s="4" t="s">
        <v>51</v>
      </c>
      <c r="E33" s="4" t="s">
        <v>9</v>
      </c>
      <c r="F33" s="4">
        <v>19571110</v>
      </c>
      <c r="G33" s="4" t="s">
        <v>15</v>
      </c>
      <c r="H33" s="4">
        <v>58</v>
      </c>
      <c r="I33" s="4">
        <v>1.3371999999999999</v>
      </c>
      <c r="J33" s="4">
        <v>6</v>
      </c>
      <c r="K33" s="4">
        <v>7.27</v>
      </c>
      <c r="L33" s="4">
        <v>7.47</v>
      </c>
      <c r="M33" s="4">
        <v>7.25</v>
      </c>
      <c r="N33" s="4">
        <v>7.56</v>
      </c>
      <c r="O33" s="10">
        <f>MAX(K33:N33)</f>
        <v>7.56</v>
      </c>
      <c r="P33" s="4">
        <f>O33*I33</f>
        <v>10.109231999999999</v>
      </c>
      <c r="Q33" s="4">
        <v>25</v>
      </c>
      <c r="R33" s="4">
        <v>2</v>
      </c>
      <c r="S33" s="4"/>
    </row>
    <row r="34" spans="1:19" x14ac:dyDescent="0.25">
      <c r="A34" s="4">
        <v>28</v>
      </c>
      <c r="B34" s="4">
        <v>115</v>
      </c>
      <c r="C34" s="4" t="s">
        <v>98</v>
      </c>
      <c r="D34" s="4" t="s">
        <v>99</v>
      </c>
      <c r="E34" s="4" t="s">
        <v>100</v>
      </c>
      <c r="F34" s="4">
        <v>19610703</v>
      </c>
      <c r="G34" s="4" t="s">
        <v>15</v>
      </c>
      <c r="H34" s="4">
        <v>55</v>
      </c>
      <c r="I34" s="4">
        <v>1.2706</v>
      </c>
      <c r="J34" s="4">
        <v>6</v>
      </c>
      <c r="K34" s="4">
        <v>5.77</v>
      </c>
      <c r="L34" s="4">
        <v>5.82</v>
      </c>
      <c r="M34" s="4">
        <v>6.08</v>
      </c>
      <c r="N34" s="4">
        <v>6.15</v>
      </c>
      <c r="O34" s="10">
        <f>MAX(K34:N34)</f>
        <v>6.15</v>
      </c>
      <c r="P34" s="4">
        <f>O34*I34</f>
        <v>7.81419</v>
      </c>
      <c r="Q34" s="4">
        <v>29</v>
      </c>
      <c r="R34" s="4">
        <v>3</v>
      </c>
      <c r="S34" s="4"/>
    </row>
    <row r="35" spans="1:19" x14ac:dyDescent="0.25">
      <c r="A35" s="4">
        <v>29</v>
      </c>
      <c r="B35" s="4">
        <v>106</v>
      </c>
      <c r="C35" s="4" t="s">
        <v>90</v>
      </c>
      <c r="D35" s="4" t="s">
        <v>91</v>
      </c>
      <c r="E35" s="4" t="s">
        <v>92</v>
      </c>
      <c r="F35" s="4">
        <v>19600222</v>
      </c>
      <c r="G35" s="4" t="s">
        <v>15</v>
      </c>
      <c r="H35" s="4">
        <v>56</v>
      </c>
      <c r="I35" s="4">
        <v>1.2917000000000001</v>
      </c>
      <c r="J35" s="4">
        <v>6</v>
      </c>
      <c r="K35" s="4"/>
      <c r="L35" s="4"/>
      <c r="M35" s="4"/>
      <c r="N35" s="4"/>
      <c r="O35" s="10">
        <f>MAX(K35:N35)</f>
        <v>0</v>
      </c>
      <c r="P35" s="4">
        <f>O35*I35</f>
        <v>0</v>
      </c>
      <c r="Q35" s="4"/>
      <c r="R35" s="4"/>
      <c r="S35" s="4"/>
    </row>
    <row r="36" spans="1:19" x14ac:dyDescent="0.25">
      <c r="A36" s="4">
        <v>30</v>
      </c>
      <c r="B36" s="4">
        <v>146</v>
      </c>
      <c r="C36" s="4" t="s">
        <v>12</v>
      </c>
      <c r="D36" s="4" t="s">
        <v>141</v>
      </c>
      <c r="E36" s="4" t="s">
        <v>13</v>
      </c>
      <c r="F36" s="4">
        <v>19680130</v>
      </c>
      <c r="G36" s="4" t="s">
        <v>10</v>
      </c>
      <c r="H36" s="4">
        <v>48</v>
      </c>
      <c r="I36" s="4">
        <v>1.2623</v>
      </c>
      <c r="J36" s="4">
        <v>7.26</v>
      </c>
      <c r="K36" s="4">
        <v>11.08</v>
      </c>
      <c r="L36" s="4">
        <v>11.19</v>
      </c>
      <c r="M36" s="4">
        <v>11.61</v>
      </c>
      <c r="N36" s="4" t="s">
        <v>200</v>
      </c>
      <c r="O36" s="10">
        <f>MAX(K36:N36)</f>
        <v>11.61</v>
      </c>
      <c r="P36" s="4">
        <f>O36*I36</f>
        <v>14.655302999999998</v>
      </c>
      <c r="Q36" s="4">
        <v>7</v>
      </c>
      <c r="R36" s="4">
        <v>1</v>
      </c>
      <c r="S36" s="4"/>
    </row>
    <row r="37" spans="1:19" x14ac:dyDescent="0.25">
      <c r="A37" s="4">
        <v>31</v>
      </c>
      <c r="B37" s="4">
        <v>114</v>
      </c>
      <c r="C37" s="4" t="s">
        <v>90</v>
      </c>
      <c r="D37" s="4" t="s">
        <v>96</v>
      </c>
      <c r="E37" s="4" t="s">
        <v>97</v>
      </c>
      <c r="F37" s="4">
        <v>19681119</v>
      </c>
      <c r="G37" s="4" t="s">
        <v>10</v>
      </c>
      <c r="H37" s="4">
        <v>47</v>
      </c>
      <c r="I37" s="4">
        <v>1.2415</v>
      </c>
      <c r="J37" s="4">
        <v>7.26</v>
      </c>
      <c r="K37" s="4">
        <v>10.63</v>
      </c>
      <c r="L37" s="4">
        <v>10.57</v>
      </c>
      <c r="M37" s="4">
        <v>11.06</v>
      </c>
      <c r="N37" s="4" t="s">
        <v>200</v>
      </c>
      <c r="O37" s="10">
        <f>MAX(K37:N37)</f>
        <v>11.06</v>
      </c>
      <c r="P37" s="4">
        <f>O37*I37</f>
        <v>13.730990000000002</v>
      </c>
      <c r="Q37" s="4">
        <v>15</v>
      </c>
      <c r="R37" s="4">
        <v>2</v>
      </c>
      <c r="S37" s="4"/>
    </row>
    <row r="38" spans="1:19" x14ac:dyDescent="0.25">
      <c r="A38" s="4">
        <v>32</v>
      </c>
      <c r="B38" s="4">
        <v>152</v>
      </c>
      <c r="C38" s="4" t="s">
        <v>125</v>
      </c>
      <c r="D38" s="4" t="s">
        <v>126</v>
      </c>
      <c r="E38" s="4" t="s">
        <v>23</v>
      </c>
      <c r="F38" s="4">
        <v>19740601</v>
      </c>
      <c r="G38" s="4" t="s">
        <v>8</v>
      </c>
      <c r="H38" s="4">
        <v>42</v>
      </c>
      <c r="I38" s="4">
        <v>1.1473</v>
      </c>
      <c r="J38" s="4">
        <v>7.26</v>
      </c>
      <c r="K38" s="4">
        <v>7.33</v>
      </c>
      <c r="L38" s="4">
        <v>7.73</v>
      </c>
      <c r="M38" s="4">
        <v>6.99</v>
      </c>
      <c r="N38" s="4">
        <v>7.7</v>
      </c>
      <c r="O38" s="10">
        <f>MAX(K38:N38)</f>
        <v>7.73</v>
      </c>
      <c r="P38" s="4">
        <f>O38*I38</f>
        <v>8.8686290000000003</v>
      </c>
      <c r="Q38" s="4">
        <v>28</v>
      </c>
      <c r="R38" s="4">
        <v>1</v>
      </c>
      <c r="S38" s="4"/>
    </row>
    <row r="39" spans="1:19" x14ac:dyDescent="0.25">
      <c r="A39" s="4">
        <v>33</v>
      </c>
      <c r="B39" s="4">
        <v>193</v>
      </c>
      <c r="C39" s="4" t="s">
        <v>115</v>
      </c>
      <c r="D39" s="4" t="s">
        <v>116</v>
      </c>
      <c r="E39" s="4" t="s">
        <v>114</v>
      </c>
      <c r="F39" s="4">
        <v>19720226</v>
      </c>
      <c r="G39" s="4" t="s">
        <v>8</v>
      </c>
      <c r="H39" s="4">
        <v>44</v>
      </c>
      <c r="I39" s="4">
        <v>1.1833</v>
      </c>
      <c r="J39" s="4">
        <v>7.26</v>
      </c>
      <c r="K39" s="4"/>
      <c r="L39" s="4"/>
      <c r="M39" s="4"/>
      <c r="N39" s="4"/>
      <c r="O39" s="10">
        <f>MAX(K39:N39)</f>
        <v>0</v>
      </c>
      <c r="P39" s="4">
        <f>O39*I39</f>
        <v>0</v>
      </c>
      <c r="Q39" s="4"/>
      <c r="R39" s="4"/>
      <c r="S39" s="4"/>
    </row>
    <row r="40" spans="1:19" x14ac:dyDescent="0.25">
      <c r="A40" s="4">
        <v>34</v>
      </c>
      <c r="B40" s="4">
        <v>95</v>
      </c>
      <c r="C40" s="4" t="s">
        <v>17</v>
      </c>
      <c r="D40" s="4" t="s">
        <v>88</v>
      </c>
      <c r="E40" s="4" t="s">
        <v>89</v>
      </c>
      <c r="F40" s="4">
        <v>19750730</v>
      </c>
      <c r="G40" s="4" t="s">
        <v>8</v>
      </c>
      <c r="H40" s="4">
        <v>41</v>
      </c>
      <c r="I40" s="4">
        <v>1.1302000000000001</v>
      </c>
      <c r="J40" s="4">
        <v>7.26</v>
      </c>
      <c r="K40" s="4"/>
      <c r="L40" s="4"/>
      <c r="M40" s="4"/>
      <c r="N40" s="4"/>
      <c r="O40" s="10">
        <f>MAX(K40:N40)</f>
        <v>0</v>
      </c>
      <c r="P40" s="4">
        <f>O40*I40</f>
        <v>0</v>
      </c>
      <c r="Q40" s="4"/>
      <c r="R40" s="4"/>
      <c r="S40" s="4"/>
    </row>
    <row r="41" spans="1:19" x14ac:dyDescent="0.25">
      <c r="A41" s="4">
        <v>35</v>
      </c>
      <c r="B41" s="4">
        <v>154</v>
      </c>
      <c r="C41" s="4" t="s">
        <v>145</v>
      </c>
      <c r="D41" s="4" t="s">
        <v>146</v>
      </c>
      <c r="E41" s="4" t="s">
        <v>147</v>
      </c>
      <c r="F41" s="4">
        <v>19800904</v>
      </c>
      <c r="G41" s="4" t="s">
        <v>2</v>
      </c>
      <c r="H41" s="4">
        <v>35</v>
      </c>
      <c r="I41" s="4">
        <v>1.0371999999999999</v>
      </c>
      <c r="J41" s="4">
        <v>7.26</v>
      </c>
      <c r="K41" s="4" t="s">
        <v>200</v>
      </c>
      <c r="L41" s="4">
        <v>13.82</v>
      </c>
      <c r="M41" s="4" t="s">
        <v>200</v>
      </c>
      <c r="N41" s="4" t="s">
        <v>200</v>
      </c>
      <c r="O41" s="10">
        <f>MAX(K41:N41)</f>
        <v>13.82</v>
      </c>
      <c r="P41" s="4">
        <f>O41*I41</f>
        <v>14.334103999999998</v>
      </c>
      <c r="Q41" s="4">
        <v>9</v>
      </c>
      <c r="R41" s="4">
        <v>1</v>
      </c>
      <c r="S41" s="4"/>
    </row>
    <row r="42" spans="1:19" x14ac:dyDescent="0.25">
      <c r="A42" s="4">
        <v>36</v>
      </c>
      <c r="B42" s="4">
        <v>38</v>
      </c>
      <c r="C42" s="4" t="s">
        <v>79</v>
      </c>
      <c r="D42" s="4" t="s">
        <v>80</v>
      </c>
      <c r="E42" s="4" t="s">
        <v>81</v>
      </c>
      <c r="F42" s="4">
        <v>19801213</v>
      </c>
      <c r="G42" s="4" t="s">
        <v>2</v>
      </c>
      <c r="H42" s="4">
        <v>35</v>
      </c>
      <c r="I42" s="4">
        <v>1.0371999999999999</v>
      </c>
      <c r="J42" s="4">
        <v>7.26</v>
      </c>
      <c r="K42" s="4">
        <v>9.9499999999999993</v>
      </c>
      <c r="L42" s="4">
        <v>10.220000000000001</v>
      </c>
      <c r="M42" s="13">
        <v>10</v>
      </c>
      <c r="N42" s="4" t="s">
        <v>200</v>
      </c>
      <c r="O42" s="10">
        <f>MAX(K42:N42)</f>
        <v>10.220000000000001</v>
      </c>
      <c r="P42" s="4">
        <f>O42*I42</f>
        <v>10.600184</v>
      </c>
      <c r="Q42" s="4">
        <v>22</v>
      </c>
      <c r="R42" s="4">
        <v>2</v>
      </c>
      <c r="S42" s="4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8.75" x14ac:dyDescent="0.3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8.75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</sheetData>
  <autoFilter ref="B5:S42">
    <sortState ref="B6:S42">
      <sortCondition descending="1" ref="G5:G42"/>
    </sortState>
  </autoFilter>
  <pageMargins left="0.25" right="0.25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Lode - Sievietes</vt:lpstr>
      <vt:lpstr>xLode - Sievietes - Rez</vt:lpstr>
      <vt:lpstr>Lode - Vīrieši</vt:lpstr>
      <vt:lpstr>xLode - Vīrieši - 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2016-08-12T17:52:15Z</cp:lastPrinted>
  <dcterms:created xsi:type="dcterms:W3CDTF">2006-09-16T00:00:00Z</dcterms:created>
  <dcterms:modified xsi:type="dcterms:W3CDTF">2016-08-13T14:53:01Z</dcterms:modified>
</cp:coreProperties>
</file>