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7680"/>
  </bookViews>
  <sheets>
    <sheet name="U-12 z" sheetId="1" r:id="rId1"/>
    <sheet name="U-12 m" sheetId="4" r:id="rId2"/>
    <sheet name="U-14_z" sheetId="5" r:id="rId3"/>
    <sheet name="U-14_m" sheetId="6" r:id="rId4"/>
  </sheets>
  <definedNames>
    <definedName name="_xlnm._FilterDatabase" localSheetId="1" hidden="1">'U-12 m'!$I$1:$I$37</definedName>
    <definedName name="_xlnm._FilterDatabase" localSheetId="0" hidden="1">'U-12 z'!$I$1:$I$13</definedName>
    <definedName name="_xlnm._FilterDatabase" localSheetId="3" hidden="1">'U-14_m'!$K$1:$K$23</definedName>
    <definedName name="_xlnm._FilterDatabase" localSheetId="2" hidden="1">'U-14_z'!$K$1:$K$38</definedName>
  </definedNames>
  <calcPr calcId="114210"/>
</workbook>
</file>

<file path=xl/calcChain.xml><?xml version="1.0" encoding="utf-8"?>
<calcChain xmlns="http://schemas.openxmlformats.org/spreadsheetml/2006/main">
  <c r="K71" i="5"/>
  <c r="K20" i="6"/>
  <c r="K21"/>
  <c r="K29"/>
  <c r="K5"/>
  <c r="I20" i="1"/>
  <c r="I21"/>
  <c r="I14"/>
  <c r="I16"/>
  <c r="I17"/>
  <c r="I26"/>
  <c r="I27"/>
  <c r="I40"/>
  <c r="I41"/>
  <c r="I34"/>
  <c r="I35"/>
  <c r="K44" i="6"/>
  <c r="K45"/>
  <c r="K65" i="5"/>
  <c r="K66"/>
  <c r="K35" i="6"/>
  <c r="K36"/>
  <c r="K56" i="5"/>
  <c r="K57"/>
  <c r="K41"/>
  <c r="K42"/>
  <c r="K29"/>
  <c r="K30"/>
  <c r="I68" i="4"/>
  <c r="I69"/>
  <c r="I26"/>
  <c r="I27"/>
  <c r="I52"/>
  <c r="I53"/>
  <c r="I38" i="1"/>
  <c r="I44"/>
  <c r="I45"/>
  <c r="I36"/>
  <c r="I37"/>
  <c r="I32"/>
  <c r="I22"/>
  <c r="I23"/>
  <c r="K11" i="6"/>
  <c r="K12"/>
  <c r="K50" i="5"/>
  <c r="K51"/>
  <c r="K35"/>
  <c r="K36"/>
  <c r="K23"/>
  <c r="K24"/>
  <c r="I24" i="4"/>
  <c r="I25"/>
  <c r="I30"/>
  <c r="I36"/>
  <c r="I37"/>
  <c r="I42"/>
  <c r="I34"/>
  <c r="I35"/>
  <c r="I12"/>
  <c r="I18" i="1"/>
  <c r="I19"/>
  <c r="I10"/>
  <c r="I11"/>
  <c r="I56" i="4"/>
  <c r="I57"/>
  <c r="I48"/>
  <c r="K14" i="6"/>
  <c r="K15"/>
  <c r="K8" i="5"/>
  <c r="K9"/>
  <c r="I66" i="4"/>
  <c r="I67"/>
  <c r="I32"/>
  <c r="I33"/>
  <c r="K5" i="5"/>
  <c r="K6"/>
  <c r="K32" i="6"/>
  <c r="K33"/>
  <c r="I22" i="4"/>
  <c r="I23"/>
  <c r="I18"/>
  <c r="I38"/>
  <c r="I39"/>
  <c r="I4"/>
  <c r="I5"/>
  <c r="I14"/>
  <c r="K11" i="5"/>
  <c r="K12"/>
  <c r="I16" i="4"/>
  <c r="I17"/>
  <c r="I2"/>
  <c r="I3"/>
  <c r="I10"/>
  <c r="I11"/>
  <c r="I46" i="1"/>
  <c r="I47"/>
  <c r="I42"/>
  <c r="I43"/>
  <c r="I40" i="4"/>
  <c r="I41"/>
  <c r="I62"/>
  <c r="I63"/>
  <c r="I64"/>
  <c r="I65"/>
  <c r="I54"/>
  <c r="I55"/>
  <c r="I58"/>
  <c r="I59"/>
  <c r="I50"/>
  <c r="I51"/>
  <c r="K20" i="5"/>
  <c r="K21"/>
  <c r="I2" i="1"/>
  <c r="I3"/>
  <c r="K53" i="5"/>
  <c r="K54"/>
  <c r="K72"/>
  <c r="K23" i="6"/>
  <c r="K24"/>
  <c r="K38" i="5"/>
  <c r="K39"/>
  <c r="K47"/>
  <c r="K48"/>
  <c r="K32"/>
  <c r="K26"/>
  <c r="K27"/>
  <c r="K28"/>
  <c r="K2"/>
  <c r="K3"/>
  <c r="K4"/>
  <c r="I46" i="4"/>
  <c r="I47"/>
  <c r="I20"/>
  <c r="I21"/>
  <c r="I8"/>
  <c r="I30" i="1"/>
  <c r="I31"/>
  <c r="I4"/>
  <c r="I5"/>
  <c r="I24"/>
  <c r="I25"/>
  <c r="I8"/>
  <c r="I9"/>
  <c r="K62" i="5"/>
  <c r="K63"/>
  <c r="K64"/>
  <c r="K17" i="6"/>
  <c r="K18"/>
  <c r="K19"/>
  <c r="K41"/>
  <c r="K42"/>
  <c r="K43"/>
  <c r="K2"/>
  <c r="K3"/>
  <c r="K4"/>
  <c r="K38"/>
  <c r="K39"/>
  <c r="K40"/>
  <c r="K68" i="5"/>
  <c r="K69"/>
  <c r="K70"/>
  <c r="K59"/>
  <c r="K60"/>
  <c r="K61"/>
  <c r="K17"/>
  <c r="K18"/>
  <c r="I28" i="4"/>
  <c r="I29"/>
  <c r="I70"/>
  <c r="I71"/>
  <c r="I12" i="1"/>
  <c r="I13"/>
  <c r="I28"/>
  <c r="I29"/>
  <c r="I6" i="4"/>
  <c r="I7"/>
  <c r="I44"/>
  <c r="I45"/>
  <c r="K6" i="6"/>
  <c r="K7"/>
  <c r="K8"/>
  <c r="K9"/>
  <c r="K10"/>
  <c r="K26"/>
  <c r="K27"/>
  <c r="K28"/>
  <c r="K14" i="5"/>
  <c r="K15"/>
  <c r="K16"/>
  <c r="K44"/>
  <c r="K45"/>
  <c r="K46"/>
  <c r="I60" i="4"/>
  <c r="I61"/>
  <c r="I6" i="1"/>
  <c r="I7"/>
  <c r="I15"/>
  <c r="I15" i="4"/>
  <c r="I49"/>
  <c r="I13"/>
  <c r="I9"/>
  <c r="I19"/>
  <c r="I31"/>
  <c r="I43"/>
  <c r="K19" i="5"/>
</calcChain>
</file>

<file path=xl/sharedStrings.xml><?xml version="1.0" encoding="utf-8"?>
<sst xmlns="http://schemas.openxmlformats.org/spreadsheetml/2006/main" count="543" uniqueCount="212">
  <si>
    <t>60m</t>
  </si>
  <si>
    <t>60m/b</t>
  </si>
  <si>
    <t>P/B</t>
  </si>
  <si>
    <t>T/L</t>
  </si>
  <si>
    <t>A/L</t>
  </si>
  <si>
    <t>Punktu 
summa</t>
  </si>
  <si>
    <t>L.Kraukle</t>
  </si>
  <si>
    <t>Sacensību galvenais tiesnesis: A.Krauklītis</t>
  </si>
  <si>
    <t>Sacensību galvenā sekretāre: A.Krauklīte</t>
  </si>
  <si>
    <t>A.Krauklīte</t>
  </si>
  <si>
    <t>Prauliena</t>
  </si>
  <si>
    <t>Madona</t>
  </si>
  <si>
    <t>L.Līcīte</t>
  </si>
  <si>
    <t>Artūrs Audže</t>
  </si>
  <si>
    <t>Francis Bišuks</t>
  </si>
  <si>
    <t>Teodors Fiņķis</t>
  </si>
  <si>
    <t>Reinis Rivsenieks</t>
  </si>
  <si>
    <t>Kristers Ščuckis</t>
  </si>
  <si>
    <t>Rihards Udrass</t>
  </si>
  <si>
    <t>Sabīne Gailīte</t>
  </si>
  <si>
    <t>Loreta Ilonda Lazdiņa</t>
  </si>
  <si>
    <t>Kristīne Borovikova</t>
  </si>
  <si>
    <t>Monta Starce</t>
  </si>
  <si>
    <t>Undīne Jakoviča</t>
  </si>
  <si>
    <t>Rinalds Smiltāns</t>
  </si>
  <si>
    <t>Aleks Purens</t>
  </si>
  <si>
    <t>Gustavs Feldmanis</t>
  </si>
  <si>
    <t>Matīss Elksnītis</t>
  </si>
  <si>
    <t>Reinis Akmentiņš</t>
  </si>
  <si>
    <t>Krišjānis Laizāns</t>
  </si>
  <si>
    <t>Mārtiņš Baļčūns</t>
  </si>
  <si>
    <t>Reinis Gobiņš</t>
  </si>
  <si>
    <t>Undīne Caune</t>
  </si>
  <si>
    <t>Linda Vaivode</t>
  </si>
  <si>
    <t>Elizabete Siliņa</t>
  </si>
  <si>
    <t>Tīna Tiltiņa</t>
  </si>
  <si>
    <t>Lelde Cielaka</t>
  </si>
  <si>
    <t>Jasmīna Štromberga</t>
  </si>
  <si>
    <t>Alise Plāte</t>
  </si>
  <si>
    <t>Laura Krampe</t>
  </si>
  <si>
    <t>Toms Jermacāns</t>
  </si>
  <si>
    <t>Toms Jātnieks</t>
  </si>
  <si>
    <t>Artūrs Krampe</t>
  </si>
  <si>
    <t>Ričards Šķēls</t>
  </si>
  <si>
    <t>Rainers Kolomegins</t>
  </si>
  <si>
    <t>Gabriels Greivuls</t>
  </si>
  <si>
    <t>Aleksis Kurmītis</t>
  </si>
  <si>
    <t>Daniels Lielbārdis</t>
  </si>
  <si>
    <t>Bruno Lielbārdis</t>
  </si>
  <si>
    <t>Ogres NSC</t>
  </si>
  <si>
    <t>J.Liepa</t>
  </si>
  <si>
    <t>Alise Žurēviča</t>
  </si>
  <si>
    <t>Sandija Liepa</t>
  </si>
  <si>
    <t>Santa Sedoja</t>
  </si>
  <si>
    <t>Aleksis Krūmiņš</t>
  </si>
  <si>
    <t>Jānis Dūrītis</t>
  </si>
  <si>
    <t>Iļja Polis</t>
  </si>
  <si>
    <t>Balvu SS</t>
  </si>
  <si>
    <t>I.Kacēna</t>
  </si>
  <si>
    <t>Toms Silinieks</t>
  </si>
  <si>
    <t>Eivens Līna Smoļenska</t>
  </si>
  <si>
    <t>S.Keisele</t>
  </si>
  <si>
    <t>Laura Kallase</t>
  </si>
  <si>
    <t>Gulbenes SS</t>
  </si>
  <si>
    <t>Kadrija Amanda Birkāne</t>
  </si>
  <si>
    <t>Kokneses SC</t>
  </si>
  <si>
    <t>D.Kalniņš</t>
  </si>
  <si>
    <t>Elizabete Kalniņa</t>
  </si>
  <si>
    <t>Valērija Kovaļevska</t>
  </si>
  <si>
    <t>Elza Lazdiņa</t>
  </si>
  <si>
    <t>Sabīne Bērtiņa</t>
  </si>
  <si>
    <t>Aiga Kondrate</t>
  </si>
  <si>
    <t>Estere Zavele</t>
  </si>
  <si>
    <t xml:space="preserve">Henrijs Kalniņš </t>
  </si>
  <si>
    <t>Helvijs Zeps</t>
  </si>
  <si>
    <t>Reinis Kostukevičs</t>
  </si>
  <si>
    <t>Varakļāni</t>
  </si>
  <si>
    <t>A.Strods</t>
  </si>
  <si>
    <t>Reinis Kančs</t>
  </si>
  <si>
    <t>Katrīna Skutele</t>
  </si>
  <si>
    <t>Katrīna Latkovska</t>
  </si>
  <si>
    <t>Krista Kaufelde</t>
  </si>
  <si>
    <t>Milēna Berjozova</t>
  </si>
  <si>
    <t>Ervīns Tabors</t>
  </si>
  <si>
    <t>Emīls Lamba</t>
  </si>
  <si>
    <t>Jēkabpils SS</t>
  </si>
  <si>
    <t>Ģ.Lamba</t>
  </si>
  <si>
    <t>Ksenija Varta</t>
  </si>
  <si>
    <t>Linda Zemīte</t>
  </si>
  <si>
    <t>A.Noris</t>
  </si>
  <si>
    <t>Rēzija Kurnosenko</t>
  </si>
  <si>
    <t>Elija Poriete</t>
  </si>
  <si>
    <t>Kristiāna Krūmiņa</t>
  </si>
  <si>
    <t>Elza Eglīte</t>
  </si>
  <si>
    <t>Alise Laimiņa</t>
  </si>
  <si>
    <t>Dāvis Bāliņš</t>
  </si>
  <si>
    <t>Valmieras BSS</t>
  </si>
  <si>
    <t>P.Karlivāns</t>
  </si>
  <si>
    <t>Emīls Bāliņš</t>
  </si>
  <si>
    <t>Emīls Strazdiņš</t>
  </si>
  <si>
    <t>Anete Pētersone</t>
  </si>
  <si>
    <t>Loreta Nikola Nolberga</t>
  </si>
  <si>
    <t>Melānija Fjodorova</t>
  </si>
  <si>
    <t>Evelīna Ozola Antone</t>
  </si>
  <si>
    <t>Elīza Zaķe</t>
  </si>
  <si>
    <t>Elīza Markevica</t>
  </si>
  <si>
    <t>Jēkabs Emīls Paiders</t>
  </si>
  <si>
    <t>Kārlis Priede</t>
  </si>
  <si>
    <t>Roberts Valdmanis</t>
  </si>
  <si>
    <t>Eduards Polks</t>
  </si>
  <si>
    <t>Madara Senkāne</t>
  </si>
  <si>
    <t>Umberts Teters</t>
  </si>
  <si>
    <t>Alūksnes PBJSS</t>
  </si>
  <si>
    <t>A.Latika</t>
  </si>
  <si>
    <t>Ralfs Emīls Enītis</t>
  </si>
  <si>
    <t>Jānis Gusts Brūvelis</t>
  </si>
  <si>
    <t>Valters Pujiņš</t>
  </si>
  <si>
    <t>Una Zariņa</t>
  </si>
  <si>
    <t>Laura Kranāte</t>
  </si>
  <si>
    <t>Paula Nika Sīmane</t>
  </si>
  <si>
    <t>Salvis Kozuliņš</t>
  </si>
  <si>
    <t>Alūksnes BJSS</t>
  </si>
  <si>
    <t>Sandijs Jansons</t>
  </si>
  <si>
    <t>Rikardo Enītis</t>
  </si>
  <si>
    <t>Natālija Kranāte</t>
  </si>
  <si>
    <t>Sacensību galvenais sekretārs: P.Putniņš</t>
  </si>
  <si>
    <t>Ance Trode</t>
  </si>
  <si>
    <t>Madonas BJSS</t>
  </si>
  <si>
    <t>11,2</t>
  </si>
  <si>
    <t>10,6</t>
  </si>
  <si>
    <t>10,8</t>
  </si>
  <si>
    <t>13,0</t>
  </si>
  <si>
    <t>11,6</t>
  </si>
  <si>
    <t>14,8</t>
  </si>
  <si>
    <t>11,9</t>
  </si>
  <si>
    <t>12,4</t>
  </si>
  <si>
    <t>10,3</t>
  </si>
  <si>
    <t>13,4</t>
  </si>
  <si>
    <t>9,6</t>
  </si>
  <si>
    <t>9,7</t>
  </si>
  <si>
    <t>10,7</t>
  </si>
  <si>
    <t>12,2</t>
  </si>
  <si>
    <t>9,0</t>
  </si>
  <si>
    <t>12,1</t>
  </si>
  <si>
    <t>10,2</t>
  </si>
  <si>
    <t>12,7</t>
  </si>
  <si>
    <t>12,0</t>
  </si>
  <si>
    <t>11,4</t>
  </si>
  <si>
    <t>11,7</t>
  </si>
  <si>
    <t>11,0</t>
  </si>
  <si>
    <t>12,8</t>
  </si>
  <si>
    <t>14,6</t>
  </si>
  <si>
    <t>10,5</t>
  </si>
  <si>
    <t>10,0</t>
  </si>
  <si>
    <t>10,4</t>
  </si>
  <si>
    <t>8,5</t>
  </si>
  <si>
    <t>9,8</t>
  </si>
  <si>
    <t>9,5</t>
  </si>
  <si>
    <t>8,9</t>
  </si>
  <si>
    <t>10,9</t>
  </si>
  <si>
    <t>11,3</t>
  </si>
  <si>
    <t>9,9</t>
  </si>
  <si>
    <t>8,8</t>
  </si>
  <si>
    <t>9,1</t>
  </si>
  <si>
    <t>9,2</t>
  </si>
  <si>
    <t>9,4</t>
  </si>
  <si>
    <t>9,3</t>
  </si>
  <si>
    <t>11,8</t>
  </si>
  <si>
    <t>8,3</t>
  </si>
  <si>
    <t>8,7</t>
  </si>
  <si>
    <t>8,6</t>
  </si>
  <si>
    <t>Vieta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</si>
  <si>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</si>
  <si>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</si>
  <si>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</si>
  <si>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</si>
  <si>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</si>
  <si>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</si>
  <si>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</si>
  <si>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</si>
  <si>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</si>
  <si>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</si>
  <si>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</si>
  <si>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</si>
  <si>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</si>
  <si>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</si>
  <si>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</si>
  <si>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izst.</t>
  </si>
  <si>
    <t>Kristiāna Bērziņa</t>
  </si>
  <si>
    <t>Marta Īspētere</t>
  </si>
  <si>
    <t>15.-16.</t>
  </si>
  <si>
    <t>17.</t>
  </si>
  <si>
    <t>18.</t>
  </si>
  <si>
    <t>19.</t>
  </si>
  <si>
    <t>20.</t>
  </si>
  <si>
    <t>21.</t>
  </si>
  <si>
    <t>22.</t>
  </si>
  <si>
    <t>23.</t>
  </si>
  <si>
    <t>24.</t>
  </si>
  <si>
    <t>16.</t>
  </si>
  <si>
    <t>Nr.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</si>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</sst>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showGridLines="0" tabSelected="1" zoomScale="85" zoomScaleNormal="100" workbookViewId="0">
      <pane ySplit="1" topLeftCell="A2" activePane="bottomLeft" state="frozen"/>
      <selection pane="bottomLeft" activeCell="O12" sqref="O12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7.5703125" style="5" customWidth="1"/>
    <col min="5" max="5" width="15.28515625" style="5" customWidth="1"/>
    <col min="6" max="8" width="9.140625" style="4"/>
    <col min="9" max="9" width="17.28515625" style="1" customWidth="1"/>
    <col min="10" max="10" width="21.85546875" style="5" customWidth="1"/>
    <col min="11" max="16384" width="9.140625" style="6"/>
  </cols>
  <sheetData>
    <row r="1" spans="1:11" s="1" customFormat="1" ht="40.5" customHeight="1">
      <c r="A1" s="11"/>
      <c r="C1" s="2"/>
      <c r="D1" s="2"/>
      <c r="E1" s="2"/>
      <c r="F1" s="1" t="s">
        <v>0</v>
      </c>
      <c r="G1" s="1" t="s">
        <v>2</v>
      </c>
      <c r="H1" s="1" t="s">
        <v>3</v>
      </c>
      <c r="I1" s="3" t="s">
        <v>5</v>
      </c>
      <c r="J1" s="2"/>
      <c r="K1" s="1" t="s">
        <v>171</v>
      </c>
    </row>
    <row r="2" spans="1:11">
      <c r="A2" s="11">
        <v>1</v>
      </c>
      <c r="B2" s="4">
        <v>180</v>
      </c>
      <c r="C2" s="5" t="s">
        <v>42</v>
      </c>
      <c r="D2" s="5">
        <v>2009</v>
      </c>
      <c r="E2" s="5" t="s">
        <v>11</v>
      </c>
      <c r="F2" s="12" t="s">
        <v>136</v>
      </c>
      <c r="G2" s="9">
        <v>10.56</v>
      </c>
      <c r="H2" s="9">
        <v>3.56</v>
      </c>
      <c r="I2" s="1">
        <f>SUM(F3:H3)</f>
        <v>711</v>
      </c>
      <c r="J2" s="5" t="s">
        <v>12</v>
      </c>
      <c r="K2" s="23" t="s">
        <v>174</v>
      </c>
    </row>
    <row r="3" spans="1:11" s="7" customFormat="1">
      <c r="A3" s="11"/>
      <c r="B3" s="1"/>
      <c r="C3" s="2"/>
      <c r="D3" s="2"/>
      <c r="E3" s="2"/>
      <c r="F3" s="1">
        <v>53</v>
      </c>
      <c r="G3" s="1">
        <v>519</v>
      </c>
      <c r="H3" s="1">
        <v>139</v>
      </c>
      <c r="I3" s="8">
        <f>I2</f>
        <v>711</v>
      </c>
      <c r="J3" s="2"/>
      <c r="K3" s="23"/>
    </row>
    <row r="4" spans="1:11">
      <c r="A4" s="11">
        <v>2</v>
      </c>
      <c r="B4" s="4">
        <v>25</v>
      </c>
      <c r="C4" s="5" t="s">
        <v>54</v>
      </c>
      <c r="D4" s="5">
        <v>2008</v>
      </c>
      <c r="E4" s="5" t="s">
        <v>49</v>
      </c>
      <c r="F4" s="12" t="s">
        <v>136</v>
      </c>
      <c r="G4" s="9">
        <v>7.89</v>
      </c>
      <c r="H4" s="9">
        <v>3.35</v>
      </c>
      <c r="I4" s="1">
        <f>SUM(F5:H5)</f>
        <v>523</v>
      </c>
      <c r="J4" s="5" t="s">
        <v>50</v>
      </c>
      <c r="K4" s="23" t="s">
        <v>183</v>
      </c>
    </row>
    <row r="5" spans="1:11" s="7" customFormat="1">
      <c r="A5" s="11"/>
      <c r="B5" s="1"/>
      <c r="C5" s="2"/>
      <c r="D5" s="2"/>
      <c r="E5" s="2"/>
      <c r="F5" s="1">
        <v>53</v>
      </c>
      <c r="G5" s="1">
        <v>360</v>
      </c>
      <c r="H5" s="1">
        <v>110</v>
      </c>
      <c r="I5" s="8">
        <f>I4</f>
        <v>523</v>
      </c>
      <c r="J5" s="2"/>
      <c r="K5" s="23"/>
    </row>
    <row r="6" spans="1:11">
      <c r="A6" s="11">
        <v>3</v>
      </c>
      <c r="B6" s="4">
        <v>34</v>
      </c>
      <c r="C6" s="5" t="s">
        <v>59</v>
      </c>
      <c r="D6" s="5">
        <v>2008</v>
      </c>
      <c r="E6" s="5" t="s">
        <v>57</v>
      </c>
      <c r="F6" s="12" t="s">
        <v>155</v>
      </c>
      <c r="G6" s="9">
        <v>11.37</v>
      </c>
      <c r="H6" s="9">
        <v>4.4000000000000004</v>
      </c>
      <c r="I6" s="1">
        <f>SUM(F7:H7)</f>
        <v>1205</v>
      </c>
      <c r="J6" s="5" t="s">
        <v>58</v>
      </c>
      <c r="K6" s="23" t="s">
        <v>172</v>
      </c>
    </row>
    <row r="7" spans="1:11" s="7" customFormat="1">
      <c r="A7" s="11"/>
      <c r="B7" s="1"/>
      <c r="C7" s="2"/>
      <c r="D7" s="2"/>
      <c r="E7" s="2"/>
      <c r="F7" s="1">
        <v>364</v>
      </c>
      <c r="G7" s="1">
        <v>568</v>
      </c>
      <c r="H7" s="1">
        <v>273</v>
      </c>
      <c r="I7" s="8">
        <f>I6</f>
        <v>1205</v>
      </c>
      <c r="J7" s="2"/>
      <c r="K7" s="23"/>
    </row>
    <row r="8" spans="1:11">
      <c r="A8" s="11">
        <v>4</v>
      </c>
      <c r="B8" s="4">
        <v>173</v>
      </c>
      <c r="C8" s="5" t="s">
        <v>75</v>
      </c>
      <c r="D8" s="5">
        <v>2008</v>
      </c>
      <c r="E8" s="5" t="s">
        <v>76</v>
      </c>
      <c r="F8" s="12" t="s">
        <v>156</v>
      </c>
      <c r="G8" s="9">
        <v>9.0299999999999994</v>
      </c>
      <c r="H8" s="9">
        <v>3.56</v>
      </c>
      <c r="I8" s="1">
        <f>SUM(F9:H9)</f>
        <v>682</v>
      </c>
      <c r="J8" s="5" t="s">
        <v>77</v>
      </c>
      <c r="K8" s="23" t="s">
        <v>175</v>
      </c>
    </row>
    <row r="9" spans="1:11" s="7" customFormat="1">
      <c r="A9" s="11"/>
      <c r="B9" s="1"/>
      <c r="C9" s="2"/>
      <c r="D9" s="2"/>
      <c r="E9" s="2"/>
      <c r="F9" s="1">
        <v>115</v>
      </c>
      <c r="G9" s="1">
        <v>428</v>
      </c>
      <c r="H9" s="1">
        <v>139</v>
      </c>
      <c r="I9" s="8">
        <f>I8</f>
        <v>682</v>
      </c>
      <c r="J9" s="2"/>
      <c r="K9" s="23"/>
    </row>
    <row r="10" spans="1:11">
      <c r="A10" s="11">
        <v>5</v>
      </c>
      <c r="B10" s="4">
        <v>40</v>
      </c>
      <c r="C10" s="5" t="s">
        <v>95</v>
      </c>
      <c r="D10" s="5">
        <v>2008</v>
      </c>
      <c r="E10" s="5" t="s">
        <v>96</v>
      </c>
      <c r="F10" s="12" t="s">
        <v>156</v>
      </c>
      <c r="G10" s="9">
        <v>9.06</v>
      </c>
      <c r="H10" s="9">
        <v>3.54</v>
      </c>
      <c r="I10" s="1">
        <f>SUM(F11:H11)</f>
        <v>680</v>
      </c>
      <c r="J10" s="5" t="s">
        <v>97</v>
      </c>
      <c r="K10" s="23" t="s">
        <v>176</v>
      </c>
    </row>
    <row r="11" spans="1:11">
      <c r="A11" s="11"/>
      <c r="B11" s="1"/>
      <c r="C11" s="2"/>
      <c r="D11" s="2"/>
      <c r="E11" s="2"/>
      <c r="F11" s="1">
        <v>115</v>
      </c>
      <c r="G11" s="1">
        <v>429</v>
      </c>
      <c r="H11" s="1">
        <v>136</v>
      </c>
      <c r="I11" s="8">
        <f>I10</f>
        <v>680</v>
      </c>
      <c r="J11" s="2"/>
      <c r="K11" s="23"/>
    </row>
    <row r="12" spans="1:11">
      <c r="A12" s="11">
        <v>6</v>
      </c>
      <c r="B12" s="4">
        <v>77</v>
      </c>
      <c r="C12" s="5" t="s">
        <v>55</v>
      </c>
      <c r="D12" s="5">
        <v>2008</v>
      </c>
      <c r="E12" s="5" t="s">
        <v>49</v>
      </c>
      <c r="F12" s="12" t="s">
        <v>157</v>
      </c>
      <c r="G12" s="9">
        <v>8.11</v>
      </c>
      <c r="H12" s="9">
        <v>3.41</v>
      </c>
      <c r="I12" s="1">
        <f>SUM(F13:H13)</f>
        <v>652</v>
      </c>
      <c r="J12" s="5" t="s">
        <v>50</v>
      </c>
      <c r="K12" s="23" t="s">
        <v>178</v>
      </c>
    </row>
    <row r="13" spans="1:11" s="7" customFormat="1">
      <c r="A13" s="11"/>
      <c r="B13" s="1"/>
      <c r="C13" s="2"/>
      <c r="D13" s="2"/>
      <c r="E13" s="2"/>
      <c r="F13" s="1">
        <v>161</v>
      </c>
      <c r="G13" s="1">
        <v>373</v>
      </c>
      <c r="H13" s="1">
        <v>118</v>
      </c>
      <c r="I13" s="8">
        <f>I12</f>
        <v>652</v>
      </c>
      <c r="J13" s="2"/>
      <c r="K13" s="23"/>
    </row>
    <row r="14" spans="1:11">
      <c r="A14" s="11">
        <v>7</v>
      </c>
      <c r="B14" s="4">
        <v>123</v>
      </c>
      <c r="C14" s="5" t="s">
        <v>43</v>
      </c>
      <c r="D14" s="5">
        <v>2010</v>
      </c>
      <c r="E14" s="5" t="s">
        <v>11</v>
      </c>
      <c r="F14" s="12" t="s">
        <v>154</v>
      </c>
      <c r="G14" s="9">
        <v>7.65</v>
      </c>
      <c r="H14" s="9">
        <v>3.36</v>
      </c>
      <c r="I14" s="1">
        <f>SUM(F15:H15)</f>
        <v>501</v>
      </c>
      <c r="J14" s="5" t="s">
        <v>12</v>
      </c>
      <c r="K14" s="23" t="s">
        <v>185</v>
      </c>
    </row>
    <row r="15" spans="1:11" s="7" customFormat="1">
      <c r="A15" s="11"/>
      <c r="B15" s="1"/>
      <c r="C15" s="2"/>
      <c r="D15" s="2"/>
      <c r="E15" s="2"/>
      <c r="F15" s="1">
        <v>44</v>
      </c>
      <c r="G15" s="1">
        <v>346</v>
      </c>
      <c r="H15" s="1">
        <v>111</v>
      </c>
      <c r="I15" s="8">
        <f>I14</f>
        <v>501</v>
      </c>
      <c r="J15" s="2"/>
      <c r="K15" s="23"/>
    </row>
    <row r="16" spans="1:11">
      <c r="A16" s="11">
        <v>8</v>
      </c>
      <c r="B16" s="4">
        <v>53</v>
      </c>
      <c r="C16" s="5" t="s">
        <v>83</v>
      </c>
      <c r="D16" s="5">
        <v>2008</v>
      </c>
      <c r="E16" s="5" t="s">
        <v>57</v>
      </c>
      <c r="F16" s="12" t="s">
        <v>158</v>
      </c>
      <c r="G16" s="9">
        <v>10.85</v>
      </c>
      <c r="H16" s="9">
        <v>4.26</v>
      </c>
      <c r="I16" s="1">
        <f>SUM(F17:H17)</f>
        <v>1060</v>
      </c>
      <c r="J16" s="5" t="s">
        <v>61</v>
      </c>
      <c r="K16" s="23" t="s">
        <v>173</v>
      </c>
    </row>
    <row r="17" spans="1:11">
      <c r="A17" s="11"/>
      <c r="B17" s="1"/>
      <c r="C17" s="2"/>
      <c r="D17" s="2"/>
      <c r="E17" s="2"/>
      <c r="F17" s="1">
        <v>274</v>
      </c>
      <c r="G17" s="1">
        <v>537</v>
      </c>
      <c r="H17" s="1">
        <v>249</v>
      </c>
      <c r="I17" s="8">
        <f>I16</f>
        <v>1060</v>
      </c>
      <c r="J17" s="2"/>
      <c r="K17" s="23"/>
    </row>
    <row r="18" spans="1:11" s="7" customFormat="1">
      <c r="A18" s="11">
        <v>9</v>
      </c>
      <c r="B18" s="4">
        <v>50</v>
      </c>
      <c r="C18" s="5" t="s">
        <v>98</v>
      </c>
      <c r="D18" s="5">
        <v>2008</v>
      </c>
      <c r="E18" s="5" t="s">
        <v>96</v>
      </c>
      <c r="F18" s="12" t="s">
        <v>153</v>
      </c>
      <c r="G18" s="9">
        <v>7.31</v>
      </c>
      <c r="H18" s="9">
        <v>3.25</v>
      </c>
      <c r="I18" s="1">
        <f>SUM(F19:H19)</f>
        <v>510</v>
      </c>
      <c r="J18" s="5" t="s">
        <v>97</v>
      </c>
      <c r="K18" s="23" t="s">
        <v>184</v>
      </c>
    </row>
    <row r="19" spans="1:11" s="7" customFormat="1">
      <c r="A19" s="11"/>
      <c r="B19" s="1"/>
      <c r="C19" s="2"/>
      <c r="D19" s="2"/>
      <c r="E19" s="2"/>
      <c r="F19" s="1">
        <v>88</v>
      </c>
      <c r="G19" s="1">
        <v>326</v>
      </c>
      <c r="H19" s="1">
        <v>96</v>
      </c>
      <c r="I19" s="8">
        <f>I18</f>
        <v>510</v>
      </c>
      <c r="J19" s="2"/>
      <c r="K19" s="23"/>
    </row>
    <row r="20" spans="1:11" s="7" customFormat="1">
      <c r="A20" s="11">
        <v>10</v>
      </c>
      <c r="B20" s="4">
        <v>172</v>
      </c>
      <c r="C20" s="5" t="s">
        <v>78</v>
      </c>
      <c r="D20" s="5">
        <v>2008</v>
      </c>
      <c r="E20" s="5" t="s">
        <v>76</v>
      </c>
      <c r="F20" s="12" t="s">
        <v>156</v>
      </c>
      <c r="G20" s="9">
        <v>7.58</v>
      </c>
      <c r="H20" s="9">
        <v>3.61</v>
      </c>
      <c r="I20" s="1">
        <f>SUM(F21,G21,H21)</f>
        <v>602</v>
      </c>
      <c r="J20" s="5" t="s">
        <v>77</v>
      </c>
      <c r="K20" s="23" t="s">
        <v>179</v>
      </c>
    </row>
    <row r="21" spans="1:11" s="7" customFormat="1">
      <c r="A21" s="11"/>
      <c r="B21" s="1"/>
      <c r="C21" s="2"/>
      <c r="D21" s="2"/>
      <c r="E21" s="2"/>
      <c r="F21" s="1">
        <v>115</v>
      </c>
      <c r="G21" s="1">
        <v>341</v>
      </c>
      <c r="H21" s="1">
        <v>146</v>
      </c>
      <c r="I21" s="8">
        <f>I20</f>
        <v>602</v>
      </c>
      <c r="J21" s="2"/>
      <c r="K21" s="23"/>
    </row>
    <row r="22" spans="1:11" s="7" customFormat="1">
      <c r="A22" s="11">
        <v>11</v>
      </c>
      <c r="B22" s="4">
        <v>27</v>
      </c>
      <c r="C22" s="5" t="s">
        <v>111</v>
      </c>
      <c r="D22" s="5">
        <v>2009</v>
      </c>
      <c r="E22" s="5" t="s">
        <v>112</v>
      </c>
      <c r="F22" s="12" t="s">
        <v>157</v>
      </c>
      <c r="G22" s="9">
        <v>7.53</v>
      </c>
      <c r="H22" s="9">
        <v>3.74</v>
      </c>
      <c r="I22" s="1">
        <f>SUM(F23:H23)</f>
        <v>665</v>
      </c>
      <c r="J22" s="5" t="s">
        <v>113</v>
      </c>
      <c r="K22" s="23" t="s">
        <v>177</v>
      </c>
    </row>
    <row r="23" spans="1:11" s="7" customFormat="1">
      <c r="A23" s="11"/>
      <c r="B23" s="1"/>
      <c r="C23" s="2"/>
      <c r="D23" s="2"/>
      <c r="E23" s="2"/>
      <c r="F23" s="1">
        <v>161</v>
      </c>
      <c r="G23" s="1">
        <v>339</v>
      </c>
      <c r="H23" s="1">
        <v>165</v>
      </c>
      <c r="I23" s="8">
        <f>I22</f>
        <v>665</v>
      </c>
      <c r="J23" s="2"/>
      <c r="K23" s="23"/>
    </row>
    <row r="24" spans="1:11">
      <c r="A24" s="11">
        <v>12</v>
      </c>
      <c r="B24" s="4">
        <v>27</v>
      </c>
      <c r="C24" s="5" t="s">
        <v>41</v>
      </c>
      <c r="D24" s="5">
        <v>2009</v>
      </c>
      <c r="E24" s="5" t="s">
        <v>11</v>
      </c>
      <c r="F24" s="12" t="s">
        <v>159</v>
      </c>
      <c r="G24" s="9">
        <v>6.62</v>
      </c>
      <c r="H24" s="9">
        <v>3.17</v>
      </c>
      <c r="I24" s="1">
        <f>SUM(F25:H25)</f>
        <v>380</v>
      </c>
      <c r="J24" s="5" t="s">
        <v>12</v>
      </c>
      <c r="K24" s="23" t="s">
        <v>194</v>
      </c>
    </row>
    <row r="25" spans="1:11">
      <c r="A25" s="11"/>
      <c r="B25" s="1"/>
      <c r="C25" s="2"/>
      <c r="D25" s="2"/>
      <c r="E25" s="2"/>
      <c r="F25" s="1">
        <v>9</v>
      </c>
      <c r="G25" s="1">
        <v>285</v>
      </c>
      <c r="H25" s="1">
        <v>86</v>
      </c>
      <c r="I25" s="8">
        <f>I24</f>
        <v>380</v>
      </c>
      <c r="J25" s="2"/>
      <c r="K25" s="23"/>
    </row>
    <row r="26" spans="1:11" s="7" customFormat="1">
      <c r="A26" s="11">
        <v>13</v>
      </c>
      <c r="B26" s="4">
        <v>42</v>
      </c>
      <c r="C26" s="5" t="s">
        <v>99</v>
      </c>
      <c r="D26" s="5">
        <v>2008</v>
      </c>
      <c r="E26" s="5" t="s">
        <v>96</v>
      </c>
      <c r="F26" s="12" t="s">
        <v>129</v>
      </c>
      <c r="G26" s="9">
        <v>6.94</v>
      </c>
      <c r="H26" s="9">
        <v>3.33</v>
      </c>
      <c r="I26" s="1">
        <f>SUM(F27:H27)</f>
        <v>438</v>
      </c>
      <c r="J26" s="5" t="s">
        <v>97</v>
      </c>
      <c r="K26" s="23" t="s">
        <v>192</v>
      </c>
    </row>
    <row r="27" spans="1:11" s="7" customFormat="1">
      <c r="A27" s="11"/>
      <c r="B27" s="1"/>
      <c r="C27" s="2"/>
      <c r="D27" s="2"/>
      <c r="E27" s="2"/>
      <c r="F27" s="1">
        <v>27</v>
      </c>
      <c r="G27" s="1">
        <v>304</v>
      </c>
      <c r="H27" s="1">
        <v>107</v>
      </c>
      <c r="I27" s="8">
        <f>I26</f>
        <v>438</v>
      </c>
      <c r="J27" s="2"/>
      <c r="K27" s="23"/>
    </row>
    <row r="28" spans="1:11">
      <c r="A28" s="11">
        <v>14</v>
      </c>
      <c r="B28" s="4">
        <v>72</v>
      </c>
      <c r="C28" s="5" t="s">
        <v>40</v>
      </c>
      <c r="D28" s="5">
        <v>2009</v>
      </c>
      <c r="E28" s="5" t="s">
        <v>11</v>
      </c>
      <c r="F28" s="12" t="s">
        <v>139</v>
      </c>
      <c r="G28" s="9">
        <v>5.97</v>
      </c>
      <c r="H28" s="9">
        <v>3.74</v>
      </c>
      <c r="I28" s="1">
        <f>SUM(F29:H29)</f>
        <v>541</v>
      </c>
      <c r="J28" s="5" t="s">
        <v>12</v>
      </c>
      <c r="K28" s="23" t="s">
        <v>182</v>
      </c>
    </row>
    <row r="29" spans="1:11">
      <c r="A29" s="11"/>
      <c r="B29" s="1"/>
      <c r="C29" s="2"/>
      <c r="D29" s="2"/>
      <c r="E29" s="2"/>
      <c r="F29" s="1">
        <v>129</v>
      </c>
      <c r="G29" s="1">
        <v>247</v>
      </c>
      <c r="H29" s="1">
        <v>165</v>
      </c>
      <c r="I29" s="8">
        <f>I28</f>
        <v>541</v>
      </c>
      <c r="J29" s="2"/>
      <c r="K29" s="23"/>
    </row>
    <row r="30" spans="1:11">
      <c r="A30" s="11">
        <v>15</v>
      </c>
      <c r="B30" s="4">
        <v>166</v>
      </c>
      <c r="C30" s="5" t="s">
        <v>26</v>
      </c>
      <c r="D30" s="5">
        <v>2009</v>
      </c>
      <c r="E30" s="5" t="s">
        <v>10</v>
      </c>
      <c r="F30" s="12" t="s">
        <v>143</v>
      </c>
      <c r="G30" s="9">
        <v>4.08</v>
      </c>
      <c r="H30" s="9">
        <v>2.85</v>
      </c>
      <c r="I30" s="1">
        <f>SUM(F31:H31)</f>
        <v>188</v>
      </c>
      <c r="J30" s="5" t="s">
        <v>6</v>
      </c>
      <c r="K30" s="23" t="s">
        <v>197</v>
      </c>
    </row>
    <row r="31" spans="1:11">
      <c r="A31" s="11"/>
      <c r="B31" s="1"/>
      <c r="C31" s="2"/>
      <c r="D31" s="2"/>
      <c r="E31" s="2"/>
      <c r="F31" s="1">
        <v>0</v>
      </c>
      <c r="G31" s="1">
        <v>139</v>
      </c>
      <c r="H31" s="1">
        <v>49</v>
      </c>
      <c r="I31" s="8">
        <f>I30</f>
        <v>188</v>
      </c>
      <c r="J31" s="2"/>
      <c r="K31" s="23"/>
    </row>
    <row r="32" spans="1:11">
      <c r="A32" s="11">
        <v>16</v>
      </c>
      <c r="B32" s="4">
        <v>39</v>
      </c>
      <c r="C32" s="5" t="s">
        <v>114</v>
      </c>
      <c r="D32" s="5">
        <v>2009</v>
      </c>
      <c r="E32" s="5" t="s">
        <v>112</v>
      </c>
      <c r="F32" s="12" t="s">
        <v>139</v>
      </c>
      <c r="G32" s="9">
        <v>7.63</v>
      </c>
      <c r="H32" s="9">
        <v>3.33</v>
      </c>
      <c r="I32" s="1">
        <f>SUM(F33:H33)</f>
        <v>580</v>
      </c>
      <c r="J32" s="5" t="s">
        <v>113</v>
      </c>
      <c r="K32" s="23" t="s">
        <v>181</v>
      </c>
    </row>
    <row r="33" spans="1:11">
      <c r="A33" s="11"/>
      <c r="B33" s="1"/>
      <c r="C33" s="2"/>
      <c r="D33" s="2"/>
      <c r="E33" s="2"/>
      <c r="F33" s="1">
        <v>129</v>
      </c>
      <c r="G33" s="1">
        <v>344</v>
      </c>
      <c r="H33" s="1">
        <v>107</v>
      </c>
      <c r="J33" s="2"/>
      <c r="K33" s="23"/>
    </row>
    <row r="34" spans="1:11">
      <c r="A34" s="11">
        <v>17</v>
      </c>
      <c r="B34" s="4">
        <v>179</v>
      </c>
      <c r="C34" s="5" t="s">
        <v>25</v>
      </c>
      <c r="D34" s="5">
        <v>2008</v>
      </c>
      <c r="E34" s="5" t="s">
        <v>10</v>
      </c>
      <c r="F34" s="22" t="s">
        <v>153</v>
      </c>
      <c r="G34" s="10">
        <v>8.0399999999999991</v>
      </c>
      <c r="H34" s="10">
        <v>3.52</v>
      </c>
      <c r="I34" s="1">
        <f>SUM(F35:H35)</f>
        <v>590</v>
      </c>
      <c r="J34" s="5" t="s">
        <v>6</v>
      </c>
      <c r="K34" s="23" t="s">
        <v>180</v>
      </c>
    </row>
    <row r="35" spans="1:11">
      <c r="A35" s="11"/>
      <c r="B35" s="1"/>
      <c r="C35" s="2"/>
      <c r="D35" s="2"/>
      <c r="E35" s="2"/>
      <c r="F35" s="1">
        <v>88</v>
      </c>
      <c r="G35" s="1">
        <v>369</v>
      </c>
      <c r="H35" s="1">
        <v>133</v>
      </c>
      <c r="I35" s="8">
        <f>I34</f>
        <v>590</v>
      </c>
      <c r="J35" s="2"/>
      <c r="K35" s="23"/>
    </row>
    <row r="36" spans="1:11">
      <c r="A36" s="11">
        <v>18</v>
      </c>
      <c r="B36" s="4">
        <v>37</v>
      </c>
      <c r="C36" s="5" t="s">
        <v>115</v>
      </c>
      <c r="D36" s="5">
        <v>2009</v>
      </c>
      <c r="E36" s="5" t="s">
        <v>112</v>
      </c>
      <c r="F36" s="12" t="s">
        <v>147</v>
      </c>
      <c r="G36" s="9">
        <v>7.42</v>
      </c>
      <c r="H36" s="9">
        <v>2.2799999999999998</v>
      </c>
      <c r="I36" s="1">
        <f>SUM(F37:H37)</f>
        <v>334</v>
      </c>
      <c r="J36" s="5" t="s">
        <v>113</v>
      </c>
      <c r="K36" s="23" t="s">
        <v>196</v>
      </c>
    </row>
    <row r="37" spans="1:11">
      <c r="A37" s="11"/>
      <c r="B37" s="1"/>
      <c r="C37" s="2"/>
      <c r="D37" s="2"/>
      <c r="E37" s="2"/>
      <c r="F37" s="1">
        <v>0</v>
      </c>
      <c r="G37" s="1">
        <v>332</v>
      </c>
      <c r="H37" s="1">
        <v>2</v>
      </c>
      <c r="I37" s="8">
        <f>I36</f>
        <v>334</v>
      </c>
      <c r="J37" s="2"/>
      <c r="K37" s="23"/>
    </row>
    <row r="38" spans="1:11">
      <c r="A38" s="11">
        <v>19</v>
      </c>
      <c r="B38" s="4">
        <v>68</v>
      </c>
      <c r="C38" s="5" t="s">
        <v>46</v>
      </c>
      <c r="D38" s="5">
        <v>2009</v>
      </c>
      <c r="E38" s="5" t="s">
        <v>11</v>
      </c>
      <c r="F38" s="12" t="s">
        <v>152</v>
      </c>
      <c r="G38" s="9">
        <v>7.54</v>
      </c>
      <c r="H38" s="9">
        <v>3.36</v>
      </c>
      <c r="I38" s="1">
        <f>SUM(F39:H39)</f>
        <v>485</v>
      </c>
      <c r="J38" s="5" t="s">
        <v>12</v>
      </c>
      <c r="K38" s="23" t="s">
        <v>199</v>
      </c>
    </row>
    <row r="39" spans="1:11">
      <c r="A39" s="11"/>
      <c r="B39" s="1"/>
      <c r="C39" s="2"/>
      <c r="D39" s="2"/>
      <c r="E39" s="2"/>
      <c r="F39" s="1">
        <v>35</v>
      </c>
      <c r="G39" s="1">
        <v>339</v>
      </c>
      <c r="H39" s="1">
        <v>111</v>
      </c>
      <c r="J39" s="2"/>
      <c r="K39" s="23"/>
    </row>
    <row r="40" spans="1:11" s="7" customFormat="1">
      <c r="A40" s="11">
        <v>20</v>
      </c>
      <c r="B40" s="4">
        <v>178</v>
      </c>
      <c r="C40" s="5" t="s">
        <v>27</v>
      </c>
      <c r="D40" s="5">
        <v>2009</v>
      </c>
      <c r="E40" s="5" t="s">
        <v>10</v>
      </c>
      <c r="F40" s="22" t="s">
        <v>129</v>
      </c>
      <c r="G40" s="10">
        <v>7.69</v>
      </c>
      <c r="H40" s="10">
        <v>2.76</v>
      </c>
      <c r="I40" s="1">
        <f>SUM(F41:H41)</f>
        <v>415</v>
      </c>
      <c r="J40" s="5" t="s">
        <v>6</v>
      </c>
      <c r="K40" s="23" t="s">
        <v>193</v>
      </c>
    </row>
    <row r="41" spans="1:11">
      <c r="A41" s="11"/>
      <c r="B41" s="1"/>
      <c r="C41" s="2"/>
      <c r="D41" s="2"/>
      <c r="E41" s="2"/>
      <c r="F41" s="1">
        <v>27</v>
      </c>
      <c r="G41" s="1">
        <v>348</v>
      </c>
      <c r="H41" s="1">
        <v>40</v>
      </c>
      <c r="I41" s="8">
        <f>I40</f>
        <v>415</v>
      </c>
      <c r="J41" s="2"/>
      <c r="K41" s="23"/>
    </row>
    <row r="42" spans="1:11">
      <c r="A42" s="11">
        <v>21</v>
      </c>
      <c r="B42" s="4">
        <v>70</v>
      </c>
      <c r="C42" s="5" t="s">
        <v>44</v>
      </c>
      <c r="D42" s="5">
        <v>2009</v>
      </c>
      <c r="E42" s="5" t="s">
        <v>11</v>
      </c>
      <c r="F42" s="12" t="s">
        <v>160</v>
      </c>
      <c r="G42" s="9">
        <v>7.49</v>
      </c>
      <c r="H42" s="9">
        <v>2.62</v>
      </c>
      <c r="I42" s="1">
        <f>SUM(F43:H43)</f>
        <v>362</v>
      </c>
      <c r="J42" s="5" t="s">
        <v>12</v>
      </c>
      <c r="K42" s="23" t="s">
        <v>195</v>
      </c>
    </row>
    <row r="43" spans="1:11">
      <c r="A43" s="11"/>
      <c r="B43" s="1"/>
      <c r="C43" s="2"/>
      <c r="D43" s="2"/>
      <c r="E43" s="2"/>
      <c r="F43" s="1">
        <v>0</v>
      </c>
      <c r="G43" s="1">
        <v>336</v>
      </c>
      <c r="H43" s="1">
        <v>26</v>
      </c>
      <c r="I43" s="8">
        <f>I42</f>
        <v>362</v>
      </c>
      <c r="J43" s="2"/>
      <c r="K43" s="23"/>
    </row>
    <row r="44" spans="1:11">
      <c r="A44" s="11">
        <v>22</v>
      </c>
      <c r="B44" s="4">
        <v>130</v>
      </c>
      <c r="C44" s="5" t="s">
        <v>116</v>
      </c>
      <c r="D44" s="5">
        <v>2009</v>
      </c>
      <c r="E44" s="5" t="s">
        <v>112</v>
      </c>
      <c r="F44" s="12" t="s">
        <v>161</v>
      </c>
      <c r="G44" s="9">
        <v>6.63</v>
      </c>
      <c r="H44" s="9">
        <v>3.36</v>
      </c>
      <c r="I44" s="1">
        <f>SUM(F45:H45)</f>
        <v>498</v>
      </c>
      <c r="J44" s="5" t="s">
        <v>113</v>
      </c>
      <c r="K44" s="23" t="s">
        <v>186</v>
      </c>
    </row>
    <row r="45" spans="1:11">
      <c r="A45" s="11"/>
      <c r="B45" s="1"/>
      <c r="C45" s="2"/>
      <c r="D45" s="2"/>
      <c r="E45" s="2"/>
      <c r="F45" s="1">
        <v>101</v>
      </c>
      <c r="G45" s="1">
        <v>286</v>
      </c>
      <c r="H45" s="1">
        <v>111</v>
      </c>
      <c r="I45" s="8">
        <f>I44</f>
        <v>498</v>
      </c>
      <c r="J45" s="2"/>
      <c r="K45" s="23"/>
    </row>
    <row r="46" spans="1:11">
      <c r="A46" s="11">
        <v>23</v>
      </c>
      <c r="B46" s="4">
        <v>98</v>
      </c>
      <c r="C46" s="5" t="s">
        <v>45</v>
      </c>
      <c r="D46" s="5">
        <v>2009</v>
      </c>
      <c r="E46" s="5" t="s">
        <v>11</v>
      </c>
      <c r="F46" s="12" t="s">
        <v>161</v>
      </c>
      <c r="G46" s="9">
        <v>5.95</v>
      </c>
      <c r="H46" s="9">
        <v>3.36</v>
      </c>
      <c r="I46" s="1">
        <f>SUM(F47:H47)</f>
        <v>458</v>
      </c>
      <c r="J46" s="5" t="s">
        <v>12</v>
      </c>
      <c r="K46" s="23" t="s">
        <v>191</v>
      </c>
    </row>
    <row r="47" spans="1:11">
      <c r="A47" s="11"/>
      <c r="B47" s="1"/>
      <c r="C47" s="2"/>
      <c r="D47" s="2"/>
      <c r="E47" s="2"/>
      <c r="F47" s="1">
        <v>101</v>
      </c>
      <c r="G47" s="1">
        <v>246</v>
      </c>
      <c r="H47" s="1">
        <v>111</v>
      </c>
      <c r="I47" s="8">
        <f>I46</f>
        <v>458</v>
      </c>
      <c r="J47" s="2"/>
      <c r="K47" s="23"/>
    </row>
    <row r="48" spans="1:11">
      <c r="A48" s="11"/>
      <c r="B48" s="1"/>
      <c r="C48" s="2"/>
      <c r="D48" s="2"/>
      <c r="E48" s="2"/>
      <c r="F48" s="1"/>
      <c r="G48" s="1"/>
      <c r="H48" s="1"/>
      <c r="I48" s="8"/>
      <c r="J48" s="2"/>
    </row>
    <row r="49" spans="1:10">
      <c r="A49" s="11"/>
      <c r="F49" s="12"/>
      <c r="G49" s="9"/>
      <c r="H49" s="9"/>
    </row>
    <row r="50" spans="1:10">
      <c r="A50" s="1"/>
      <c r="B50" s="1"/>
      <c r="C50" s="2"/>
      <c r="D50" s="2"/>
      <c r="E50" s="2"/>
      <c r="F50" s="1"/>
      <c r="G50" s="1"/>
      <c r="H50" s="1"/>
      <c r="I50" s="8"/>
      <c r="J50" s="2"/>
    </row>
    <row r="51" spans="1:10">
      <c r="I51" s="8"/>
    </row>
    <row r="52" spans="1:10">
      <c r="I52" s="8"/>
    </row>
    <row r="54" spans="1:10">
      <c r="A54" s="5" t="s">
        <v>7</v>
      </c>
    </row>
    <row r="55" spans="1:10">
      <c r="A55" s="5" t="s">
        <v>125</v>
      </c>
    </row>
  </sheetData>
  <autoFilter ref="I1:I13">
    <sortState ref="A2:J27">
      <sortCondition descending="1" ref="I1:I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fitToHeight="0" orientation="landscape" r:id="rId1"/>
  <headerFooter differentFirst="1">
    <oddHeader>&amp;L&amp;14
Madonas Sporta Centrs
29.11.2019&amp;C&amp;"-,Bold"&amp;20MADONAS BJSS ZIEMAS ČEMPIONĀTS VIEGLATLĒTIKAS DAUDZĪŅĀS&amp;16
&amp;18 &amp;16 3-cīņā (U-12) ''D'' grupas zēniem
REZULTĀTI</oddHeader>
    <oddFooter>&amp;R&amp;P 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0"/>
  <sheetViews>
    <sheetView showGridLines="0" zoomScale="85" zoomScaleNormal="100" workbookViewId="0">
      <pane ySplit="1" topLeftCell="A2" activePane="bottomLeft" state="frozen"/>
      <selection pane="bottomLeft" activeCell="P31" sqref="P31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6.28515625" style="5" customWidth="1"/>
    <col min="5" max="5" width="16" style="5" customWidth="1"/>
    <col min="6" max="8" width="9.140625" style="4"/>
    <col min="9" max="9" width="17.28515625" style="1" customWidth="1"/>
    <col min="10" max="10" width="21.85546875" style="5" customWidth="1"/>
    <col min="11" max="16384" width="9.140625" style="6"/>
  </cols>
  <sheetData>
    <row r="1" spans="1:11" s="1" customFormat="1" ht="40.5" customHeight="1">
      <c r="A1" s="1" t="s">
        <v>200</v>
      </c>
      <c r="C1" s="2"/>
      <c r="D1" s="2"/>
      <c r="E1" s="2"/>
      <c r="F1" s="1" t="s">
        <v>0</v>
      </c>
      <c r="G1" s="1" t="s">
        <v>2</v>
      </c>
      <c r="H1" s="1" t="s">
        <v>3</v>
      </c>
      <c r="I1" s="3" t="s">
        <v>5</v>
      </c>
      <c r="J1" s="2"/>
      <c r="K1" s="1" t="s">
        <v>171</v>
      </c>
    </row>
    <row r="2" spans="1:11">
      <c r="A2" s="11">
        <v>1</v>
      </c>
      <c r="B2" s="4">
        <v>21</v>
      </c>
      <c r="C2" s="5" t="s">
        <v>52</v>
      </c>
      <c r="D2" s="5">
        <v>2008</v>
      </c>
      <c r="E2" s="5" t="s">
        <v>49</v>
      </c>
      <c r="F2" s="12" t="s">
        <v>162</v>
      </c>
      <c r="G2" s="9">
        <v>7.9</v>
      </c>
      <c r="H2" s="9">
        <v>4.0199999999999996</v>
      </c>
      <c r="I2" s="1">
        <f>SUM(F3:H3)</f>
        <v>1261</v>
      </c>
      <c r="J2" s="5" t="s">
        <v>50</v>
      </c>
      <c r="K2" s="11" t="s">
        <v>172</v>
      </c>
    </row>
    <row r="3" spans="1:11" s="7" customFormat="1">
      <c r="A3" s="11"/>
      <c r="B3" s="1"/>
      <c r="C3" s="2"/>
      <c r="D3" s="2"/>
      <c r="E3" s="2"/>
      <c r="F3" s="1">
        <v>556</v>
      </c>
      <c r="G3" s="1">
        <v>393</v>
      </c>
      <c r="H3" s="1">
        <v>312</v>
      </c>
      <c r="I3" s="8">
        <f>I2</f>
        <v>1261</v>
      </c>
      <c r="J3" s="2"/>
      <c r="K3" s="11"/>
    </row>
    <row r="4" spans="1:11">
      <c r="A4" s="11">
        <v>2</v>
      </c>
      <c r="B4" s="4">
        <v>95</v>
      </c>
      <c r="C4" s="5" t="s">
        <v>82</v>
      </c>
      <c r="D4" s="5">
        <v>2008</v>
      </c>
      <c r="E4" s="5" t="s">
        <v>57</v>
      </c>
      <c r="F4" s="12" t="s">
        <v>166</v>
      </c>
      <c r="G4" s="9">
        <v>9.02</v>
      </c>
      <c r="H4" s="9">
        <v>4.12</v>
      </c>
      <c r="I4" s="1">
        <f>SUM(F5:H5)</f>
        <v>1236</v>
      </c>
      <c r="J4" s="5" t="s">
        <v>61</v>
      </c>
      <c r="K4" s="11" t="s">
        <v>173</v>
      </c>
    </row>
    <row r="5" spans="1:11">
      <c r="A5" s="11"/>
      <c r="B5" s="1"/>
      <c r="C5" s="2"/>
      <c r="D5" s="2"/>
      <c r="E5" s="2"/>
      <c r="F5" s="1">
        <v>435</v>
      </c>
      <c r="G5" s="1">
        <v>465</v>
      </c>
      <c r="H5" s="1">
        <v>336</v>
      </c>
      <c r="I5" s="8">
        <f>I4</f>
        <v>1236</v>
      </c>
      <c r="J5" s="2"/>
      <c r="K5" s="11"/>
    </row>
    <row r="6" spans="1:11">
      <c r="A6" s="11">
        <v>3</v>
      </c>
      <c r="B6" s="4">
        <v>12</v>
      </c>
      <c r="C6" s="5" t="s">
        <v>51</v>
      </c>
      <c r="D6" s="5">
        <v>2008</v>
      </c>
      <c r="E6" s="5" t="s">
        <v>49</v>
      </c>
      <c r="F6" s="12" t="s">
        <v>162</v>
      </c>
      <c r="G6" s="9">
        <v>7.9</v>
      </c>
      <c r="H6" s="9">
        <v>3.88</v>
      </c>
      <c r="I6" s="1">
        <f>SUM(F7:H7)</f>
        <v>1230</v>
      </c>
      <c r="J6" s="5" t="s">
        <v>50</v>
      </c>
      <c r="K6" s="11" t="s">
        <v>174</v>
      </c>
    </row>
    <row r="7" spans="1:11">
      <c r="A7" s="11"/>
      <c r="B7" s="1"/>
      <c r="C7" s="2"/>
      <c r="D7" s="2"/>
      <c r="E7" s="2"/>
      <c r="F7" s="1">
        <v>556</v>
      </c>
      <c r="G7" s="1">
        <v>393</v>
      </c>
      <c r="H7" s="1">
        <v>281</v>
      </c>
      <c r="I7" s="8">
        <f>I6</f>
        <v>1230</v>
      </c>
      <c r="J7" s="2"/>
      <c r="K7" s="11"/>
    </row>
    <row r="8" spans="1:11" s="7" customFormat="1">
      <c r="A8" s="11">
        <v>4</v>
      </c>
      <c r="B8" s="4">
        <v>168</v>
      </c>
      <c r="C8" s="5" t="s">
        <v>22</v>
      </c>
      <c r="D8" s="5">
        <v>2008</v>
      </c>
      <c r="E8" s="5" t="s">
        <v>11</v>
      </c>
      <c r="F8" s="12" t="s">
        <v>164</v>
      </c>
      <c r="G8" s="9">
        <v>9.3000000000000007</v>
      </c>
      <c r="H8" s="9">
        <v>3.79</v>
      </c>
      <c r="I8" s="1">
        <f>SUM(F9:H9)</f>
        <v>1203</v>
      </c>
      <c r="J8" s="5" t="s">
        <v>9</v>
      </c>
      <c r="K8" s="11" t="s">
        <v>175</v>
      </c>
    </row>
    <row r="9" spans="1:11">
      <c r="A9" s="11"/>
      <c r="B9" s="1"/>
      <c r="C9" s="2"/>
      <c r="D9" s="2"/>
      <c r="E9" s="2"/>
      <c r="F9" s="1">
        <v>458</v>
      </c>
      <c r="G9" s="1">
        <v>484</v>
      </c>
      <c r="H9" s="1">
        <v>261</v>
      </c>
      <c r="I9" s="8">
        <f>I8</f>
        <v>1203</v>
      </c>
      <c r="J9" s="2"/>
      <c r="K9" s="11"/>
    </row>
    <row r="10" spans="1:11">
      <c r="A10" s="11">
        <v>5</v>
      </c>
      <c r="B10" s="4">
        <v>97</v>
      </c>
      <c r="C10" s="5" t="s">
        <v>23</v>
      </c>
      <c r="D10" s="5">
        <v>2008</v>
      </c>
      <c r="E10" s="5" t="s">
        <v>11</v>
      </c>
      <c r="F10" s="12" t="s">
        <v>164</v>
      </c>
      <c r="G10" s="9">
        <v>7.82</v>
      </c>
      <c r="H10" s="9">
        <v>4.09</v>
      </c>
      <c r="I10" s="1">
        <f>SUM(F11:H11)</f>
        <v>1175</v>
      </c>
      <c r="J10" s="5" t="s">
        <v>9</v>
      </c>
      <c r="K10" s="11" t="s">
        <v>176</v>
      </c>
    </row>
    <row r="11" spans="1:11">
      <c r="A11" s="11"/>
      <c r="B11" s="1"/>
      <c r="C11" s="2"/>
      <c r="D11" s="2"/>
      <c r="E11" s="2"/>
      <c r="F11" s="1">
        <v>458</v>
      </c>
      <c r="G11" s="1">
        <v>388</v>
      </c>
      <c r="H11" s="1">
        <v>329</v>
      </c>
      <c r="I11" s="8">
        <f>I10</f>
        <v>1175</v>
      </c>
      <c r="J11" s="2"/>
      <c r="K11" s="11"/>
    </row>
    <row r="12" spans="1:11" s="7" customFormat="1">
      <c r="A12" s="11">
        <v>6</v>
      </c>
      <c r="B12" s="4">
        <v>120</v>
      </c>
      <c r="C12" s="5" t="s">
        <v>100</v>
      </c>
      <c r="D12" s="5">
        <v>2008</v>
      </c>
      <c r="E12" s="5" t="s">
        <v>96</v>
      </c>
      <c r="F12" s="12" t="s">
        <v>163</v>
      </c>
      <c r="G12" s="9">
        <v>8.4</v>
      </c>
      <c r="H12" s="9">
        <v>3.74</v>
      </c>
      <c r="I12" s="1">
        <f>SUM(F13:H13)</f>
        <v>1157</v>
      </c>
      <c r="J12" s="5" t="s">
        <v>97</v>
      </c>
      <c r="K12" s="11" t="s">
        <v>177</v>
      </c>
    </row>
    <row r="13" spans="1:11">
      <c r="A13" s="11"/>
      <c r="B13" s="1"/>
      <c r="C13" s="2"/>
      <c r="D13" s="2"/>
      <c r="E13" s="2"/>
      <c r="F13" s="1">
        <v>482</v>
      </c>
      <c r="G13" s="1">
        <v>425</v>
      </c>
      <c r="H13" s="1">
        <v>250</v>
      </c>
      <c r="I13" s="8">
        <f>I12</f>
        <v>1157</v>
      </c>
      <c r="J13" s="2"/>
      <c r="K13" s="11"/>
    </row>
    <row r="14" spans="1:11">
      <c r="A14" s="11">
        <v>7</v>
      </c>
      <c r="B14" s="4">
        <v>87</v>
      </c>
      <c r="C14" s="5" t="s">
        <v>60</v>
      </c>
      <c r="D14" s="5">
        <v>2009</v>
      </c>
      <c r="E14" s="5" t="s">
        <v>57</v>
      </c>
      <c r="F14" s="12" t="s">
        <v>157</v>
      </c>
      <c r="G14" s="9">
        <v>9.6</v>
      </c>
      <c r="H14" s="9">
        <v>3.61</v>
      </c>
      <c r="I14" s="1">
        <f>SUM(F15:H15)</f>
        <v>1117</v>
      </c>
      <c r="J14" s="5" t="s">
        <v>61</v>
      </c>
      <c r="K14" s="11" t="s">
        <v>178</v>
      </c>
    </row>
    <row r="15" spans="1:11">
      <c r="A15" s="11"/>
      <c r="B15" s="1"/>
      <c r="C15" s="2"/>
      <c r="D15" s="2"/>
      <c r="E15" s="2"/>
      <c r="F15" s="1">
        <v>391</v>
      </c>
      <c r="G15" s="1">
        <v>503</v>
      </c>
      <c r="H15" s="1">
        <v>223</v>
      </c>
      <c r="I15" s="8">
        <f>I14</f>
        <v>1117</v>
      </c>
      <c r="J15" s="2"/>
      <c r="K15" s="11"/>
    </row>
    <row r="16" spans="1:11">
      <c r="A16" s="11">
        <v>8</v>
      </c>
      <c r="B16" s="4">
        <v>24</v>
      </c>
      <c r="C16" s="5" t="s">
        <v>53</v>
      </c>
      <c r="D16" s="5">
        <v>2008</v>
      </c>
      <c r="E16" s="5" t="s">
        <v>49</v>
      </c>
      <c r="F16" s="12" t="s">
        <v>164</v>
      </c>
      <c r="G16" s="9">
        <v>7.08</v>
      </c>
      <c r="H16" s="9">
        <v>3.96</v>
      </c>
      <c r="I16" s="1">
        <f>SUM(F17:H17)</f>
        <v>1097</v>
      </c>
      <c r="J16" s="5" t="s">
        <v>50</v>
      </c>
      <c r="K16" s="11" t="s">
        <v>179</v>
      </c>
    </row>
    <row r="17" spans="1:11">
      <c r="A17" s="11"/>
      <c r="B17" s="1"/>
      <c r="C17" s="2"/>
      <c r="D17" s="2"/>
      <c r="E17" s="2"/>
      <c r="F17" s="1">
        <v>458</v>
      </c>
      <c r="G17" s="1">
        <v>340</v>
      </c>
      <c r="H17" s="1">
        <v>299</v>
      </c>
      <c r="I17" s="8">
        <f>I16</f>
        <v>1097</v>
      </c>
      <c r="J17" s="2"/>
      <c r="K17" s="11"/>
    </row>
    <row r="18" spans="1:11">
      <c r="A18" s="11">
        <v>9</v>
      </c>
      <c r="B18" s="4">
        <v>47</v>
      </c>
      <c r="C18" s="5" t="s">
        <v>67</v>
      </c>
      <c r="D18" s="5">
        <v>2009</v>
      </c>
      <c r="E18" s="5" t="s">
        <v>65</v>
      </c>
      <c r="F18" s="12" t="s">
        <v>157</v>
      </c>
      <c r="G18" s="9">
        <v>7.78</v>
      </c>
      <c r="H18" s="9">
        <v>3.77</v>
      </c>
      <c r="I18" s="1">
        <f>SUM(F19:H19)</f>
        <v>1033</v>
      </c>
      <c r="J18" s="5" t="s">
        <v>66</v>
      </c>
      <c r="K18" s="11" t="s">
        <v>180</v>
      </c>
    </row>
    <row r="19" spans="1:11">
      <c r="A19" s="11"/>
      <c r="F19" s="1">
        <v>391</v>
      </c>
      <c r="G19" s="1">
        <v>385</v>
      </c>
      <c r="H19" s="1">
        <v>257</v>
      </c>
      <c r="I19" s="8">
        <f>I18</f>
        <v>1033</v>
      </c>
      <c r="J19" s="2"/>
      <c r="K19" s="11"/>
    </row>
    <row r="20" spans="1:11" s="7" customFormat="1">
      <c r="A20" s="11">
        <v>10</v>
      </c>
      <c r="B20" s="4">
        <v>122</v>
      </c>
      <c r="C20" s="5" t="s">
        <v>20</v>
      </c>
      <c r="D20" s="5">
        <v>2008</v>
      </c>
      <c r="E20" s="5" t="s">
        <v>11</v>
      </c>
      <c r="F20" s="12" t="s">
        <v>165</v>
      </c>
      <c r="G20" s="9">
        <v>7.21</v>
      </c>
      <c r="H20" s="9">
        <v>3.78</v>
      </c>
      <c r="I20" s="1">
        <f>SUM(F21:H21)</f>
        <v>1020</v>
      </c>
      <c r="J20" s="5" t="s">
        <v>9</v>
      </c>
      <c r="K20" s="11" t="s">
        <v>181</v>
      </c>
    </row>
    <row r="21" spans="1:11" s="7" customFormat="1">
      <c r="A21" s="11"/>
      <c r="B21" s="1"/>
      <c r="C21" s="2"/>
      <c r="D21" s="2"/>
      <c r="E21" s="2"/>
      <c r="F21" s="1">
        <v>413</v>
      </c>
      <c r="G21" s="1">
        <v>348</v>
      </c>
      <c r="H21" s="1">
        <v>259</v>
      </c>
      <c r="I21" s="8">
        <f>I20</f>
        <v>1020</v>
      </c>
      <c r="J21" s="2"/>
      <c r="K21" s="11"/>
    </row>
    <row r="22" spans="1:11" s="7" customFormat="1">
      <c r="A22" s="11">
        <v>11</v>
      </c>
      <c r="B22" s="4">
        <v>93</v>
      </c>
      <c r="C22" s="5" t="s">
        <v>68</v>
      </c>
      <c r="D22" s="5">
        <v>2010</v>
      </c>
      <c r="E22" s="5" t="s">
        <v>65</v>
      </c>
      <c r="F22" s="12" t="s">
        <v>163</v>
      </c>
      <c r="G22" s="9">
        <v>6.8</v>
      </c>
      <c r="H22" s="9">
        <v>3.53</v>
      </c>
      <c r="I22" s="1">
        <f>SUM(F23:H23)</f>
        <v>1010</v>
      </c>
      <c r="J22" s="5" t="s">
        <v>66</v>
      </c>
      <c r="K22" s="11" t="s">
        <v>182</v>
      </c>
    </row>
    <row r="23" spans="1:11" s="7" customFormat="1">
      <c r="A23" s="11"/>
      <c r="B23" s="4"/>
      <c r="C23" s="5"/>
      <c r="D23" s="5"/>
      <c r="E23" s="5"/>
      <c r="F23" s="1">
        <v>482</v>
      </c>
      <c r="G23" s="1">
        <v>322</v>
      </c>
      <c r="H23" s="1">
        <v>206</v>
      </c>
      <c r="I23" s="8">
        <f>I22</f>
        <v>1010</v>
      </c>
      <c r="J23" s="2"/>
      <c r="K23" s="11"/>
    </row>
    <row r="24" spans="1:11" s="7" customFormat="1">
      <c r="A24" s="11">
        <v>12</v>
      </c>
      <c r="B24" s="4">
        <v>123</v>
      </c>
      <c r="C24" s="5" t="s">
        <v>105</v>
      </c>
      <c r="D24" s="5">
        <v>2008</v>
      </c>
      <c r="E24" s="5" t="s">
        <v>96</v>
      </c>
      <c r="F24" s="12" t="s">
        <v>166</v>
      </c>
      <c r="G24" s="9">
        <v>6.92</v>
      </c>
      <c r="H24" s="9">
        <v>3.71</v>
      </c>
      <c r="I24" s="1">
        <f>SUM(F25:H25)</f>
        <v>1009</v>
      </c>
      <c r="J24" s="5" t="s">
        <v>97</v>
      </c>
      <c r="K24" s="11" t="s">
        <v>183</v>
      </c>
    </row>
    <row r="25" spans="1:11" s="7" customFormat="1">
      <c r="A25" s="11"/>
      <c r="B25" s="1"/>
      <c r="C25" s="2"/>
      <c r="D25" s="2"/>
      <c r="E25" s="2"/>
      <c r="F25" s="1">
        <v>435</v>
      </c>
      <c r="G25" s="1">
        <v>330</v>
      </c>
      <c r="H25" s="1">
        <v>244</v>
      </c>
      <c r="I25" s="8">
        <f>I24</f>
        <v>1009</v>
      </c>
      <c r="J25" s="2"/>
      <c r="K25" s="11"/>
    </row>
    <row r="26" spans="1:11" s="7" customFormat="1">
      <c r="A26" s="11">
        <v>13</v>
      </c>
      <c r="B26" s="4">
        <v>38</v>
      </c>
      <c r="C26" s="5" t="s">
        <v>118</v>
      </c>
      <c r="D26" s="5">
        <v>2008</v>
      </c>
      <c r="E26" s="5" t="s">
        <v>112</v>
      </c>
      <c r="F26" s="9">
        <v>9.4</v>
      </c>
      <c r="G26" s="9">
        <v>7.98</v>
      </c>
      <c r="H26" s="9">
        <v>3.4</v>
      </c>
      <c r="I26" s="1">
        <f>SUM(F27:H27)</f>
        <v>991</v>
      </c>
      <c r="J26" s="5" t="s">
        <v>113</v>
      </c>
      <c r="K26" s="11" t="s">
        <v>184</v>
      </c>
    </row>
    <row r="27" spans="1:11" s="7" customFormat="1">
      <c r="A27" s="11"/>
      <c r="B27" s="1"/>
      <c r="C27" s="2"/>
      <c r="D27" s="2"/>
      <c r="E27" s="2"/>
      <c r="F27" s="1">
        <v>413</v>
      </c>
      <c r="G27" s="1">
        <v>398</v>
      </c>
      <c r="H27" s="1">
        <v>180</v>
      </c>
      <c r="I27" s="8">
        <f>I26</f>
        <v>991</v>
      </c>
      <c r="J27" s="2"/>
      <c r="K27" s="11"/>
    </row>
    <row r="28" spans="1:11" s="7" customFormat="1">
      <c r="A28" s="11">
        <v>14</v>
      </c>
      <c r="B28" s="4">
        <v>125</v>
      </c>
      <c r="C28" s="5" t="s">
        <v>64</v>
      </c>
      <c r="D28" s="5">
        <v>2009</v>
      </c>
      <c r="E28" s="5" t="s">
        <v>65</v>
      </c>
      <c r="F28" s="9">
        <v>9.6999999999999993</v>
      </c>
      <c r="G28" s="9">
        <v>7.35</v>
      </c>
      <c r="H28" s="9">
        <v>3.9</v>
      </c>
      <c r="I28" s="1">
        <f>SUM(F29:H29)</f>
        <v>990</v>
      </c>
      <c r="J28" s="5" t="s">
        <v>66</v>
      </c>
      <c r="K28" s="11" t="s">
        <v>185</v>
      </c>
    </row>
    <row r="29" spans="1:11" s="7" customFormat="1">
      <c r="A29" s="11"/>
      <c r="B29" s="1"/>
      <c r="C29" s="2"/>
      <c r="D29" s="2"/>
      <c r="E29" s="2"/>
      <c r="F29" s="1">
        <v>348</v>
      </c>
      <c r="G29" s="1">
        <v>357</v>
      </c>
      <c r="H29" s="1">
        <v>285</v>
      </c>
      <c r="I29" s="8">
        <f>I28</f>
        <v>990</v>
      </c>
      <c r="J29" s="2"/>
      <c r="K29" s="11"/>
    </row>
    <row r="30" spans="1:11" s="7" customFormat="1">
      <c r="A30" s="11">
        <v>15</v>
      </c>
      <c r="B30" s="4">
        <v>250</v>
      </c>
      <c r="C30" s="5" t="s">
        <v>104</v>
      </c>
      <c r="D30" s="5">
        <v>2008</v>
      </c>
      <c r="E30" s="5" t="s">
        <v>96</v>
      </c>
      <c r="F30" s="12" t="s">
        <v>138</v>
      </c>
      <c r="G30" s="9">
        <v>7.9</v>
      </c>
      <c r="H30" s="9">
        <v>3.58</v>
      </c>
      <c r="I30" s="1">
        <f>SUM(F31:H31)</f>
        <v>978</v>
      </c>
      <c r="J30" s="5" t="s">
        <v>97</v>
      </c>
      <c r="K30" s="11" t="s">
        <v>186</v>
      </c>
    </row>
    <row r="31" spans="1:11">
      <c r="A31" s="11"/>
      <c r="B31" s="1"/>
      <c r="C31" s="2"/>
      <c r="D31" s="2"/>
      <c r="E31" s="2"/>
      <c r="F31" s="1">
        <v>369</v>
      </c>
      <c r="G31" s="1">
        <v>393</v>
      </c>
      <c r="H31" s="1">
        <v>216</v>
      </c>
      <c r="I31" s="8">
        <f>I30</f>
        <v>978</v>
      </c>
      <c r="J31" s="2"/>
      <c r="K31" s="11"/>
    </row>
    <row r="32" spans="1:11">
      <c r="A32" s="11">
        <v>16</v>
      </c>
      <c r="B32" s="4">
        <v>174</v>
      </c>
      <c r="C32" s="5" t="s">
        <v>79</v>
      </c>
      <c r="D32" s="5">
        <v>2009</v>
      </c>
      <c r="E32" s="5" t="s">
        <v>76</v>
      </c>
      <c r="F32" s="12" t="s">
        <v>138</v>
      </c>
      <c r="G32" s="9">
        <v>6.83</v>
      </c>
      <c r="H32" s="9">
        <v>3.84</v>
      </c>
      <c r="I32" s="1">
        <f>SUM(F33:H33)</f>
        <v>965</v>
      </c>
      <c r="J32" s="5" t="s">
        <v>77</v>
      </c>
      <c r="K32" s="11" t="s">
        <v>199</v>
      </c>
    </row>
    <row r="33" spans="1:11" s="7" customFormat="1">
      <c r="A33" s="11"/>
      <c r="B33" s="1"/>
      <c r="C33" s="2"/>
      <c r="D33" s="2"/>
      <c r="E33" s="2"/>
      <c r="F33" s="1">
        <v>369</v>
      </c>
      <c r="G33" s="1">
        <v>324</v>
      </c>
      <c r="H33" s="1">
        <v>272</v>
      </c>
      <c r="I33" s="8">
        <f>I32</f>
        <v>965</v>
      </c>
      <c r="J33" s="2"/>
      <c r="K33" s="11"/>
    </row>
    <row r="34" spans="1:11" s="7" customFormat="1">
      <c r="A34" s="11">
        <v>17</v>
      </c>
      <c r="B34" s="4">
        <v>46</v>
      </c>
      <c r="C34" s="5" t="s">
        <v>101</v>
      </c>
      <c r="D34" s="5">
        <v>2008</v>
      </c>
      <c r="E34" s="5" t="s">
        <v>96</v>
      </c>
      <c r="F34" s="12" t="s">
        <v>156</v>
      </c>
      <c r="G34" s="9">
        <v>7.84</v>
      </c>
      <c r="H34" s="9">
        <v>3.54</v>
      </c>
      <c r="I34" s="1">
        <f>SUM(F35:H35)</f>
        <v>925</v>
      </c>
      <c r="J34" s="5" t="s">
        <v>97</v>
      </c>
      <c r="K34" s="11" t="s">
        <v>191</v>
      </c>
    </row>
    <row r="35" spans="1:11" s="7" customFormat="1">
      <c r="A35" s="11"/>
      <c r="B35" s="1"/>
      <c r="C35" s="2"/>
      <c r="D35" s="2"/>
      <c r="E35" s="2"/>
      <c r="F35" s="1">
        <v>328</v>
      </c>
      <c r="G35" s="1">
        <v>389</v>
      </c>
      <c r="H35" s="1">
        <v>208</v>
      </c>
      <c r="I35" s="8">
        <f>I34</f>
        <v>925</v>
      </c>
      <c r="J35" s="2"/>
      <c r="K35" s="11"/>
    </row>
    <row r="36" spans="1:11" s="7" customFormat="1">
      <c r="A36" s="11">
        <v>18</v>
      </c>
      <c r="B36" s="4">
        <v>153</v>
      </c>
      <c r="C36" s="5" t="s">
        <v>103</v>
      </c>
      <c r="D36" s="5">
        <v>2008</v>
      </c>
      <c r="E36" s="5" t="s">
        <v>96</v>
      </c>
      <c r="F36" s="12" t="s">
        <v>157</v>
      </c>
      <c r="G36" s="9">
        <v>7.25</v>
      </c>
      <c r="H36" s="9">
        <v>3.23</v>
      </c>
      <c r="I36" s="1">
        <f>SUM(F37:H37)</f>
        <v>890</v>
      </c>
      <c r="J36" s="5" t="s">
        <v>97</v>
      </c>
      <c r="K36" s="11" t="s">
        <v>192</v>
      </c>
    </row>
    <row r="37" spans="1:11">
      <c r="A37" s="11"/>
      <c r="B37" s="1"/>
      <c r="C37" s="2"/>
      <c r="D37" s="2"/>
      <c r="E37" s="2"/>
      <c r="F37" s="1">
        <v>391</v>
      </c>
      <c r="G37" s="1">
        <v>351</v>
      </c>
      <c r="H37" s="1">
        <v>148</v>
      </c>
      <c r="I37" s="8">
        <f>I36</f>
        <v>890</v>
      </c>
      <c r="J37" s="2"/>
      <c r="K37" s="11"/>
    </row>
    <row r="38" spans="1:11">
      <c r="A38" s="11">
        <v>19</v>
      </c>
      <c r="B38" s="4">
        <v>113</v>
      </c>
      <c r="C38" s="5" t="s">
        <v>62</v>
      </c>
      <c r="D38" s="5">
        <v>2008</v>
      </c>
      <c r="E38" s="5" t="s">
        <v>63</v>
      </c>
      <c r="F38" s="9">
        <v>9.8000000000000007</v>
      </c>
      <c r="G38" s="9">
        <v>6.84</v>
      </c>
      <c r="H38" s="9">
        <v>3.54</v>
      </c>
      <c r="I38" s="1">
        <f>SUM(F39:H39)</f>
        <v>861</v>
      </c>
      <c r="K38" s="11" t="s">
        <v>193</v>
      </c>
    </row>
    <row r="39" spans="1:11" s="7" customFormat="1">
      <c r="A39" s="11"/>
      <c r="B39" s="1"/>
      <c r="C39" s="2"/>
      <c r="D39" s="2"/>
      <c r="E39" s="2"/>
      <c r="F39" s="1">
        <v>328</v>
      </c>
      <c r="G39" s="1">
        <v>325</v>
      </c>
      <c r="H39" s="1">
        <v>208</v>
      </c>
      <c r="I39" s="8">
        <f>I38</f>
        <v>861</v>
      </c>
      <c r="J39" s="2"/>
      <c r="K39" s="11"/>
    </row>
    <row r="40" spans="1:11" s="7" customFormat="1">
      <c r="A40" s="11">
        <v>20</v>
      </c>
      <c r="B40" s="4">
        <v>148</v>
      </c>
      <c r="C40" s="5" t="s">
        <v>39</v>
      </c>
      <c r="D40" s="5">
        <v>2010</v>
      </c>
      <c r="E40" s="5" t="s">
        <v>11</v>
      </c>
      <c r="F40" s="9">
        <v>10.3</v>
      </c>
      <c r="G40" s="9">
        <v>7.81</v>
      </c>
      <c r="H40" s="9">
        <v>3.66</v>
      </c>
      <c r="I40" s="1">
        <f>SUM(F41:H41)</f>
        <v>855</v>
      </c>
      <c r="J40" s="5" t="s">
        <v>12</v>
      </c>
      <c r="K40" s="11" t="s">
        <v>194</v>
      </c>
    </row>
    <row r="41" spans="1:11" s="7" customFormat="1">
      <c r="A41" s="11"/>
      <c r="B41" s="1"/>
      <c r="C41" s="2"/>
      <c r="D41" s="2"/>
      <c r="E41" s="2"/>
      <c r="F41" s="1">
        <v>235</v>
      </c>
      <c r="G41" s="1">
        <v>387</v>
      </c>
      <c r="H41" s="1">
        <v>233</v>
      </c>
      <c r="I41" s="8">
        <f>I40</f>
        <v>855</v>
      </c>
      <c r="J41" s="2"/>
      <c r="K41" s="11"/>
    </row>
    <row r="42" spans="1:11" s="7" customFormat="1">
      <c r="A42" s="11">
        <v>21</v>
      </c>
      <c r="B42" s="4">
        <v>48</v>
      </c>
      <c r="C42" s="5" t="s">
        <v>102</v>
      </c>
      <c r="D42" s="5">
        <v>2008</v>
      </c>
      <c r="E42" s="5" t="s">
        <v>96</v>
      </c>
      <c r="F42" s="12" t="s">
        <v>165</v>
      </c>
      <c r="G42" s="9">
        <v>4.93</v>
      </c>
      <c r="H42" s="9">
        <v>3.62</v>
      </c>
      <c r="I42" s="1">
        <f>SUM(F43:H43)</f>
        <v>842</v>
      </c>
      <c r="J42" s="5" t="s">
        <v>97</v>
      </c>
      <c r="K42" s="11" t="s">
        <v>195</v>
      </c>
    </row>
    <row r="43" spans="1:11" s="7" customFormat="1">
      <c r="A43" s="11"/>
      <c r="B43" s="1"/>
      <c r="C43" s="2"/>
      <c r="D43" s="2"/>
      <c r="E43" s="2"/>
      <c r="F43" s="1">
        <v>413</v>
      </c>
      <c r="G43" s="1">
        <v>204</v>
      </c>
      <c r="H43" s="1">
        <v>225</v>
      </c>
      <c r="I43" s="8">
        <f>I42</f>
        <v>842</v>
      </c>
      <c r="J43" s="2"/>
      <c r="K43" s="11"/>
    </row>
    <row r="44" spans="1:11" s="7" customFormat="1">
      <c r="A44" s="11">
        <v>22</v>
      </c>
      <c r="B44" s="4">
        <v>146</v>
      </c>
      <c r="C44" s="5" t="s">
        <v>38</v>
      </c>
      <c r="D44" s="5">
        <v>2009</v>
      </c>
      <c r="E44" s="5" t="s">
        <v>11</v>
      </c>
      <c r="F44" s="12" t="s">
        <v>156</v>
      </c>
      <c r="G44" s="9">
        <v>6.8</v>
      </c>
      <c r="H44" s="9">
        <v>3.43</v>
      </c>
      <c r="I44" s="1">
        <f>SUM(F45:H45)</f>
        <v>836</v>
      </c>
      <c r="J44" s="5" t="s">
        <v>12</v>
      </c>
      <c r="K44" s="11" t="s">
        <v>196</v>
      </c>
    </row>
    <row r="45" spans="1:11" s="7" customFormat="1">
      <c r="A45" s="11"/>
      <c r="B45" s="1"/>
      <c r="C45" s="2"/>
      <c r="D45" s="2"/>
      <c r="E45" s="2"/>
      <c r="F45" s="1">
        <v>328</v>
      </c>
      <c r="G45" s="1">
        <v>322</v>
      </c>
      <c r="H45" s="1">
        <v>186</v>
      </c>
      <c r="I45" s="8">
        <f>I44</f>
        <v>836</v>
      </c>
      <c r="J45" s="2"/>
      <c r="K45" s="11"/>
    </row>
    <row r="46" spans="1:11" s="7" customFormat="1">
      <c r="A46" s="11">
        <v>23</v>
      </c>
      <c r="B46" s="4">
        <v>158</v>
      </c>
      <c r="C46" s="5" t="s">
        <v>21</v>
      </c>
      <c r="D46" s="5">
        <v>2008</v>
      </c>
      <c r="E46" s="5" t="s">
        <v>11</v>
      </c>
      <c r="F46" s="12" t="s">
        <v>156</v>
      </c>
      <c r="G46" s="9">
        <v>7.02</v>
      </c>
      <c r="H46" s="9">
        <v>3.17</v>
      </c>
      <c r="I46" s="1">
        <f>SUM(F47:H47)</f>
        <v>801</v>
      </c>
      <c r="J46" s="5" t="s">
        <v>9</v>
      </c>
      <c r="K46" s="11" t="s">
        <v>197</v>
      </c>
    </row>
    <row r="47" spans="1:11" s="7" customFormat="1">
      <c r="A47" s="11"/>
      <c r="B47" s="1"/>
      <c r="C47" s="2"/>
      <c r="D47" s="2"/>
      <c r="E47" s="2"/>
      <c r="F47" s="1">
        <v>328</v>
      </c>
      <c r="G47" s="1">
        <v>336</v>
      </c>
      <c r="H47" s="1">
        <v>137</v>
      </c>
      <c r="I47" s="8">
        <f>I46</f>
        <v>801</v>
      </c>
      <c r="J47" s="2"/>
      <c r="K47" s="11"/>
    </row>
    <row r="48" spans="1:11">
      <c r="A48" s="11">
        <v>24</v>
      </c>
      <c r="B48" s="4">
        <v>69</v>
      </c>
      <c r="C48" s="5" t="s">
        <v>93</v>
      </c>
      <c r="D48" s="5">
        <v>2009</v>
      </c>
      <c r="E48" s="5" t="s">
        <v>85</v>
      </c>
      <c r="F48" s="12" t="s">
        <v>144</v>
      </c>
      <c r="G48" s="9">
        <v>6.83</v>
      </c>
      <c r="H48" s="9">
        <v>3.34</v>
      </c>
      <c r="I48" s="1">
        <f>SUM(F49:H49)</f>
        <v>744</v>
      </c>
      <c r="J48" s="5" t="s">
        <v>89</v>
      </c>
      <c r="K48" s="11" t="s">
        <v>198</v>
      </c>
    </row>
    <row r="49" spans="1:11">
      <c r="A49" s="11"/>
      <c r="B49" s="1"/>
      <c r="C49" s="2"/>
      <c r="D49" s="2"/>
      <c r="E49" s="2"/>
      <c r="F49" s="1">
        <v>252</v>
      </c>
      <c r="G49" s="1">
        <v>324</v>
      </c>
      <c r="H49" s="1">
        <v>168</v>
      </c>
      <c r="I49" s="8">
        <f>I48</f>
        <v>744</v>
      </c>
      <c r="J49" s="2"/>
      <c r="K49" s="11"/>
    </row>
    <row r="50" spans="1:11">
      <c r="A50" s="11">
        <v>25</v>
      </c>
      <c r="B50" s="4">
        <v>171</v>
      </c>
      <c r="C50" s="5" t="s">
        <v>32</v>
      </c>
      <c r="D50" s="5">
        <v>2008</v>
      </c>
      <c r="E50" s="5" t="s">
        <v>10</v>
      </c>
      <c r="F50" s="9">
        <v>10.7</v>
      </c>
      <c r="G50" s="9">
        <v>6.3</v>
      </c>
      <c r="H50" s="9">
        <v>3.11</v>
      </c>
      <c r="I50" s="1">
        <f>SUM(F51:H51)</f>
        <v>586</v>
      </c>
      <c r="J50" s="5" t="s">
        <v>6</v>
      </c>
      <c r="K50" s="11" t="s">
        <v>201</v>
      </c>
    </row>
    <row r="51" spans="1:11">
      <c r="A51" s="11"/>
      <c r="B51" s="1"/>
      <c r="C51" s="2"/>
      <c r="D51" s="2"/>
      <c r="E51" s="2"/>
      <c r="F51" s="1">
        <v>170</v>
      </c>
      <c r="G51" s="1">
        <v>290</v>
      </c>
      <c r="H51" s="1">
        <v>126</v>
      </c>
      <c r="I51" s="8">
        <f>I50</f>
        <v>586</v>
      </c>
      <c r="J51" s="2"/>
      <c r="K51" s="11"/>
    </row>
    <row r="52" spans="1:11">
      <c r="A52" s="11">
        <v>26</v>
      </c>
      <c r="B52" s="4">
        <v>42</v>
      </c>
      <c r="C52" s="5" t="s">
        <v>117</v>
      </c>
      <c r="D52" s="5">
        <v>2008</v>
      </c>
      <c r="E52" s="5" t="s">
        <v>112</v>
      </c>
      <c r="F52" s="9">
        <v>10.3</v>
      </c>
      <c r="G52" s="9">
        <v>5.26</v>
      </c>
      <c r="H52" s="9">
        <v>3.1</v>
      </c>
      <c r="I52" s="1">
        <f>SUM(F53:H53)</f>
        <v>584</v>
      </c>
      <c r="J52" s="5" t="s">
        <v>113</v>
      </c>
      <c r="K52" s="11" t="s">
        <v>202</v>
      </c>
    </row>
    <row r="53" spans="1:11">
      <c r="A53" s="11"/>
      <c r="B53" s="1"/>
      <c r="C53" s="2"/>
      <c r="D53" s="2"/>
      <c r="E53" s="2"/>
      <c r="F53" s="1">
        <v>235</v>
      </c>
      <c r="G53" s="1">
        <v>225</v>
      </c>
      <c r="H53" s="1">
        <v>124</v>
      </c>
      <c r="I53" s="8">
        <f>I52</f>
        <v>584</v>
      </c>
      <c r="J53" s="2"/>
      <c r="K53" s="11"/>
    </row>
    <row r="54" spans="1:11">
      <c r="A54" s="11">
        <v>27</v>
      </c>
      <c r="B54" s="4">
        <v>54</v>
      </c>
      <c r="C54" s="5" t="s">
        <v>35</v>
      </c>
      <c r="D54" s="5">
        <v>2008</v>
      </c>
      <c r="E54" s="5" t="s">
        <v>10</v>
      </c>
      <c r="F54" s="9">
        <v>11</v>
      </c>
      <c r="G54" s="9">
        <v>6.63</v>
      </c>
      <c r="H54" s="9">
        <v>3.11</v>
      </c>
      <c r="I54" s="1">
        <f>SUM(F55:H55)</f>
        <v>565</v>
      </c>
      <c r="J54" s="5" t="s">
        <v>6</v>
      </c>
      <c r="K54" s="11" t="s">
        <v>203</v>
      </c>
    </row>
    <row r="55" spans="1:11">
      <c r="A55" s="11"/>
      <c r="B55" s="1"/>
      <c r="C55" s="2"/>
      <c r="D55" s="2"/>
      <c r="E55" s="2"/>
      <c r="F55" s="1">
        <v>128</v>
      </c>
      <c r="G55" s="1">
        <v>311</v>
      </c>
      <c r="H55" s="1">
        <v>126</v>
      </c>
      <c r="I55" s="8">
        <f>I54</f>
        <v>565</v>
      </c>
      <c r="J55" s="2"/>
      <c r="K55" s="11"/>
    </row>
    <row r="56" spans="1:11">
      <c r="A56" s="11">
        <v>28</v>
      </c>
      <c r="B56" s="4">
        <v>53</v>
      </c>
      <c r="C56" s="5" t="s">
        <v>94</v>
      </c>
      <c r="D56" s="5">
        <v>2009</v>
      </c>
      <c r="E56" s="5" t="s">
        <v>85</v>
      </c>
      <c r="F56" s="12" t="s">
        <v>159</v>
      </c>
      <c r="G56" s="9">
        <v>6</v>
      </c>
      <c r="H56" s="9">
        <v>3.21</v>
      </c>
      <c r="I56" s="1">
        <f>SUM(F57:H57)</f>
        <v>556</v>
      </c>
      <c r="J56" s="5" t="s">
        <v>89</v>
      </c>
      <c r="K56" s="11" t="s">
        <v>204</v>
      </c>
    </row>
    <row r="57" spans="1:11" s="7" customFormat="1">
      <c r="A57" s="11"/>
      <c r="B57" s="1"/>
      <c r="C57" s="2"/>
      <c r="D57" s="2"/>
      <c r="E57" s="2"/>
      <c r="F57" s="1">
        <v>141</v>
      </c>
      <c r="G57" s="1">
        <v>271</v>
      </c>
      <c r="H57" s="1">
        <v>144</v>
      </c>
      <c r="I57" s="8">
        <f>I56</f>
        <v>556</v>
      </c>
      <c r="J57" s="2"/>
      <c r="K57" s="11"/>
    </row>
    <row r="58" spans="1:11">
      <c r="A58" s="11">
        <v>29</v>
      </c>
      <c r="B58" s="4">
        <v>103</v>
      </c>
      <c r="C58" s="5" t="s">
        <v>34</v>
      </c>
      <c r="D58" s="5">
        <v>2008</v>
      </c>
      <c r="E58" s="5" t="s">
        <v>10</v>
      </c>
      <c r="F58" s="9">
        <v>11.3</v>
      </c>
      <c r="G58" s="9">
        <v>6.93</v>
      </c>
      <c r="H58" s="9">
        <v>2.71</v>
      </c>
      <c r="I58" s="1">
        <f>SUM(F59:H59)</f>
        <v>484</v>
      </c>
      <c r="J58" s="5" t="s">
        <v>6</v>
      </c>
      <c r="K58" s="11" t="s">
        <v>205</v>
      </c>
    </row>
    <row r="59" spans="1:11">
      <c r="A59" s="11"/>
      <c r="B59" s="1"/>
      <c r="C59" s="2"/>
      <c r="D59" s="2"/>
      <c r="E59" s="2"/>
      <c r="F59" s="1">
        <v>91</v>
      </c>
      <c r="G59" s="1">
        <v>331</v>
      </c>
      <c r="H59" s="1">
        <v>62</v>
      </c>
      <c r="I59" s="8">
        <f>I58</f>
        <v>484</v>
      </c>
      <c r="J59" s="2"/>
      <c r="K59" s="11"/>
    </row>
    <row r="60" spans="1:11">
      <c r="A60" s="11">
        <v>30</v>
      </c>
      <c r="B60" s="4">
        <v>60</v>
      </c>
      <c r="C60" s="5" t="s">
        <v>33</v>
      </c>
      <c r="D60" s="5">
        <v>2008</v>
      </c>
      <c r="E60" s="5" t="s">
        <v>10</v>
      </c>
      <c r="F60" s="9">
        <v>12.7</v>
      </c>
      <c r="G60" s="9">
        <v>6.86</v>
      </c>
      <c r="H60" s="9">
        <v>3.18</v>
      </c>
      <c r="I60" s="1">
        <f>SUM(F61:H61)</f>
        <v>465</v>
      </c>
      <c r="J60" s="5" t="s">
        <v>6</v>
      </c>
      <c r="K60" s="11" t="s">
        <v>206</v>
      </c>
    </row>
    <row r="61" spans="1:11">
      <c r="A61" s="11"/>
      <c r="B61" s="1"/>
      <c r="C61" s="2"/>
      <c r="D61" s="2"/>
      <c r="E61" s="2"/>
      <c r="F61" s="1">
        <v>0</v>
      </c>
      <c r="G61" s="1">
        <v>326</v>
      </c>
      <c r="H61" s="1">
        <v>139</v>
      </c>
      <c r="I61" s="8">
        <f>I60</f>
        <v>465</v>
      </c>
      <c r="J61" s="2"/>
      <c r="K61" s="11"/>
    </row>
    <row r="62" spans="1:11" s="7" customFormat="1">
      <c r="A62" s="11">
        <v>31</v>
      </c>
      <c r="B62" s="4">
        <v>22</v>
      </c>
      <c r="C62" s="5" t="s">
        <v>37</v>
      </c>
      <c r="D62" s="5">
        <v>2009</v>
      </c>
      <c r="E62" s="5" t="s">
        <v>11</v>
      </c>
      <c r="F62" s="9">
        <v>11.6</v>
      </c>
      <c r="G62" s="9">
        <v>6.45</v>
      </c>
      <c r="H62" s="9">
        <v>2.74</v>
      </c>
      <c r="I62" s="1">
        <f>SUM(F63:H63)</f>
        <v>426</v>
      </c>
      <c r="J62" s="5" t="s">
        <v>12</v>
      </c>
      <c r="K62" s="11" t="s">
        <v>207</v>
      </c>
    </row>
    <row r="63" spans="1:11">
      <c r="A63" s="11"/>
      <c r="B63" s="1"/>
      <c r="C63" s="2"/>
      <c r="D63" s="2"/>
      <c r="E63" s="2"/>
      <c r="F63" s="1">
        <v>60</v>
      </c>
      <c r="G63" s="1">
        <v>300</v>
      </c>
      <c r="H63" s="1">
        <v>66</v>
      </c>
      <c r="I63" s="8">
        <f>I62</f>
        <v>426</v>
      </c>
      <c r="J63" s="2"/>
      <c r="K63" s="11"/>
    </row>
    <row r="64" spans="1:11">
      <c r="A64" s="11">
        <v>32</v>
      </c>
      <c r="B64" s="4">
        <v>36</v>
      </c>
      <c r="C64" s="5" t="s">
        <v>36</v>
      </c>
      <c r="D64" s="5">
        <v>2009</v>
      </c>
      <c r="E64" s="5" t="s">
        <v>11</v>
      </c>
      <c r="F64" s="9">
        <v>11.7</v>
      </c>
      <c r="G64" s="9">
        <v>6.08</v>
      </c>
      <c r="H64" s="9">
        <v>2.72</v>
      </c>
      <c r="I64" s="1">
        <f>SUM(F65:H65)</f>
        <v>390</v>
      </c>
      <c r="J64" s="5" t="s">
        <v>12</v>
      </c>
      <c r="K64" s="11" t="s">
        <v>208</v>
      </c>
    </row>
    <row r="65" spans="1:11">
      <c r="A65" s="11"/>
      <c r="B65" s="1"/>
      <c r="C65" s="2"/>
      <c r="D65" s="2"/>
      <c r="E65" s="2"/>
      <c r="F65" s="1">
        <v>51</v>
      </c>
      <c r="G65" s="1">
        <v>276</v>
      </c>
      <c r="H65" s="1">
        <v>63</v>
      </c>
      <c r="I65" s="8">
        <f>I64</f>
        <v>390</v>
      </c>
      <c r="J65" s="2"/>
      <c r="K65" s="11"/>
    </row>
    <row r="66" spans="1:11">
      <c r="A66" s="11">
        <v>33</v>
      </c>
      <c r="B66" s="21">
        <v>145</v>
      </c>
      <c r="C66" s="5" t="s">
        <v>81</v>
      </c>
      <c r="D66" s="5">
        <v>2009</v>
      </c>
      <c r="E66" s="5" t="s">
        <v>76</v>
      </c>
      <c r="F66" s="12" t="s">
        <v>149</v>
      </c>
      <c r="G66" s="9">
        <v>4.5199999999999996</v>
      </c>
      <c r="H66" s="9">
        <v>2.81</v>
      </c>
      <c r="I66" s="1">
        <f>SUM(F67:H67)</f>
        <v>382</v>
      </c>
      <c r="J66" s="5" t="s">
        <v>77</v>
      </c>
      <c r="K66" s="11" t="s">
        <v>209</v>
      </c>
    </row>
    <row r="67" spans="1:11">
      <c r="A67" s="11"/>
      <c r="B67" s="1"/>
      <c r="C67" s="2"/>
      <c r="D67" s="2"/>
      <c r="E67" s="2"/>
      <c r="F67" s="1">
        <v>128</v>
      </c>
      <c r="G67" s="1">
        <v>178</v>
      </c>
      <c r="H67" s="1">
        <v>76</v>
      </c>
      <c r="I67" s="8">
        <f>I66</f>
        <v>382</v>
      </c>
      <c r="J67" s="2"/>
      <c r="K67" s="11"/>
    </row>
    <row r="68" spans="1:11">
      <c r="A68" s="11">
        <v>34</v>
      </c>
      <c r="B68" s="4">
        <v>49</v>
      </c>
      <c r="C68" s="5" t="s">
        <v>119</v>
      </c>
      <c r="D68" s="5">
        <v>2009</v>
      </c>
      <c r="E68" s="5" t="s">
        <v>112</v>
      </c>
      <c r="F68" s="9">
        <v>11.1</v>
      </c>
      <c r="G68" s="9">
        <v>4.75</v>
      </c>
      <c r="H68" s="9">
        <v>2.64</v>
      </c>
      <c r="I68" s="1">
        <f>SUM(F69:H69)</f>
        <v>360</v>
      </c>
      <c r="J68" s="5" t="s">
        <v>113</v>
      </c>
      <c r="K68" s="11" t="s">
        <v>210</v>
      </c>
    </row>
    <row r="69" spans="1:11">
      <c r="A69" s="11"/>
      <c r="B69" s="1"/>
      <c r="C69" s="2"/>
      <c r="D69" s="2"/>
      <c r="E69" s="2"/>
      <c r="F69" s="1">
        <v>115</v>
      </c>
      <c r="G69" s="1">
        <v>193</v>
      </c>
      <c r="H69" s="1">
        <v>52</v>
      </c>
      <c r="I69" s="8">
        <f>I68</f>
        <v>360</v>
      </c>
      <c r="J69" s="2"/>
      <c r="K69" s="11"/>
    </row>
    <row r="70" spans="1:11">
      <c r="A70" s="11">
        <v>35</v>
      </c>
      <c r="B70" s="4">
        <v>176</v>
      </c>
      <c r="C70" s="5" t="s">
        <v>80</v>
      </c>
      <c r="D70" s="5">
        <v>2009</v>
      </c>
      <c r="E70" s="5" t="s">
        <v>76</v>
      </c>
      <c r="F70" s="12" t="s">
        <v>167</v>
      </c>
      <c r="G70" s="9">
        <v>3.8</v>
      </c>
      <c r="H70" s="9">
        <v>2.59</v>
      </c>
      <c r="I70" s="1">
        <f>SUM(F71:H71)</f>
        <v>221</v>
      </c>
      <c r="J70" s="5" t="s">
        <v>77</v>
      </c>
      <c r="K70" s="11" t="s">
        <v>211</v>
      </c>
    </row>
    <row r="71" spans="1:11" s="7" customFormat="1">
      <c r="A71" s="11"/>
      <c r="B71" s="1"/>
      <c r="C71" s="2"/>
      <c r="D71" s="2"/>
      <c r="E71" s="2"/>
      <c r="F71" s="1">
        <v>42</v>
      </c>
      <c r="G71" s="1">
        <v>134</v>
      </c>
      <c r="H71" s="1">
        <v>45</v>
      </c>
      <c r="I71" s="8">
        <f>I70</f>
        <v>221</v>
      </c>
      <c r="J71" s="2"/>
    </row>
    <row r="72" spans="1:11" s="7" customFormat="1">
      <c r="A72" s="1"/>
      <c r="B72" s="4"/>
      <c r="C72" s="5"/>
      <c r="D72" s="5"/>
      <c r="E72" s="5"/>
      <c r="F72" s="12"/>
      <c r="G72" s="9"/>
      <c r="H72" s="9"/>
      <c r="I72" s="1"/>
      <c r="J72" s="5"/>
    </row>
    <row r="73" spans="1:11" s="7" customFormat="1">
      <c r="A73" s="11"/>
      <c r="B73" s="1"/>
      <c r="C73" s="2"/>
      <c r="D73" s="2"/>
      <c r="E73" s="2"/>
      <c r="F73" s="1"/>
      <c r="G73" s="1"/>
      <c r="H73" s="1"/>
      <c r="I73" s="8"/>
      <c r="J73" s="2"/>
    </row>
    <row r="74" spans="1:11" s="7" customFormat="1">
      <c r="A74" s="1"/>
      <c r="B74" s="4"/>
      <c r="C74" s="5"/>
      <c r="D74" s="5"/>
      <c r="E74" s="5"/>
      <c r="F74" s="12"/>
      <c r="G74" s="9"/>
      <c r="H74" s="9"/>
      <c r="I74" s="1"/>
      <c r="J74" s="5"/>
    </row>
    <row r="75" spans="1:11" s="7" customFormat="1">
      <c r="A75" s="1"/>
      <c r="B75" s="4"/>
      <c r="C75" s="2"/>
      <c r="D75" s="2"/>
      <c r="E75" s="2"/>
      <c r="F75" s="1"/>
      <c r="G75" s="1"/>
      <c r="H75" s="1"/>
      <c r="I75" s="8"/>
      <c r="J75" s="2"/>
    </row>
    <row r="76" spans="1:11" s="7" customFormat="1">
      <c r="A76" s="1"/>
      <c r="B76" s="4"/>
      <c r="C76" s="5"/>
      <c r="D76" s="5"/>
      <c r="E76" s="5"/>
      <c r="F76" s="12"/>
      <c r="G76" s="9"/>
      <c r="H76" s="9"/>
      <c r="I76" s="1"/>
      <c r="J76" s="5"/>
    </row>
    <row r="77" spans="1:11" s="7" customFormat="1">
      <c r="A77" s="1"/>
      <c r="B77" s="1"/>
      <c r="C77" s="2"/>
      <c r="D77" s="2"/>
      <c r="E77" s="2"/>
      <c r="F77" s="1"/>
      <c r="G77" s="1"/>
      <c r="H77" s="1"/>
      <c r="I77" s="8"/>
      <c r="J77" s="2"/>
    </row>
    <row r="78" spans="1:11" s="7" customFormat="1">
      <c r="A78" s="1"/>
      <c r="B78" s="1"/>
      <c r="C78" s="2"/>
      <c r="D78" s="2"/>
      <c r="E78" s="2"/>
      <c r="F78" s="1"/>
      <c r="G78" s="1"/>
      <c r="H78" s="1"/>
      <c r="I78" s="8"/>
      <c r="J78" s="2"/>
    </row>
    <row r="79" spans="1:11">
      <c r="A79" s="5" t="s">
        <v>7</v>
      </c>
    </row>
    <row r="80" spans="1:11">
      <c r="A80" s="5" t="s">
        <v>125</v>
      </c>
    </row>
  </sheetData>
  <autoFilter ref="I1:I37">
    <sortState ref="I2:I45">
      <sortCondition descending="1" ref="I1:I16"/>
    </sortState>
  </autoFilter>
  <phoneticPr fontId="0" type="noConversion"/>
  <pageMargins left="0.23622047244094491" right="0.23622047244094491" top="2.1259842519685042" bottom="0.74803149606299213" header="0.31496062992125984" footer="0.31496062992125984"/>
  <pageSetup paperSize="9" fitToHeight="0" orientation="landscape" r:id="rId1"/>
  <headerFooter>
    <oddHeader>&amp;L&amp;14
Madonas Sporta Centrs
29.11.2019&amp;C&amp;20MADONAS BJSS ZIEMAS ČEMPIONĀTS VIEGLATLĒTIKAS DAUDZĪŅĀS&amp;16
&amp;18 &amp;16 3-cīņā (U-12) ''D'' grupas meitenēm
REZULTĀTI</oddHeader>
    <oddFooter>&amp;R&amp;P 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2"/>
  <sheetViews>
    <sheetView showGridLines="0" zoomScale="85" zoomScaleNormal="100" workbookViewId="0">
      <pane ySplit="1" topLeftCell="A2" activePane="bottomLeft" state="frozen"/>
      <selection pane="bottomLeft" activeCell="U49" sqref="U49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6.7109375" style="5" customWidth="1"/>
    <col min="5" max="5" width="15.2851562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3" s="1" customFormat="1" ht="40.5" customHeight="1">
      <c r="A1" s="11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  <c r="M1" s="1" t="s">
        <v>171</v>
      </c>
    </row>
    <row r="2" spans="1:13">
      <c r="A2" s="11">
        <v>1</v>
      </c>
      <c r="B2" s="4">
        <v>154</v>
      </c>
      <c r="C2" s="5" t="s">
        <v>47</v>
      </c>
      <c r="D2" s="5">
        <v>2006</v>
      </c>
      <c r="E2" s="5" t="s">
        <v>11</v>
      </c>
      <c r="F2" s="12" t="s">
        <v>168</v>
      </c>
      <c r="G2" s="12" t="s">
        <v>138</v>
      </c>
      <c r="H2" s="9">
        <v>11.9</v>
      </c>
      <c r="I2" s="9">
        <v>4.8600000000000003</v>
      </c>
      <c r="J2" s="9">
        <v>1.4</v>
      </c>
      <c r="K2" s="1">
        <f>SUM(F3:J3)</f>
        <v>2258</v>
      </c>
      <c r="L2" s="5" t="s">
        <v>12</v>
      </c>
      <c r="M2" s="23" t="s">
        <v>173</v>
      </c>
    </row>
    <row r="3" spans="1:13" s="7" customFormat="1">
      <c r="A3" s="11"/>
      <c r="B3" s="1"/>
      <c r="C3" s="2"/>
      <c r="D3" s="2"/>
      <c r="E3" s="2"/>
      <c r="F3" s="1">
        <v>413</v>
      </c>
      <c r="G3" s="1">
        <v>572</v>
      </c>
      <c r="H3" s="1">
        <v>600</v>
      </c>
      <c r="I3" s="1">
        <v>356</v>
      </c>
      <c r="J3" s="1">
        <v>317</v>
      </c>
      <c r="K3" s="8">
        <f>K2</f>
        <v>2258</v>
      </c>
      <c r="L3" s="2"/>
      <c r="M3" s="23"/>
    </row>
    <row r="4" spans="1:13">
      <c r="A4" s="11"/>
      <c r="K4" s="8">
        <f>K3</f>
        <v>2258</v>
      </c>
      <c r="M4" s="23"/>
    </row>
    <row r="5" spans="1:13">
      <c r="A5" s="11">
        <v>2</v>
      </c>
      <c r="B5" s="4">
        <v>100</v>
      </c>
      <c r="C5" s="5" t="s">
        <v>73</v>
      </c>
      <c r="D5" s="5">
        <v>2006</v>
      </c>
      <c r="E5" s="5" t="s">
        <v>65</v>
      </c>
      <c r="F5" s="12" t="s">
        <v>169</v>
      </c>
      <c r="G5" s="12" t="s">
        <v>139</v>
      </c>
      <c r="H5" s="9">
        <v>11.85</v>
      </c>
      <c r="I5" s="9">
        <v>4.63</v>
      </c>
      <c r="J5" s="9">
        <v>1.45</v>
      </c>
      <c r="K5" s="1">
        <f>SUM(F6:J6)</f>
        <v>2132</v>
      </c>
      <c r="L5" s="5" t="s">
        <v>66</v>
      </c>
      <c r="M5" s="23" t="s">
        <v>174</v>
      </c>
    </row>
    <row r="6" spans="1:13">
      <c r="A6" s="11"/>
      <c r="F6" s="1">
        <v>318</v>
      </c>
      <c r="G6" s="1">
        <v>552</v>
      </c>
      <c r="H6" s="1">
        <v>597</v>
      </c>
      <c r="I6" s="1">
        <v>313</v>
      </c>
      <c r="J6" s="1">
        <v>352</v>
      </c>
      <c r="K6" s="8">
        <f>K5</f>
        <v>2132</v>
      </c>
      <c r="L6" s="2"/>
      <c r="M6" s="23"/>
    </row>
    <row r="7" spans="1:13">
      <c r="A7" s="11"/>
      <c r="K7" s="8"/>
      <c r="M7" s="23"/>
    </row>
    <row r="8" spans="1:13">
      <c r="A8" s="11">
        <v>3</v>
      </c>
      <c r="B8" s="4">
        <v>114</v>
      </c>
      <c r="C8" s="5" t="s">
        <v>84</v>
      </c>
      <c r="D8" s="5">
        <v>2007</v>
      </c>
      <c r="E8" s="5" t="s">
        <v>85</v>
      </c>
      <c r="F8" s="12" t="s">
        <v>168</v>
      </c>
      <c r="G8" s="12" t="s">
        <v>139</v>
      </c>
      <c r="H8" s="9">
        <v>8.15</v>
      </c>
      <c r="I8" s="9">
        <v>5.08</v>
      </c>
      <c r="J8" s="9">
        <v>1.4</v>
      </c>
      <c r="K8" s="1">
        <f>SUM(F9:J9)</f>
        <v>2055</v>
      </c>
      <c r="L8" s="5" t="s">
        <v>86</v>
      </c>
      <c r="M8" s="23" t="s">
        <v>175</v>
      </c>
    </row>
    <row r="9" spans="1:13">
      <c r="A9" s="11"/>
      <c r="F9" s="1">
        <v>413</v>
      </c>
      <c r="G9" s="1">
        <v>552</v>
      </c>
      <c r="H9" s="1">
        <v>375</v>
      </c>
      <c r="I9" s="1">
        <v>398</v>
      </c>
      <c r="J9" s="1">
        <v>317</v>
      </c>
      <c r="K9" s="8">
        <f>K8</f>
        <v>2055</v>
      </c>
      <c r="L9" s="2"/>
      <c r="M9" s="23"/>
    </row>
    <row r="10" spans="1:13">
      <c r="A10" s="11"/>
      <c r="K10" s="8"/>
      <c r="M10" s="23"/>
    </row>
    <row r="11" spans="1:13">
      <c r="A11" s="11">
        <v>4</v>
      </c>
      <c r="B11" s="4">
        <v>30</v>
      </c>
      <c r="C11" s="5" t="s">
        <v>56</v>
      </c>
      <c r="D11" s="5">
        <v>2007</v>
      </c>
      <c r="E11" s="5" t="s">
        <v>57</v>
      </c>
      <c r="F11" s="12" t="s">
        <v>158</v>
      </c>
      <c r="G11" s="12" t="s">
        <v>140</v>
      </c>
      <c r="H11" s="9">
        <v>10.45</v>
      </c>
      <c r="I11" s="9">
        <v>4.38</v>
      </c>
      <c r="J11" s="9">
        <v>1.35</v>
      </c>
      <c r="K11" s="1">
        <f>SUM(F12:J12)</f>
        <v>1716</v>
      </c>
      <c r="L11" s="5" t="s">
        <v>58</v>
      </c>
      <c r="M11" s="23" t="s">
        <v>177</v>
      </c>
    </row>
    <row r="12" spans="1:13">
      <c r="A12" s="11"/>
      <c r="B12" s="1"/>
      <c r="C12" s="2"/>
      <c r="D12" s="2"/>
      <c r="E12" s="2"/>
      <c r="F12" s="1">
        <v>274</v>
      </c>
      <c r="G12" s="1">
        <v>377</v>
      </c>
      <c r="H12" s="1">
        <v>513</v>
      </c>
      <c r="I12" s="1">
        <v>269</v>
      </c>
      <c r="J12" s="1">
        <v>283</v>
      </c>
      <c r="K12" s="8">
        <f>K11</f>
        <v>1716</v>
      </c>
      <c r="L12" s="2"/>
      <c r="M12" s="23"/>
    </row>
    <row r="13" spans="1:13">
      <c r="A13" s="11"/>
      <c r="K13" s="8"/>
      <c r="M13" s="23"/>
    </row>
    <row r="14" spans="1:13">
      <c r="A14" s="11">
        <v>5</v>
      </c>
      <c r="B14" s="4">
        <v>47</v>
      </c>
      <c r="C14" s="5" t="s">
        <v>106</v>
      </c>
      <c r="D14" s="5">
        <v>2007</v>
      </c>
      <c r="E14" s="5" t="s">
        <v>96</v>
      </c>
      <c r="F14" s="12" t="s">
        <v>163</v>
      </c>
      <c r="G14" s="12" t="s">
        <v>141</v>
      </c>
      <c r="H14" s="9">
        <v>7.55</v>
      </c>
      <c r="I14" s="9">
        <v>3.63</v>
      </c>
      <c r="J14" s="9">
        <v>1.3</v>
      </c>
      <c r="K14" s="1">
        <f>SUM(F15:J15)</f>
        <v>1147</v>
      </c>
      <c r="L14" s="5" t="s">
        <v>97</v>
      </c>
      <c r="M14" s="23" t="s">
        <v>190</v>
      </c>
    </row>
    <row r="15" spans="1:13" s="7" customFormat="1">
      <c r="A15" s="11"/>
      <c r="B15" s="1"/>
      <c r="C15" s="2"/>
      <c r="D15" s="2"/>
      <c r="E15" s="2"/>
      <c r="F15" s="1">
        <v>233</v>
      </c>
      <c r="G15" s="1">
        <v>175</v>
      </c>
      <c r="H15" s="1">
        <v>340</v>
      </c>
      <c r="I15" s="1">
        <v>149</v>
      </c>
      <c r="J15" s="1">
        <v>250</v>
      </c>
      <c r="K15" s="8">
        <f>K14</f>
        <v>1147</v>
      </c>
      <c r="L15" s="2"/>
      <c r="M15" s="23"/>
    </row>
    <row r="16" spans="1:13">
      <c r="A16" s="11"/>
      <c r="K16" s="8">
        <f>K15</f>
        <v>1147</v>
      </c>
      <c r="M16" s="23"/>
    </row>
    <row r="17" spans="1:13">
      <c r="A17" s="11">
        <v>6</v>
      </c>
      <c r="B17" s="4">
        <v>92</v>
      </c>
      <c r="C17" s="5" t="s">
        <v>48</v>
      </c>
      <c r="D17" s="5">
        <v>2006</v>
      </c>
      <c r="E17" s="5" t="s">
        <v>11</v>
      </c>
      <c r="F17" s="12" t="s">
        <v>168</v>
      </c>
      <c r="G17" s="12" t="s">
        <v>142</v>
      </c>
      <c r="H17" s="9">
        <v>13.6</v>
      </c>
      <c r="I17" s="9">
        <v>5.08</v>
      </c>
      <c r="J17" s="9">
        <v>1.45</v>
      </c>
      <c r="K17" s="1">
        <f>SUM(F18:J18)</f>
        <v>2561</v>
      </c>
      <c r="L17" s="5" t="s">
        <v>12</v>
      </c>
      <c r="M17" s="23" t="s">
        <v>172</v>
      </c>
    </row>
    <row r="18" spans="1:13" s="7" customFormat="1">
      <c r="A18" s="11"/>
      <c r="B18" s="1"/>
      <c r="C18" s="2"/>
      <c r="D18" s="2"/>
      <c r="E18" s="2"/>
      <c r="F18" s="1">
        <v>413</v>
      </c>
      <c r="G18" s="1">
        <v>694</v>
      </c>
      <c r="H18" s="1">
        <v>704</v>
      </c>
      <c r="I18" s="1">
        <v>398</v>
      </c>
      <c r="J18" s="1">
        <v>352</v>
      </c>
      <c r="K18" s="8">
        <f>K17</f>
        <v>2561</v>
      </c>
      <c r="L18" s="2"/>
      <c r="M18" s="23"/>
    </row>
    <row r="19" spans="1:13">
      <c r="A19" s="11"/>
      <c r="K19" s="8">
        <f>K3</f>
        <v>2258</v>
      </c>
      <c r="M19" s="23"/>
    </row>
    <row r="20" spans="1:13">
      <c r="A20" s="11">
        <v>7</v>
      </c>
      <c r="B20" s="4">
        <v>170</v>
      </c>
      <c r="C20" s="5" t="s">
        <v>28</v>
      </c>
      <c r="D20" s="5">
        <v>2006</v>
      </c>
      <c r="E20" s="5" t="s">
        <v>10</v>
      </c>
      <c r="F20" s="12" t="s">
        <v>170</v>
      </c>
      <c r="G20" s="12" t="s">
        <v>143</v>
      </c>
      <c r="H20" s="9">
        <v>11.75</v>
      </c>
      <c r="I20" s="9">
        <v>4.42</v>
      </c>
      <c r="J20" s="9">
        <v>1.5</v>
      </c>
      <c r="K20" s="1">
        <f>SUM(F21:J21)</f>
        <v>1782</v>
      </c>
      <c r="L20" s="5" t="s">
        <v>6</v>
      </c>
      <c r="M20" s="23" t="s">
        <v>176</v>
      </c>
    </row>
    <row r="21" spans="1:13">
      <c r="A21" s="11"/>
      <c r="B21" s="1"/>
      <c r="C21" s="2"/>
      <c r="D21" s="2"/>
      <c r="E21" s="2"/>
      <c r="F21" s="1">
        <v>340</v>
      </c>
      <c r="G21" s="1">
        <v>186</v>
      </c>
      <c r="H21" s="1">
        <v>591</v>
      </c>
      <c r="I21" s="1">
        <v>276</v>
      </c>
      <c r="J21" s="1">
        <v>389</v>
      </c>
      <c r="K21" s="8">
        <f>K20</f>
        <v>1782</v>
      </c>
      <c r="L21" s="2"/>
      <c r="M21" s="23"/>
    </row>
    <row r="22" spans="1:13">
      <c r="A22" s="11"/>
      <c r="K22" s="8"/>
      <c r="M22" s="23"/>
    </row>
    <row r="23" spans="1:13">
      <c r="A23" s="11">
        <v>8</v>
      </c>
      <c r="B23" s="4">
        <v>124</v>
      </c>
      <c r="C23" s="5" t="s">
        <v>107</v>
      </c>
      <c r="D23" s="5">
        <v>2007</v>
      </c>
      <c r="E23" s="5" t="s">
        <v>96</v>
      </c>
      <c r="F23" s="12" t="s">
        <v>156</v>
      </c>
      <c r="G23" s="12" t="s">
        <v>135</v>
      </c>
      <c r="H23" s="9">
        <v>7.35</v>
      </c>
      <c r="I23" s="9">
        <v>3.26</v>
      </c>
      <c r="J23" s="9">
        <v>1.1000000000000001</v>
      </c>
      <c r="K23" s="1">
        <f>SUM(F24:J24)</f>
        <v>826</v>
      </c>
      <c r="L23" s="5" t="s">
        <v>97</v>
      </c>
      <c r="M23" s="23" t="s">
        <v>196</v>
      </c>
    </row>
    <row r="24" spans="1:13">
      <c r="A24" s="11"/>
      <c r="B24" s="1"/>
      <c r="C24" s="2"/>
      <c r="D24" s="2"/>
      <c r="E24" s="2"/>
      <c r="F24" s="1">
        <v>115</v>
      </c>
      <c r="G24" s="1">
        <v>154</v>
      </c>
      <c r="H24" s="1">
        <v>328</v>
      </c>
      <c r="I24" s="1">
        <v>98</v>
      </c>
      <c r="J24" s="1">
        <v>131</v>
      </c>
      <c r="K24" s="8">
        <f>K23</f>
        <v>826</v>
      </c>
      <c r="L24" s="2"/>
      <c r="M24" s="23"/>
    </row>
    <row r="25" spans="1:13">
      <c r="A25" s="11"/>
      <c r="K25" s="8"/>
      <c r="M25" s="23"/>
    </row>
    <row r="26" spans="1:13">
      <c r="A26" s="11">
        <v>9</v>
      </c>
      <c r="B26" s="4">
        <v>133</v>
      </c>
      <c r="C26" s="5" t="s">
        <v>13</v>
      </c>
      <c r="D26" s="5">
        <v>2007</v>
      </c>
      <c r="E26" s="5" t="s">
        <v>11</v>
      </c>
      <c r="F26" s="12" t="s">
        <v>157</v>
      </c>
      <c r="G26" s="12" t="s">
        <v>130</v>
      </c>
      <c r="H26" s="9">
        <v>9.15</v>
      </c>
      <c r="I26" s="9">
        <v>4.1900000000000004</v>
      </c>
      <c r="J26" s="9">
        <v>1.3</v>
      </c>
      <c r="K26" s="1">
        <f>SUM(F27:J27)</f>
        <v>1445</v>
      </c>
      <c r="L26" s="5" t="s">
        <v>9</v>
      </c>
      <c r="M26" s="23" t="s">
        <v>181</v>
      </c>
    </row>
    <row r="27" spans="1:13" s="7" customFormat="1">
      <c r="A27" s="11"/>
      <c r="B27" s="1"/>
      <c r="C27" s="2"/>
      <c r="D27" s="2"/>
      <c r="E27" s="2"/>
      <c r="F27" s="1">
        <v>161</v>
      </c>
      <c r="G27" s="1">
        <v>362</v>
      </c>
      <c r="H27" s="1">
        <v>435</v>
      </c>
      <c r="I27" s="1">
        <v>237</v>
      </c>
      <c r="J27" s="1">
        <v>250</v>
      </c>
      <c r="K27" s="8">
        <f>K26</f>
        <v>1445</v>
      </c>
      <c r="L27" s="2"/>
      <c r="M27" s="23"/>
    </row>
    <row r="28" spans="1:13">
      <c r="A28" s="11"/>
      <c r="K28" s="8">
        <f>K27</f>
        <v>1445</v>
      </c>
      <c r="M28" s="23"/>
    </row>
    <row r="29" spans="1:13">
      <c r="A29" s="11">
        <v>10</v>
      </c>
      <c r="B29" s="4">
        <v>44</v>
      </c>
      <c r="C29" s="5" t="s">
        <v>120</v>
      </c>
      <c r="D29" s="5">
        <v>2007</v>
      </c>
      <c r="E29" s="5" t="s">
        <v>121</v>
      </c>
      <c r="F29" s="12" t="s">
        <v>153</v>
      </c>
      <c r="G29" s="12" t="s">
        <v>137</v>
      </c>
      <c r="H29" s="9">
        <v>7.7</v>
      </c>
      <c r="I29" s="9">
        <v>3.41</v>
      </c>
      <c r="J29" s="9">
        <v>1.2</v>
      </c>
      <c r="K29" s="1">
        <f>SUM(F30:J30)</f>
        <v>775</v>
      </c>
      <c r="L29" s="5" t="s">
        <v>113</v>
      </c>
      <c r="M29" s="23" t="s">
        <v>197</v>
      </c>
    </row>
    <row r="30" spans="1:13">
      <c r="A30" s="11"/>
      <c r="B30" s="1"/>
      <c r="C30" s="2"/>
      <c r="D30" s="2"/>
      <c r="E30" s="2"/>
      <c r="F30" s="1">
        <v>88</v>
      </c>
      <c r="G30" s="1">
        <v>67</v>
      </c>
      <c r="H30" s="1">
        <v>349</v>
      </c>
      <c r="I30" s="1">
        <v>83</v>
      </c>
      <c r="J30" s="1">
        <v>188</v>
      </c>
      <c r="K30" s="8">
        <f>K29</f>
        <v>775</v>
      </c>
      <c r="L30" s="2"/>
      <c r="M30" s="23"/>
    </row>
    <row r="31" spans="1:13">
      <c r="A31" s="11"/>
      <c r="K31" s="8"/>
      <c r="M31" s="23"/>
    </row>
    <row r="32" spans="1:13">
      <c r="A32" s="13">
        <v>11</v>
      </c>
      <c r="B32" s="14">
        <v>138</v>
      </c>
      <c r="C32" s="15" t="s">
        <v>17</v>
      </c>
      <c r="D32" s="15">
        <v>2006</v>
      </c>
      <c r="E32" s="15" t="s">
        <v>11</v>
      </c>
      <c r="F32" s="16" t="s">
        <v>169</v>
      </c>
      <c r="G32" s="16" t="s">
        <v>144</v>
      </c>
      <c r="H32" s="17">
        <v>8.35</v>
      </c>
      <c r="I32" s="17">
        <v>4.37</v>
      </c>
      <c r="J32" s="17">
        <v>1.3</v>
      </c>
      <c r="K32" s="18">
        <f>SUM(F33:J33)</f>
        <v>1683</v>
      </c>
      <c r="L32" s="15" t="s">
        <v>9</v>
      </c>
      <c r="M32" s="23" t="s">
        <v>179</v>
      </c>
    </row>
    <row r="33" spans="1:13" s="7" customFormat="1">
      <c r="A33" s="13"/>
      <c r="B33" s="18"/>
      <c r="C33" s="19"/>
      <c r="D33" s="19"/>
      <c r="E33" s="19"/>
      <c r="F33" s="18">
        <v>318</v>
      </c>
      <c r="G33" s="18">
        <v>461</v>
      </c>
      <c r="H33" s="18">
        <v>387</v>
      </c>
      <c r="I33" s="18">
        <v>267</v>
      </c>
      <c r="J33" s="18">
        <v>250</v>
      </c>
      <c r="K33" s="20"/>
      <c r="L33" s="19"/>
      <c r="M33" s="23"/>
    </row>
    <row r="34" spans="1:13" s="7" customFormat="1">
      <c r="A34" s="11"/>
      <c r="B34" s="1"/>
      <c r="C34" s="2"/>
      <c r="D34" s="2"/>
      <c r="E34" s="2"/>
      <c r="F34" s="1"/>
      <c r="G34" s="1"/>
      <c r="H34" s="1"/>
      <c r="I34" s="1"/>
      <c r="J34" s="1"/>
      <c r="K34" s="8"/>
      <c r="L34" s="2"/>
      <c r="M34" s="23"/>
    </row>
    <row r="35" spans="1:13" s="7" customFormat="1">
      <c r="A35" s="11">
        <v>12</v>
      </c>
      <c r="B35" s="4">
        <v>223</v>
      </c>
      <c r="C35" s="5" t="s">
        <v>108</v>
      </c>
      <c r="D35" s="5">
        <v>2007</v>
      </c>
      <c r="E35" s="5" t="s">
        <v>96</v>
      </c>
      <c r="F35" s="12" t="s">
        <v>142</v>
      </c>
      <c r="G35" s="12" t="s">
        <v>145</v>
      </c>
      <c r="H35" s="9">
        <v>6.7</v>
      </c>
      <c r="I35" s="9">
        <v>4.1500000000000004</v>
      </c>
      <c r="J35" s="9">
        <v>1.3</v>
      </c>
      <c r="K35" s="1">
        <f>SUM(F36:J36)</f>
        <v>1147</v>
      </c>
      <c r="L35" s="5" t="s">
        <v>97</v>
      </c>
      <c r="M35" s="23" t="s">
        <v>190</v>
      </c>
    </row>
    <row r="36" spans="1:13" s="7" customFormat="1">
      <c r="A36" s="11"/>
      <c r="B36" s="1"/>
      <c r="C36" s="2"/>
      <c r="D36" s="2"/>
      <c r="E36" s="2"/>
      <c r="F36" s="1">
        <v>253</v>
      </c>
      <c r="G36" s="1">
        <v>124</v>
      </c>
      <c r="H36" s="1">
        <v>290</v>
      </c>
      <c r="I36" s="1">
        <v>230</v>
      </c>
      <c r="J36" s="1">
        <v>250</v>
      </c>
      <c r="K36" s="8">
        <f>K35</f>
        <v>1147</v>
      </c>
      <c r="L36" s="2"/>
      <c r="M36" s="23"/>
    </row>
    <row r="37" spans="1:13" s="7" customFormat="1">
      <c r="A37" s="11"/>
      <c r="B37" s="1"/>
      <c r="C37" s="2"/>
      <c r="D37" s="2"/>
      <c r="E37" s="2"/>
      <c r="F37" s="1"/>
      <c r="G37" s="1"/>
      <c r="H37" s="1"/>
      <c r="I37" s="1"/>
      <c r="J37" s="1"/>
      <c r="K37" s="8"/>
      <c r="L37" s="2"/>
      <c r="M37" s="23"/>
    </row>
    <row r="38" spans="1:13">
      <c r="A38" s="11">
        <v>13</v>
      </c>
      <c r="B38" s="4">
        <v>139</v>
      </c>
      <c r="C38" s="5" t="s">
        <v>18</v>
      </c>
      <c r="D38" s="5">
        <v>2007</v>
      </c>
      <c r="E38" s="5" t="s">
        <v>11</v>
      </c>
      <c r="F38" s="12" t="s">
        <v>139</v>
      </c>
      <c r="G38" s="12" t="s">
        <v>146</v>
      </c>
      <c r="H38" s="9">
        <v>10.8</v>
      </c>
      <c r="I38" s="9">
        <v>3.72</v>
      </c>
      <c r="J38" s="9">
        <v>1.3</v>
      </c>
      <c r="K38" s="1">
        <f>SUM(F39:J39)</f>
        <v>1273</v>
      </c>
      <c r="L38" s="15" t="s">
        <v>9</v>
      </c>
      <c r="M38" s="23" t="s">
        <v>183</v>
      </c>
    </row>
    <row r="39" spans="1:13">
      <c r="A39" s="11"/>
      <c r="B39" s="1"/>
      <c r="C39" s="2"/>
      <c r="D39" s="2"/>
      <c r="E39" s="2"/>
      <c r="F39" s="1">
        <v>129</v>
      </c>
      <c r="G39" s="1">
        <v>198</v>
      </c>
      <c r="H39" s="1">
        <v>534</v>
      </c>
      <c r="I39" s="1">
        <v>162</v>
      </c>
      <c r="J39" s="1">
        <v>250</v>
      </c>
      <c r="K39" s="8">
        <f>K38</f>
        <v>1273</v>
      </c>
      <c r="L39" s="2"/>
      <c r="M39" s="23"/>
    </row>
    <row r="40" spans="1:13">
      <c r="A40" s="11"/>
      <c r="B40" s="1"/>
      <c r="C40" s="2"/>
      <c r="D40" s="2"/>
      <c r="E40" s="2"/>
      <c r="F40" s="1"/>
      <c r="G40" s="1"/>
      <c r="H40" s="1"/>
      <c r="I40" s="1"/>
      <c r="J40" s="1"/>
      <c r="K40" s="8"/>
      <c r="L40" s="2"/>
      <c r="M40" s="23"/>
    </row>
    <row r="41" spans="1:13">
      <c r="A41" s="11">
        <v>14</v>
      </c>
      <c r="B41" s="4">
        <v>38</v>
      </c>
      <c r="C41" s="5" t="s">
        <v>122</v>
      </c>
      <c r="D41" s="5">
        <v>2007</v>
      </c>
      <c r="E41" s="5" t="s">
        <v>121</v>
      </c>
      <c r="F41" s="12" t="s">
        <v>139</v>
      </c>
      <c r="G41" s="12" t="s">
        <v>147</v>
      </c>
      <c r="H41" s="9">
        <v>9.1999999999999993</v>
      </c>
      <c r="I41" s="9">
        <v>3.88</v>
      </c>
      <c r="J41" s="9">
        <v>1.2</v>
      </c>
      <c r="K41" s="1">
        <f>SUM(F42:J42)</f>
        <v>1216</v>
      </c>
      <c r="L41" s="5" t="s">
        <v>113</v>
      </c>
      <c r="M41" s="23" t="s">
        <v>185</v>
      </c>
    </row>
    <row r="42" spans="1:13">
      <c r="A42" s="11"/>
      <c r="B42" s="1"/>
      <c r="C42" s="2"/>
      <c r="D42" s="2"/>
      <c r="E42" s="2"/>
      <c r="F42" s="1">
        <v>129</v>
      </c>
      <c r="G42" s="1">
        <v>274</v>
      </c>
      <c r="H42" s="1">
        <v>438</v>
      </c>
      <c r="I42" s="1">
        <v>187</v>
      </c>
      <c r="J42" s="1">
        <v>188</v>
      </c>
      <c r="K42" s="8">
        <f>K41</f>
        <v>1216</v>
      </c>
      <c r="L42" s="2"/>
      <c r="M42" s="23"/>
    </row>
    <row r="43" spans="1:13">
      <c r="A43" s="11"/>
      <c r="B43" s="1"/>
      <c r="C43" s="2"/>
      <c r="D43" s="2"/>
      <c r="E43" s="2"/>
      <c r="F43" s="1"/>
      <c r="G43" s="1"/>
      <c r="H43" s="1"/>
      <c r="I43" s="1"/>
      <c r="J43" s="1"/>
      <c r="K43" s="8"/>
      <c r="L43" s="2"/>
      <c r="M43" s="23"/>
    </row>
    <row r="44" spans="1:13" s="7" customFormat="1">
      <c r="A44" s="11">
        <v>15</v>
      </c>
      <c r="B44" s="4">
        <v>137</v>
      </c>
      <c r="C44" s="5" t="s">
        <v>16</v>
      </c>
      <c r="D44" s="5">
        <v>2007</v>
      </c>
      <c r="E44" s="5" t="s">
        <v>11</v>
      </c>
      <c r="F44" s="12" t="s">
        <v>163</v>
      </c>
      <c r="G44" s="12" t="s">
        <v>140</v>
      </c>
      <c r="H44" s="9">
        <v>8.9</v>
      </c>
      <c r="I44" s="9">
        <v>4.24</v>
      </c>
      <c r="J44" s="9">
        <v>1.4</v>
      </c>
      <c r="K44" s="1">
        <f>SUM(F45:J45)</f>
        <v>1592</v>
      </c>
      <c r="L44" s="5" t="s">
        <v>9</v>
      </c>
      <c r="M44" s="23" t="s">
        <v>180</v>
      </c>
    </row>
    <row r="45" spans="1:13">
      <c r="A45" s="11"/>
      <c r="B45" s="1"/>
      <c r="C45" s="2"/>
      <c r="D45" s="2"/>
      <c r="E45" s="2"/>
      <c r="F45" s="1">
        <v>233</v>
      </c>
      <c r="G45" s="1">
        <v>377</v>
      </c>
      <c r="H45" s="1">
        <v>420</v>
      </c>
      <c r="I45" s="1">
        <v>245</v>
      </c>
      <c r="J45" s="1">
        <v>317</v>
      </c>
      <c r="K45" s="8">
        <f>K44</f>
        <v>1592</v>
      </c>
      <c r="L45" s="2"/>
      <c r="M45" s="23"/>
    </row>
    <row r="46" spans="1:13">
      <c r="A46" s="11"/>
      <c r="K46" s="8">
        <f>K45</f>
        <v>1592</v>
      </c>
      <c r="M46" s="23"/>
    </row>
    <row r="47" spans="1:13" s="7" customFormat="1">
      <c r="A47" s="11">
        <v>16</v>
      </c>
      <c r="B47" s="4">
        <v>90</v>
      </c>
      <c r="C47" s="5" t="s">
        <v>29</v>
      </c>
      <c r="D47" s="5">
        <v>2006</v>
      </c>
      <c r="E47" s="5" t="s">
        <v>10</v>
      </c>
      <c r="F47" s="12" t="s">
        <v>142</v>
      </c>
      <c r="G47" s="12" t="s">
        <v>148</v>
      </c>
      <c r="H47" s="9">
        <v>10.050000000000001</v>
      </c>
      <c r="I47" s="9">
        <v>4.07</v>
      </c>
      <c r="J47" s="9">
        <v>1.2</v>
      </c>
      <c r="K47" s="1">
        <f>SUM(F48:J48)</f>
        <v>1381</v>
      </c>
      <c r="L47" s="5" t="s">
        <v>6</v>
      </c>
      <c r="M47" s="23" t="s">
        <v>182</v>
      </c>
    </row>
    <row r="48" spans="1:13">
      <c r="A48" s="11"/>
      <c r="B48" s="1"/>
      <c r="C48" s="2"/>
      <c r="D48" s="2"/>
      <c r="E48" s="2"/>
      <c r="F48" s="1">
        <v>253</v>
      </c>
      <c r="G48" s="1">
        <v>234</v>
      </c>
      <c r="H48" s="1">
        <v>489</v>
      </c>
      <c r="I48" s="1">
        <v>217</v>
      </c>
      <c r="J48" s="1">
        <v>188</v>
      </c>
      <c r="K48" s="8">
        <f>K47</f>
        <v>1381</v>
      </c>
      <c r="L48" s="2"/>
      <c r="M48" s="23"/>
    </row>
    <row r="49" spans="1:13" s="7" customFormat="1">
      <c r="A49" s="11"/>
      <c r="B49" s="1"/>
      <c r="C49" s="2"/>
      <c r="D49" s="2"/>
      <c r="E49" s="2"/>
      <c r="F49" s="1"/>
      <c r="G49" s="1"/>
      <c r="H49" s="1"/>
      <c r="I49" s="1"/>
      <c r="J49" s="1"/>
      <c r="K49" s="8"/>
      <c r="L49" s="2"/>
      <c r="M49" s="23"/>
    </row>
    <row r="50" spans="1:13" s="7" customFormat="1">
      <c r="A50" s="11">
        <v>17</v>
      </c>
      <c r="B50" s="4">
        <v>122</v>
      </c>
      <c r="C50" s="5" t="s">
        <v>109</v>
      </c>
      <c r="D50" s="5">
        <v>2007</v>
      </c>
      <c r="E50" s="5" t="s">
        <v>96</v>
      </c>
      <c r="F50" s="12" t="s">
        <v>158</v>
      </c>
      <c r="G50" s="12" t="s">
        <v>134</v>
      </c>
      <c r="H50" s="9">
        <v>8.1999999999999993</v>
      </c>
      <c r="I50" s="9">
        <v>4.22</v>
      </c>
      <c r="J50" s="9">
        <v>1.1499999999999999</v>
      </c>
      <c r="K50" s="1">
        <f>SUM(F51:J51)</f>
        <v>1263</v>
      </c>
      <c r="L50" s="5" t="s">
        <v>97</v>
      </c>
      <c r="M50" s="23" t="s">
        <v>184</v>
      </c>
    </row>
    <row r="51" spans="1:13" s="7" customFormat="1">
      <c r="A51" s="11"/>
      <c r="B51" s="1"/>
      <c r="C51" s="2"/>
      <c r="D51" s="2"/>
      <c r="E51" s="2"/>
      <c r="F51" s="1">
        <v>274</v>
      </c>
      <c r="G51" s="1">
        <v>210</v>
      </c>
      <c r="H51" s="1">
        <v>378</v>
      </c>
      <c r="I51" s="1">
        <v>242</v>
      </c>
      <c r="J51" s="1">
        <v>159</v>
      </c>
      <c r="K51" s="8">
        <f>K50</f>
        <v>1263</v>
      </c>
      <c r="L51" s="2"/>
      <c r="M51" s="23"/>
    </row>
    <row r="52" spans="1:13" s="7" customFormat="1">
      <c r="A52" s="11"/>
      <c r="B52" s="1"/>
      <c r="C52" s="2"/>
      <c r="D52" s="2"/>
      <c r="E52" s="2"/>
      <c r="F52" s="1"/>
      <c r="G52" s="1"/>
      <c r="H52" s="1"/>
      <c r="I52" s="1"/>
      <c r="J52" s="1"/>
      <c r="K52" s="8"/>
      <c r="L52" s="2"/>
      <c r="M52" s="23"/>
    </row>
    <row r="53" spans="1:13">
      <c r="A53" s="11">
        <v>18</v>
      </c>
      <c r="B53" s="4">
        <v>140</v>
      </c>
      <c r="C53" s="5" t="s">
        <v>74</v>
      </c>
      <c r="D53" s="5">
        <v>2007</v>
      </c>
      <c r="E53" s="5" t="s">
        <v>11</v>
      </c>
      <c r="F53" s="12" t="s">
        <v>144</v>
      </c>
      <c r="G53" s="12" t="s">
        <v>141</v>
      </c>
      <c r="H53" s="9">
        <v>7.75</v>
      </c>
      <c r="I53" s="9">
        <v>3.59</v>
      </c>
      <c r="J53" s="9">
        <v>1.1499999999999999</v>
      </c>
      <c r="K53" s="1">
        <f>SUM(F54:J54)</f>
        <v>893</v>
      </c>
      <c r="L53" s="15" t="s">
        <v>9</v>
      </c>
      <c r="M53" s="23" t="s">
        <v>195</v>
      </c>
    </row>
    <row r="54" spans="1:13">
      <c r="A54" s="11"/>
      <c r="B54" s="1"/>
      <c r="C54" s="2"/>
      <c r="D54" s="2"/>
      <c r="E54" s="2"/>
      <c r="F54" s="1">
        <v>64</v>
      </c>
      <c r="G54" s="1">
        <v>175</v>
      </c>
      <c r="H54" s="1">
        <v>352</v>
      </c>
      <c r="I54" s="1">
        <v>143</v>
      </c>
      <c r="J54" s="1">
        <v>159</v>
      </c>
      <c r="K54" s="8">
        <f>K53</f>
        <v>893</v>
      </c>
      <c r="L54" s="2"/>
      <c r="M54" s="23"/>
    </row>
    <row r="55" spans="1:13">
      <c r="A55" s="11"/>
      <c r="B55" s="1"/>
      <c r="C55" s="2"/>
      <c r="D55" s="2"/>
      <c r="E55" s="2"/>
      <c r="F55" s="1"/>
      <c r="G55" s="1"/>
      <c r="H55" s="1"/>
      <c r="I55" s="1"/>
      <c r="J55" s="1"/>
      <c r="K55" s="8"/>
      <c r="L55" s="2"/>
      <c r="M55" s="23"/>
    </row>
    <row r="56" spans="1:13">
      <c r="A56" s="11">
        <v>19</v>
      </c>
      <c r="B56" s="4">
        <v>39</v>
      </c>
      <c r="C56" s="5" t="s">
        <v>123</v>
      </c>
      <c r="D56" s="5">
        <v>2007</v>
      </c>
      <c r="E56" s="5" t="s">
        <v>121</v>
      </c>
      <c r="F56" s="12" t="s">
        <v>155</v>
      </c>
      <c r="G56" s="12" t="s">
        <v>149</v>
      </c>
      <c r="H56" s="9">
        <v>10.15</v>
      </c>
      <c r="I56" s="9">
        <v>4.1100000000000003</v>
      </c>
      <c r="J56" s="9">
        <v>1.35</v>
      </c>
      <c r="K56" s="1">
        <f>SUM(F57:J57)</f>
        <v>1697</v>
      </c>
      <c r="L56" s="5" t="s">
        <v>113</v>
      </c>
      <c r="M56" s="23" t="s">
        <v>178</v>
      </c>
    </row>
    <row r="57" spans="1:13">
      <c r="A57" s="11"/>
      <c r="B57" s="1"/>
      <c r="C57" s="2"/>
      <c r="D57" s="2"/>
      <c r="E57" s="2"/>
      <c r="F57" s="1">
        <v>364</v>
      </c>
      <c r="G57" s="1">
        <v>331</v>
      </c>
      <c r="H57" s="1">
        <v>495</v>
      </c>
      <c r="I57" s="1">
        <v>224</v>
      </c>
      <c r="J57" s="1">
        <v>283</v>
      </c>
      <c r="K57" s="8">
        <f>K56</f>
        <v>1697</v>
      </c>
      <c r="L57" s="2"/>
      <c r="M57" s="23"/>
    </row>
    <row r="58" spans="1:13">
      <c r="A58" s="11"/>
      <c r="B58" s="1"/>
      <c r="C58" s="2"/>
      <c r="D58" s="2"/>
      <c r="E58" s="2"/>
      <c r="F58" s="1"/>
      <c r="G58" s="1"/>
      <c r="H58" s="1"/>
      <c r="I58" s="1"/>
      <c r="J58" s="1"/>
      <c r="K58" s="8"/>
      <c r="L58" s="2"/>
      <c r="M58" s="23"/>
    </row>
    <row r="59" spans="1:13" s="7" customFormat="1">
      <c r="A59" s="11">
        <v>20</v>
      </c>
      <c r="B59" s="4">
        <v>135</v>
      </c>
      <c r="C59" s="5" t="s">
        <v>15</v>
      </c>
      <c r="D59" s="5">
        <v>2007</v>
      </c>
      <c r="E59" s="5" t="s">
        <v>11</v>
      </c>
      <c r="F59" s="12" t="s">
        <v>139</v>
      </c>
      <c r="G59" s="12" t="s">
        <v>150</v>
      </c>
      <c r="H59" s="9">
        <v>8.1999999999999993</v>
      </c>
      <c r="I59" s="9">
        <v>3.77</v>
      </c>
      <c r="J59" s="9">
        <v>1.3</v>
      </c>
      <c r="K59" s="1">
        <f>SUM(F60:J60)</f>
        <v>1042</v>
      </c>
      <c r="L59" s="5" t="s">
        <v>9</v>
      </c>
      <c r="M59" s="23" t="s">
        <v>193</v>
      </c>
    </row>
    <row r="60" spans="1:13">
      <c r="A60" s="11"/>
      <c r="B60" s="1"/>
      <c r="C60" s="2"/>
      <c r="D60" s="2"/>
      <c r="E60" s="2"/>
      <c r="F60" s="1">
        <v>129</v>
      </c>
      <c r="G60" s="1">
        <v>115</v>
      </c>
      <c r="H60" s="1">
        <v>378</v>
      </c>
      <c r="I60" s="1">
        <v>170</v>
      </c>
      <c r="J60" s="1">
        <v>250</v>
      </c>
      <c r="K60" s="8">
        <f>K59</f>
        <v>1042</v>
      </c>
      <c r="L60" s="2"/>
      <c r="M60" s="23"/>
    </row>
    <row r="61" spans="1:13">
      <c r="A61" s="11"/>
      <c r="K61" s="8">
        <f>K60</f>
        <v>1042</v>
      </c>
      <c r="M61" s="23"/>
    </row>
    <row r="62" spans="1:13" s="7" customFormat="1">
      <c r="A62" s="11">
        <v>21</v>
      </c>
      <c r="B62" s="4">
        <v>134</v>
      </c>
      <c r="C62" s="5" t="s">
        <v>14</v>
      </c>
      <c r="D62" s="5">
        <v>2007</v>
      </c>
      <c r="E62" s="5" t="s">
        <v>11</v>
      </c>
      <c r="F62" s="12" t="s">
        <v>156</v>
      </c>
      <c r="G62" s="12" t="s">
        <v>134</v>
      </c>
      <c r="H62" s="9">
        <v>8.65</v>
      </c>
      <c r="I62" s="9">
        <v>3.71</v>
      </c>
      <c r="J62" s="9">
        <v>1.1499999999999999</v>
      </c>
      <c r="K62" s="1">
        <f>SUM(F63:J63)</f>
        <v>1050</v>
      </c>
      <c r="L62" s="5" t="s">
        <v>9</v>
      </c>
      <c r="M62" s="23" t="s">
        <v>192</v>
      </c>
    </row>
    <row r="63" spans="1:13" s="7" customFormat="1">
      <c r="A63" s="11"/>
      <c r="B63" s="1"/>
      <c r="C63" s="2"/>
      <c r="D63" s="2"/>
      <c r="E63" s="2"/>
      <c r="F63" s="1">
        <v>115</v>
      </c>
      <c r="G63" s="1">
        <v>210</v>
      </c>
      <c r="H63" s="1">
        <v>405</v>
      </c>
      <c r="I63" s="1">
        <v>161</v>
      </c>
      <c r="J63" s="1">
        <v>159</v>
      </c>
      <c r="K63" s="8">
        <f>K62</f>
        <v>1050</v>
      </c>
      <c r="L63" s="2"/>
      <c r="M63" s="23"/>
    </row>
    <row r="64" spans="1:13" s="7" customFormat="1">
      <c r="A64" s="11"/>
      <c r="B64" s="1"/>
      <c r="C64" s="2"/>
      <c r="D64" s="2"/>
      <c r="E64" s="2"/>
      <c r="F64" s="1"/>
      <c r="G64" s="1"/>
      <c r="H64" s="1"/>
      <c r="I64" s="1"/>
      <c r="J64" s="1"/>
      <c r="K64" s="8">
        <f>K63</f>
        <v>1050</v>
      </c>
      <c r="L64" s="2"/>
      <c r="M64" s="23"/>
    </row>
    <row r="65" spans="1:13" s="7" customFormat="1">
      <c r="A65" s="1">
        <v>22</v>
      </c>
      <c r="B65" s="4">
        <v>167</v>
      </c>
      <c r="C65" s="5" t="s">
        <v>31</v>
      </c>
      <c r="D65" s="5">
        <v>2007</v>
      </c>
      <c r="E65" s="5" t="s">
        <v>10</v>
      </c>
      <c r="F65" s="9">
        <v>9.1999999999999993</v>
      </c>
      <c r="G65" s="9">
        <v>11.8</v>
      </c>
      <c r="H65" s="9">
        <v>6.4</v>
      </c>
      <c r="I65" s="9">
        <v>3.74</v>
      </c>
      <c r="J65" s="9">
        <v>1.2</v>
      </c>
      <c r="K65" s="1">
        <f>SUM(F66:J66)</f>
        <v>1061</v>
      </c>
      <c r="L65" s="5" t="s">
        <v>6</v>
      </c>
      <c r="M65" s="23" t="s">
        <v>191</v>
      </c>
    </row>
    <row r="66" spans="1:13" s="7" customFormat="1">
      <c r="A66" s="4"/>
      <c r="B66" s="1"/>
      <c r="C66" s="2"/>
      <c r="D66" s="2"/>
      <c r="E66" s="2"/>
      <c r="F66" s="1">
        <v>214</v>
      </c>
      <c r="G66" s="1">
        <v>222</v>
      </c>
      <c r="H66" s="1">
        <v>272</v>
      </c>
      <c r="I66" s="1">
        <v>165</v>
      </c>
      <c r="J66" s="1">
        <v>188</v>
      </c>
      <c r="K66" s="8">
        <f>K65</f>
        <v>1061</v>
      </c>
      <c r="L66" s="2"/>
      <c r="M66" s="23"/>
    </row>
    <row r="67" spans="1:13" s="7" customFormat="1">
      <c r="A67" s="11"/>
      <c r="B67" s="1"/>
      <c r="C67" s="2"/>
      <c r="D67" s="2"/>
      <c r="E67" s="2"/>
      <c r="F67" s="1"/>
      <c r="G67" s="1"/>
      <c r="H67" s="1"/>
      <c r="I67" s="1"/>
      <c r="J67" s="1"/>
      <c r="K67" s="8"/>
      <c r="L67" s="2"/>
      <c r="M67" s="23"/>
    </row>
    <row r="68" spans="1:13" s="7" customFormat="1">
      <c r="A68" s="11">
        <v>23</v>
      </c>
      <c r="B68" s="4">
        <v>129</v>
      </c>
      <c r="C68" s="5" t="s">
        <v>24</v>
      </c>
      <c r="D68" s="5">
        <v>2006</v>
      </c>
      <c r="E68" s="5" t="s">
        <v>11</v>
      </c>
      <c r="F68" s="12" t="s">
        <v>157</v>
      </c>
      <c r="G68" s="12" t="s">
        <v>143</v>
      </c>
      <c r="H68" s="9">
        <v>7.2</v>
      </c>
      <c r="I68" s="9">
        <v>3.91</v>
      </c>
      <c r="J68" s="9">
        <v>1.1499999999999999</v>
      </c>
      <c r="K68" s="1">
        <f>SUM(F69:J69)</f>
        <v>1016</v>
      </c>
      <c r="L68" s="5" t="s">
        <v>9</v>
      </c>
      <c r="M68" s="23" t="s">
        <v>194</v>
      </c>
    </row>
    <row r="69" spans="1:13">
      <c r="A69" s="11"/>
      <c r="B69" s="1"/>
      <c r="C69" s="2"/>
      <c r="D69" s="2"/>
      <c r="E69" s="2"/>
      <c r="F69" s="1">
        <v>161</v>
      </c>
      <c r="G69" s="1">
        <v>186</v>
      </c>
      <c r="H69" s="1">
        <v>319</v>
      </c>
      <c r="I69" s="1">
        <v>191</v>
      </c>
      <c r="J69" s="1">
        <v>159</v>
      </c>
      <c r="K69" s="8">
        <f>K68</f>
        <v>1016</v>
      </c>
      <c r="L69" s="2"/>
      <c r="M69" s="23"/>
    </row>
    <row r="70" spans="1:13">
      <c r="A70" s="11"/>
      <c r="B70" s="1"/>
      <c r="C70" s="2"/>
      <c r="D70" s="2"/>
      <c r="E70" s="2"/>
      <c r="F70" s="1"/>
      <c r="G70" s="1"/>
      <c r="H70" s="1"/>
      <c r="I70" s="1"/>
      <c r="J70" s="1"/>
      <c r="K70" s="8">
        <f>K69</f>
        <v>1016</v>
      </c>
      <c r="L70" s="2"/>
      <c r="M70" s="23"/>
    </row>
    <row r="71" spans="1:13">
      <c r="A71" s="11">
        <v>24</v>
      </c>
      <c r="B71" s="4">
        <v>99</v>
      </c>
      <c r="C71" s="5" t="s">
        <v>30</v>
      </c>
      <c r="D71" s="5">
        <v>2006</v>
      </c>
      <c r="E71" s="5" t="s">
        <v>10</v>
      </c>
      <c r="F71" s="12" t="s">
        <v>144</v>
      </c>
      <c r="G71" s="12" t="s">
        <v>151</v>
      </c>
      <c r="H71" s="9">
        <v>9.25</v>
      </c>
      <c r="I71" s="9">
        <v>3.06</v>
      </c>
      <c r="J71" s="9" t="s">
        <v>187</v>
      </c>
      <c r="K71" s="1">
        <f>SUM(F72:J72)</f>
        <v>587</v>
      </c>
      <c r="L71" s="5" t="s">
        <v>6</v>
      </c>
      <c r="M71" s="23" t="s">
        <v>198</v>
      </c>
    </row>
    <row r="72" spans="1:13">
      <c r="A72" s="11"/>
      <c r="B72" s="1"/>
      <c r="C72" s="2"/>
      <c r="D72" s="2"/>
      <c r="E72" s="2"/>
      <c r="F72" s="1">
        <v>64</v>
      </c>
      <c r="G72" s="1">
        <v>9</v>
      </c>
      <c r="H72" s="1">
        <v>441</v>
      </c>
      <c r="I72" s="1">
        <v>73</v>
      </c>
      <c r="J72" s="1">
        <v>0</v>
      </c>
      <c r="K72" s="8">
        <f>K71</f>
        <v>587</v>
      </c>
      <c r="L72" s="2"/>
      <c r="M72" s="24"/>
    </row>
    <row r="73" spans="1:13">
      <c r="A73" s="11"/>
      <c r="B73" s="1"/>
      <c r="C73" s="2"/>
      <c r="D73" s="2"/>
      <c r="E73" s="2"/>
      <c r="F73" s="1"/>
      <c r="G73" s="1"/>
      <c r="H73" s="1"/>
      <c r="I73" s="1"/>
      <c r="J73" s="1"/>
      <c r="K73" s="8"/>
      <c r="L73" s="2"/>
    </row>
    <row r="74" spans="1:13">
      <c r="A74" s="1"/>
      <c r="B74" s="1"/>
      <c r="C74" s="2"/>
      <c r="D74" s="2"/>
      <c r="E74" s="2"/>
      <c r="F74" s="1"/>
      <c r="G74" s="1"/>
      <c r="H74" s="1"/>
      <c r="I74" s="1"/>
      <c r="J74" s="1"/>
      <c r="K74" s="8"/>
      <c r="L74" s="2"/>
    </row>
    <row r="75" spans="1:13">
      <c r="B75" s="1"/>
      <c r="C75" s="2"/>
      <c r="D75" s="2"/>
      <c r="E75" s="2"/>
      <c r="F75" s="1"/>
      <c r="G75" s="1"/>
      <c r="H75" s="1"/>
      <c r="I75" s="1"/>
      <c r="J75" s="1"/>
      <c r="K75" s="8"/>
      <c r="L75" s="2"/>
    </row>
    <row r="76" spans="1:13" s="7" customFormat="1">
      <c r="A76" s="1"/>
      <c r="B76" s="4"/>
      <c r="C76" s="5"/>
      <c r="D76" s="5"/>
      <c r="E76" s="5"/>
      <c r="F76" s="4"/>
      <c r="G76" s="4"/>
      <c r="H76" s="4"/>
      <c r="I76" s="4"/>
      <c r="J76" s="4"/>
      <c r="K76" s="8"/>
      <c r="L76" s="5"/>
    </row>
    <row r="77" spans="1:13">
      <c r="K77" s="8"/>
    </row>
    <row r="78" spans="1:13" s="7" customFormat="1">
      <c r="A78" s="1"/>
      <c r="B78" s="1"/>
      <c r="C78" s="2"/>
      <c r="D78" s="2"/>
      <c r="E78" s="2"/>
      <c r="F78" s="1"/>
      <c r="G78" s="1"/>
      <c r="H78" s="1"/>
      <c r="I78" s="1"/>
      <c r="J78" s="1"/>
      <c r="K78" s="8"/>
      <c r="L78" s="2"/>
    </row>
    <row r="79" spans="1:13">
      <c r="K79" s="8"/>
    </row>
    <row r="80" spans="1:13">
      <c r="A80" s="5" t="s">
        <v>7</v>
      </c>
    </row>
    <row r="82" spans="1:1">
      <c r="A82" s="5" t="s">
        <v>8</v>
      </c>
    </row>
  </sheetData>
  <autoFilter ref="K1:K38">
    <sortState ref="A2:L43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94" fitToHeight="0" orientation="landscape" r:id="rId1"/>
  <headerFooter>
    <oddHeader>&amp;L&amp;14
Madonas Sporta Centrs
29.11.2019&amp;C&amp;"-,Bold"&amp;20MADONAS BJSS ZIEMAS ČEMPIONĀTS VIEGLATLĒTIKAS DAUDZĪŅĀS&amp;16
&amp;18 &amp;16 5-cīņā (U-14) ''C'' grupas zēniem
REZULTĀTI</oddHeader>
    <oddFooter>&amp;R&amp;P 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0"/>
  <sheetViews>
    <sheetView showGridLines="0" zoomScale="85" zoomScaleNormal="85" workbookViewId="0">
      <pane ySplit="1" topLeftCell="A2" activePane="bottomLeft" state="frozen"/>
      <selection pane="bottomLeft" activeCell="V26" sqref="V26"/>
    </sheetView>
  </sheetViews>
  <sheetFormatPr defaultRowHeight="15"/>
  <cols>
    <col min="1" max="1" width="6.5703125" style="4" customWidth="1"/>
    <col min="2" max="2" width="8.140625" style="4" customWidth="1"/>
    <col min="3" max="3" width="24.28515625" style="5" customWidth="1"/>
    <col min="4" max="4" width="6.42578125" style="5" customWidth="1"/>
    <col min="5" max="5" width="15.85546875" style="5" customWidth="1"/>
    <col min="6" max="10" width="9.140625" style="4"/>
    <col min="11" max="11" width="17.28515625" style="1" customWidth="1"/>
    <col min="12" max="12" width="21.85546875" style="5" customWidth="1"/>
    <col min="13" max="13" width="9.140625" style="23"/>
    <col min="14" max="16384" width="9.140625" style="6"/>
  </cols>
  <sheetData>
    <row r="1" spans="1:13" s="1" customFormat="1" ht="40.5" customHeight="1">
      <c r="A1" s="11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  <c r="M1" s="23" t="s">
        <v>171</v>
      </c>
    </row>
    <row r="2" spans="1:13">
      <c r="A2" s="11">
        <v>1</v>
      </c>
      <c r="B2" s="4">
        <v>35</v>
      </c>
      <c r="C2" s="5" t="s">
        <v>69</v>
      </c>
      <c r="D2" s="5">
        <v>2006</v>
      </c>
      <c r="E2" s="5" t="s">
        <v>65</v>
      </c>
      <c r="F2" s="12" t="s">
        <v>166</v>
      </c>
      <c r="G2" s="12" t="s">
        <v>128</v>
      </c>
      <c r="H2" s="9">
        <v>11.15</v>
      </c>
      <c r="I2" s="9">
        <v>3.82</v>
      </c>
      <c r="J2" s="9">
        <v>1.4</v>
      </c>
      <c r="K2" s="1">
        <f>SUM(F3:J3)</f>
        <v>2285</v>
      </c>
      <c r="L2" s="5" t="s">
        <v>66</v>
      </c>
      <c r="M2" s="23" t="s">
        <v>174</v>
      </c>
    </row>
    <row r="3" spans="1:13" s="7" customFormat="1">
      <c r="A3" s="11"/>
      <c r="B3" s="1"/>
      <c r="C3" s="2"/>
      <c r="D3" s="2"/>
      <c r="E3" s="2"/>
      <c r="F3" s="1">
        <v>435</v>
      </c>
      <c r="G3" s="1">
        <v>466</v>
      </c>
      <c r="H3" s="1">
        <v>605</v>
      </c>
      <c r="I3" s="1">
        <v>267</v>
      </c>
      <c r="J3" s="1">
        <v>512</v>
      </c>
      <c r="K3" s="8">
        <f>K2</f>
        <v>2285</v>
      </c>
      <c r="L3" s="2"/>
      <c r="M3" s="23"/>
    </row>
    <row r="4" spans="1:13">
      <c r="A4" s="11"/>
      <c r="K4" s="8">
        <f>K3</f>
        <v>2285</v>
      </c>
    </row>
    <row r="5" spans="1:13">
      <c r="A5" s="11">
        <v>2</v>
      </c>
      <c r="B5" s="4">
        <v>107</v>
      </c>
      <c r="C5" s="5" t="s">
        <v>87</v>
      </c>
      <c r="D5" s="5">
        <v>2007</v>
      </c>
      <c r="E5" s="5" t="s">
        <v>85</v>
      </c>
      <c r="F5" s="12" t="s">
        <v>142</v>
      </c>
      <c r="G5" s="12" t="s">
        <v>129</v>
      </c>
      <c r="H5" s="9">
        <v>8.9</v>
      </c>
      <c r="I5" s="9">
        <v>4</v>
      </c>
      <c r="J5" s="9">
        <v>1.2</v>
      </c>
      <c r="K5" s="1">
        <f>SUM(F6:J6)</f>
        <v>2147</v>
      </c>
      <c r="L5" s="5" t="s">
        <v>86</v>
      </c>
      <c r="M5" s="23" t="s">
        <v>176</v>
      </c>
    </row>
    <row r="6" spans="1:13" s="7" customFormat="1">
      <c r="A6" s="11"/>
      <c r="B6" s="1"/>
      <c r="C6" s="2"/>
      <c r="D6" s="2"/>
      <c r="E6" s="2"/>
      <c r="F6" s="1">
        <v>506</v>
      </c>
      <c r="G6" s="1">
        <v>563</v>
      </c>
      <c r="H6" s="1">
        <v>458</v>
      </c>
      <c r="I6" s="1">
        <v>308</v>
      </c>
      <c r="J6" s="1">
        <v>312</v>
      </c>
      <c r="K6" s="8">
        <f>K5</f>
        <v>2147</v>
      </c>
      <c r="L6" s="2"/>
      <c r="M6" s="23"/>
    </row>
    <row r="7" spans="1:13">
      <c r="A7" s="11"/>
      <c r="K7" s="8">
        <f>K6</f>
        <v>2147</v>
      </c>
    </row>
    <row r="8" spans="1:13">
      <c r="A8" s="11">
        <v>3</v>
      </c>
      <c r="B8" s="4">
        <v>154</v>
      </c>
      <c r="C8" s="5" t="s">
        <v>19</v>
      </c>
      <c r="D8" s="5">
        <v>2007</v>
      </c>
      <c r="E8" s="5" t="s">
        <v>11</v>
      </c>
      <c r="F8" s="12" t="s">
        <v>164</v>
      </c>
      <c r="G8" s="12" t="s">
        <v>130</v>
      </c>
      <c r="H8" s="9">
        <v>10.15</v>
      </c>
      <c r="I8" s="9">
        <v>4.0999999999999996</v>
      </c>
      <c r="J8" s="9">
        <v>1.4</v>
      </c>
      <c r="K8" s="1">
        <f>SUM(F9:J9)</f>
        <v>2370</v>
      </c>
      <c r="L8" s="5" t="s">
        <v>9</v>
      </c>
      <c r="M8" s="23" t="s">
        <v>173</v>
      </c>
    </row>
    <row r="9" spans="1:13" s="7" customFormat="1">
      <c r="A9" s="11"/>
      <c r="B9" s="1"/>
      <c r="C9" s="2"/>
      <c r="D9" s="2"/>
      <c r="E9" s="2"/>
      <c r="F9" s="1">
        <v>458</v>
      </c>
      <c r="G9" s="1">
        <v>530</v>
      </c>
      <c r="H9" s="1">
        <v>539</v>
      </c>
      <c r="I9" s="1">
        <v>331</v>
      </c>
      <c r="J9" s="1">
        <v>512</v>
      </c>
      <c r="K9" s="8">
        <f>K8</f>
        <v>2370</v>
      </c>
      <c r="L9" s="2"/>
      <c r="M9" s="23"/>
    </row>
    <row r="10" spans="1:13">
      <c r="A10" s="11"/>
      <c r="K10" s="8">
        <f>K9</f>
        <v>2370</v>
      </c>
    </row>
    <row r="11" spans="1:13">
      <c r="A11" s="11">
        <v>4</v>
      </c>
      <c r="B11" s="4">
        <v>40</v>
      </c>
      <c r="C11" s="5" t="s">
        <v>110</v>
      </c>
      <c r="D11" s="5">
        <v>2007</v>
      </c>
      <c r="E11" s="5" t="s">
        <v>96</v>
      </c>
      <c r="F11" s="12" t="s">
        <v>166</v>
      </c>
      <c r="G11" s="12" t="s">
        <v>131</v>
      </c>
      <c r="H11" s="9">
        <v>6.55</v>
      </c>
      <c r="I11" s="9">
        <v>4.0199999999999996</v>
      </c>
      <c r="J11" s="9">
        <v>1.2</v>
      </c>
      <c r="K11" s="1">
        <f>SUM(F12:J12)</f>
        <v>1592</v>
      </c>
      <c r="L11" s="5" t="s">
        <v>97</v>
      </c>
      <c r="M11" s="23" t="s">
        <v>184</v>
      </c>
    </row>
    <row r="12" spans="1:13">
      <c r="A12" s="11"/>
      <c r="B12" s="1"/>
      <c r="C12" s="2"/>
      <c r="D12" s="2"/>
      <c r="E12" s="2"/>
      <c r="F12" s="1">
        <v>435</v>
      </c>
      <c r="G12" s="1">
        <v>227</v>
      </c>
      <c r="H12" s="1">
        <v>306</v>
      </c>
      <c r="I12" s="1">
        <v>312</v>
      </c>
      <c r="J12" s="1">
        <v>312</v>
      </c>
      <c r="K12" s="8">
        <f>K11</f>
        <v>1592</v>
      </c>
      <c r="L12" s="2"/>
    </row>
    <row r="13" spans="1:13">
      <c r="A13" s="11"/>
      <c r="K13" s="8"/>
    </row>
    <row r="14" spans="1:13">
      <c r="A14" s="11">
        <v>5</v>
      </c>
      <c r="B14" s="4">
        <v>65</v>
      </c>
      <c r="C14" s="5" t="s">
        <v>92</v>
      </c>
      <c r="D14" s="5">
        <v>2006</v>
      </c>
      <c r="E14" s="5" t="s">
        <v>85</v>
      </c>
      <c r="F14" s="22" t="s">
        <v>156</v>
      </c>
      <c r="G14" s="22" t="s">
        <v>132</v>
      </c>
      <c r="H14" s="10">
        <v>8.0500000000000007</v>
      </c>
      <c r="I14" s="10">
        <v>3.94</v>
      </c>
      <c r="J14" s="10">
        <v>1.3</v>
      </c>
      <c r="K14" s="11">
        <f>F15+G15+H15+I15+J15</f>
        <v>1841</v>
      </c>
      <c r="L14" s="5" t="s">
        <v>89</v>
      </c>
      <c r="M14" s="23" t="s">
        <v>179</v>
      </c>
    </row>
    <row r="15" spans="1:13">
      <c r="A15" s="11"/>
      <c r="B15" s="1"/>
      <c r="C15" s="2"/>
      <c r="D15" s="2"/>
      <c r="E15" s="2"/>
      <c r="F15" s="1">
        <v>328</v>
      </c>
      <c r="G15" s="1">
        <v>407</v>
      </c>
      <c r="H15" s="1">
        <v>403</v>
      </c>
      <c r="I15" s="1">
        <v>294</v>
      </c>
      <c r="J15" s="1">
        <v>409</v>
      </c>
      <c r="K15" s="8">
        <f>K14</f>
        <v>1841</v>
      </c>
      <c r="L15" s="2"/>
    </row>
    <row r="16" spans="1:13">
      <c r="A16" s="11"/>
      <c r="K16" s="8"/>
    </row>
    <row r="17" spans="1:13">
      <c r="A17" s="11">
        <v>6</v>
      </c>
      <c r="B17" s="4">
        <v>159</v>
      </c>
      <c r="C17" s="5" t="s">
        <v>70</v>
      </c>
      <c r="D17" s="5">
        <v>2006</v>
      </c>
      <c r="E17" s="5" t="s">
        <v>11</v>
      </c>
      <c r="F17" s="12" t="s">
        <v>142</v>
      </c>
      <c r="G17" s="12" t="s">
        <v>132</v>
      </c>
      <c r="H17" s="9">
        <v>8.6999999999999993</v>
      </c>
      <c r="I17" s="9">
        <v>3.76</v>
      </c>
      <c r="J17" s="9">
        <v>1.1000000000000001</v>
      </c>
      <c r="K17" s="1">
        <f>SUM(F18:J18)</f>
        <v>1834</v>
      </c>
      <c r="L17" s="5" t="s">
        <v>9</v>
      </c>
      <c r="M17" s="23" t="s">
        <v>180</v>
      </c>
    </row>
    <row r="18" spans="1:13" s="7" customFormat="1">
      <c r="A18" s="11"/>
      <c r="B18" s="1"/>
      <c r="C18" s="2"/>
      <c r="D18" s="2"/>
      <c r="E18" s="2"/>
      <c r="F18" s="1">
        <v>506</v>
      </c>
      <c r="G18" s="1">
        <v>407</v>
      </c>
      <c r="H18" s="1">
        <v>445</v>
      </c>
      <c r="I18" s="1">
        <v>254</v>
      </c>
      <c r="J18" s="1">
        <v>222</v>
      </c>
      <c r="K18" s="8">
        <f>K17</f>
        <v>1834</v>
      </c>
      <c r="L18" s="2"/>
      <c r="M18" s="23"/>
    </row>
    <row r="19" spans="1:13">
      <c r="A19" s="11"/>
      <c r="K19" s="8">
        <f>K18</f>
        <v>1834</v>
      </c>
    </row>
    <row r="20" spans="1:13">
      <c r="A20" s="11">
        <v>7</v>
      </c>
      <c r="B20" s="4">
        <v>19</v>
      </c>
      <c r="C20" s="5" t="s">
        <v>71</v>
      </c>
      <c r="D20" s="5">
        <v>2006</v>
      </c>
      <c r="E20" s="5" t="s">
        <v>65</v>
      </c>
      <c r="F20" s="22" t="s">
        <v>163</v>
      </c>
      <c r="G20" s="22" t="s">
        <v>132</v>
      </c>
      <c r="H20" s="10">
        <v>10.199999999999999</v>
      </c>
      <c r="I20" s="10">
        <v>3.92</v>
      </c>
      <c r="J20" s="10">
        <v>1.3</v>
      </c>
      <c r="K20" s="11">
        <f>F21+G21+H21+I21+J21</f>
        <v>2131</v>
      </c>
      <c r="L20" s="5" t="s">
        <v>66</v>
      </c>
      <c r="M20" s="23" t="s">
        <v>177</v>
      </c>
    </row>
    <row r="21" spans="1:13" s="7" customFormat="1">
      <c r="A21" s="11"/>
      <c r="B21" s="1"/>
      <c r="C21" s="2"/>
      <c r="D21" s="2"/>
      <c r="E21" s="2"/>
      <c r="F21" s="1">
        <v>482</v>
      </c>
      <c r="G21" s="1">
        <v>407</v>
      </c>
      <c r="H21" s="1">
        <v>543</v>
      </c>
      <c r="I21" s="1">
        <v>290</v>
      </c>
      <c r="J21" s="1">
        <v>409</v>
      </c>
      <c r="K21" s="8">
        <f>K20</f>
        <v>2131</v>
      </c>
      <c r="L21" s="2"/>
      <c r="M21" s="23"/>
    </row>
    <row r="22" spans="1:13" s="7" customFormat="1">
      <c r="A22" s="11"/>
      <c r="B22" s="1"/>
      <c r="C22" s="2"/>
      <c r="D22" s="2"/>
      <c r="E22" s="2"/>
      <c r="F22" s="1"/>
      <c r="G22" s="1"/>
      <c r="H22" s="1"/>
      <c r="I22" s="1"/>
      <c r="J22" s="1"/>
      <c r="K22" s="8"/>
      <c r="L22" s="2"/>
      <c r="M22" s="23"/>
    </row>
    <row r="23" spans="1:13">
      <c r="A23" s="11">
        <v>8</v>
      </c>
      <c r="B23" s="4">
        <v>97</v>
      </c>
      <c r="C23" s="5" t="s">
        <v>88</v>
      </c>
      <c r="D23" s="5">
        <v>2007</v>
      </c>
      <c r="E23" s="5" t="s">
        <v>85</v>
      </c>
      <c r="F23" s="22" t="s">
        <v>162</v>
      </c>
      <c r="G23" s="22" t="s">
        <v>130</v>
      </c>
      <c r="H23" s="10">
        <v>8.6999999999999993</v>
      </c>
      <c r="I23" s="10">
        <v>4.6399999999999997</v>
      </c>
      <c r="J23" s="10">
        <v>1.05</v>
      </c>
      <c r="K23" s="11">
        <f>F24+G24+H24+I24+J24</f>
        <v>2175</v>
      </c>
      <c r="L23" s="5" t="s">
        <v>89</v>
      </c>
      <c r="M23" s="23" t="s">
        <v>175</v>
      </c>
    </row>
    <row r="24" spans="1:13">
      <c r="A24" s="11"/>
      <c r="B24" s="1"/>
      <c r="C24" s="2"/>
      <c r="D24" s="2"/>
      <c r="E24" s="2"/>
      <c r="F24" s="1">
        <v>556</v>
      </c>
      <c r="G24" s="1">
        <v>530</v>
      </c>
      <c r="H24" s="1">
        <v>445</v>
      </c>
      <c r="I24" s="1">
        <v>464</v>
      </c>
      <c r="J24" s="1">
        <v>180</v>
      </c>
      <c r="K24" s="8">
        <f>K23</f>
        <v>2175</v>
      </c>
      <c r="L24" s="2"/>
    </row>
    <row r="25" spans="1:13">
      <c r="A25" s="11"/>
      <c r="B25" s="1"/>
      <c r="C25" s="2"/>
      <c r="D25" s="2"/>
      <c r="E25" s="2"/>
      <c r="F25" s="1"/>
      <c r="G25" s="1"/>
      <c r="H25" s="1"/>
      <c r="I25" s="1"/>
      <c r="J25" s="1"/>
      <c r="K25" s="8"/>
      <c r="L25" s="2"/>
    </row>
    <row r="26" spans="1:13" s="7" customFormat="1">
      <c r="A26" s="11">
        <v>9</v>
      </c>
      <c r="B26" s="4">
        <v>133</v>
      </c>
      <c r="C26" s="5" t="s">
        <v>124</v>
      </c>
      <c r="D26" s="5">
        <v>2007</v>
      </c>
      <c r="E26" s="5" t="s">
        <v>112</v>
      </c>
      <c r="F26" s="12" t="s">
        <v>139</v>
      </c>
      <c r="G26" s="12" t="s">
        <v>133</v>
      </c>
      <c r="H26" s="9">
        <v>8.6</v>
      </c>
      <c r="I26" s="9">
        <v>3.57</v>
      </c>
      <c r="J26" s="9">
        <v>1.2</v>
      </c>
      <c r="K26" s="1">
        <f>SUM(F27:J27)</f>
        <v>1380</v>
      </c>
      <c r="L26" s="5" t="s">
        <v>113</v>
      </c>
      <c r="M26" s="23" t="s">
        <v>186</v>
      </c>
    </row>
    <row r="27" spans="1:13">
      <c r="A27" s="11"/>
      <c r="B27" s="1"/>
      <c r="C27" s="2"/>
      <c r="D27" s="2"/>
      <c r="E27" s="2"/>
      <c r="F27" s="1">
        <v>348</v>
      </c>
      <c r="G27" s="1">
        <v>68</v>
      </c>
      <c r="H27" s="1">
        <v>438</v>
      </c>
      <c r="I27" s="1">
        <v>214</v>
      </c>
      <c r="J27" s="1">
        <v>312</v>
      </c>
      <c r="K27" s="8">
        <f>K26</f>
        <v>1380</v>
      </c>
      <c r="L27" s="2"/>
    </row>
    <row r="28" spans="1:13">
      <c r="A28" s="11"/>
      <c r="K28" s="8">
        <f>K27</f>
        <v>1380</v>
      </c>
    </row>
    <row r="29" spans="1:13">
      <c r="A29" s="11">
        <v>10</v>
      </c>
      <c r="B29" s="14">
        <v>110</v>
      </c>
      <c r="C29" s="15" t="s">
        <v>90</v>
      </c>
      <c r="D29" s="15">
        <v>2007</v>
      </c>
      <c r="E29" s="15" t="s">
        <v>85</v>
      </c>
      <c r="F29" s="16" t="s">
        <v>139</v>
      </c>
      <c r="G29" s="16" t="s">
        <v>128</v>
      </c>
      <c r="H29" s="17">
        <v>8.3000000000000007</v>
      </c>
      <c r="I29" s="17">
        <v>4.0199999999999996</v>
      </c>
      <c r="J29" s="17">
        <v>1.35</v>
      </c>
      <c r="K29" s="18">
        <f>SUM(F30:J30)</f>
        <v>2005</v>
      </c>
      <c r="L29" s="15" t="s">
        <v>89</v>
      </c>
      <c r="M29" s="23" t="s">
        <v>178</v>
      </c>
    </row>
    <row r="30" spans="1:13">
      <c r="A30" s="11"/>
      <c r="B30" s="18"/>
      <c r="C30" s="19"/>
      <c r="D30" s="19"/>
      <c r="E30" s="19"/>
      <c r="F30" s="18">
        <v>348</v>
      </c>
      <c r="G30" s="18">
        <v>466</v>
      </c>
      <c r="H30" s="18">
        <v>419</v>
      </c>
      <c r="I30" s="18">
        <v>312</v>
      </c>
      <c r="J30" s="18">
        <v>460</v>
      </c>
      <c r="K30" s="20"/>
      <c r="L30" s="19"/>
    </row>
    <row r="31" spans="1:13">
      <c r="A31" s="11"/>
      <c r="K31" s="8"/>
    </row>
    <row r="32" spans="1:13">
      <c r="A32" s="11">
        <v>11</v>
      </c>
      <c r="B32" s="4">
        <v>177</v>
      </c>
      <c r="C32" s="5" t="s">
        <v>72</v>
      </c>
      <c r="D32" s="5">
        <v>2006</v>
      </c>
      <c r="E32" s="5" t="s">
        <v>65</v>
      </c>
      <c r="F32" s="12" t="s">
        <v>155</v>
      </c>
      <c r="G32" s="12" t="s">
        <v>134</v>
      </c>
      <c r="H32" s="9">
        <v>8.1999999999999993</v>
      </c>
      <c r="I32" s="9">
        <v>3.74</v>
      </c>
      <c r="J32" s="9">
        <v>0</v>
      </c>
      <c r="K32" s="1">
        <f>SUM(F33:J33)</f>
        <v>1661</v>
      </c>
      <c r="L32" s="5" t="s">
        <v>66</v>
      </c>
      <c r="M32" s="23" t="s">
        <v>183</v>
      </c>
    </row>
    <row r="33" spans="1:13">
      <c r="A33" s="11"/>
      <c r="B33" s="1"/>
      <c r="C33" s="2"/>
      <c r="D33" s="2"/>
      <c r="E33" s="2"/>
      <c r="F33" s="1">
        <v>635</v>
      </c>
      <c r="G33" s="1">
        <v>364</v>
      </c>
      <c r="H33" s="1">
        <v>412</v>
      </c>
      <c r="I33" s="1">
        <v>250</v>
      </c>
      <c r="J33" s="1">
        <v>0</v>
      </c>
      <c r="K33" s="8">
        <f>K32</f>
        <v>1661</v>
      </c>
      <c r="L33" s="2"/>
    </row>
    <row r="34" spans="1:13">
      <c r="A34" s="11"/>
      <c r="K34" s="8"/>
    </row>
    <row r="35" spans="1:13">
      <c r="A35" s="11">
        <v>12</v>
      </c>
      <c r="B35" s="4">
        <v>62</v>
      </c>
      <c r="C35" s="5" t="s">
        <v>91</v>
      </c>
      <c r="D35" s="5">
        <v>2006</v>
      </c>
      <c r="E35" s="5" t="s">
        <v>85</v>
      </c>
      <c r="F35" s="12" t="s">
        <v>166</v>
      </c>
      <c r="G35" s="12" t="s">
        <v>135</v>
      </c>
      <c r="H35" s="9">
        <v>7.8</v>
      </c>
      <c r="I35" s="9">
        <v>3.79</v>
      </c>
      <c r="J35" s="9">
        <v>1.25</v>
      </c>
      <c r="K35" s="1">
        <f>SUM(F36:J36)</f>
        <v>1739</v>
      </c>
      <c r="L35" s="5" t="s">
        <v>89</v>
      </c>
      <c r="M35" s="23" t="s">
        <v>182</v>
      </c>
    </row>
    <row r="36" spans="1:13">
      <c r="A36" s="11"/>
      <c r="B36" s="1"/>
      <c r="C36" s="2"/>
      <c r="D36" s="2"/>
      <c r="E36" s="2"/>
      <c r="F36" s="1">
        <v>435</v>
      </c>
      <c r="G36" s="1">
        <v>298</v>
      </c>
      <c r="H36" s="1">
        <v>386</v>
      </c>
      <c r="I36" s="1">
        <v>261</v>
      </c>
      <c r="J36" s="1">
        <v>359</v>
      </c>
      <c r="K36" s="8">
        <f>K35</f>
        <v>1739</v>
      </c>
      <c r="L36" s="2"/>
    </row>
    <row r="37" spans="1:13">
      <c r="A37" s="11"/>
      <c r="K37" s="8"/>
    </row>
    <row r="38" spans="1:13" s="7" customFormat="1">
      <c r="A38" s="11">
        <v>13</v>
      </c>
      <c r="B38" s="4">
        <v>142</v>
      </c>
      <c r="C38" s="5" t="s">
        <v>189</v>
      </c>
      <c r="D38" s="5">
        <v>2006</v>
      </c>
      <c r="E38" s="5" t="s">
        <v>11</v>
      </c>
      <c r="F38" s="12" t="s">
        <v>165</v>
      </c>
      <c r="G38" s="12" t="s">
        <v>132</v>
      </c>
      <c r="H38" s="9">
        <v>8.4499999999999993</v>
      </c>
      <c r="I38" s="9">
        <v>3.87</v>
      </c>
      <c r="J38" s="9">
        <v>1.1499999999999999</v>
      </c>
      <c r="K38" s="1">
        <f>SUM(F39:J39)</f>
        <v>1793</v>
      </c>
      <c r="L38" s="5" t="s">
        <v>9</v>
      </c>
      <c r="M38" s="23" t="s">
        <v>181</v>
      </c>
    </row>
    <row r="39" spans="1:13">
      <c r="A39" s="11"/>
      <c r="B39" s="1"/>
      <c r="C39" s="2"/>
      <c r="D39" s="2"/>
      <c r="E39" s="2"/>
      <c r="F39" s="1">
        <v>413</v>
      </c>
      <c r="G39" s="1">
        <v>407</v>
      </c>
      <c r="H39" s="1">
        <v>428</v>
      </c>
      <c r="I39" s="1">
        <v>279</v>
      </c>
      <c r="J39" s="1">
        <v>266</v>
      </c>
      <c r="K39" s="8">
        <f>K38</f>
        <v>1793</v>
      </c>
      <c r="L39" s="2"/>
    </row>
    <row r="40" spans="1:13">
      <c r="A40" s="11"/>
      <c r="K40" s="8">
        <f>K39</f>
        <v>1793</v>
      </c>
    </row>
    <row r="41" spans="1:13" s="7" customFormat="1">
      <c r="A41" s="11">
        <v>14</v>
      </c>
      <c r="B41" s="4">
        <v>98</v>
      </c>
      <c r="C41" s="5" t="s">
        <v>188</v>
      </c>
      <c r="D41" s="5">
        <v>2007</v>
      </c>
      <c r="E41" s="5" t="s">
        <v>85</v>
      </c>
      <c r="F41" s="12" t="s">
        <v>169</v>
      </c>
      <c r="G41" s="12" t="s">
        <v>136</v>
      </c>
      <c r="H41" s="9">
        <v>9.4</v>
      </c>
      <c r="I41" s="9">
        <v>4.29</v>
      </c>
      <c r="J41" s="9">
        <v>1.3</v>
      </c>
      <c r="K41" s="1">
        <f>SUM(F42:J42)</f>
        <v>2471</v>
      </c>
      <c r="L41" s="5" t="s">
        <v>89</v>
      </c>
      <c r="M41" s="23" t="s">
        <v>172</v>
      </c>
    </row>
    <row r="42" spans="1:13">
      <c r="A42" s="11"/>
      <c r="B42" s="1"/>
      <c r="C42" s="2"/>
      <c r="D42" s="2"/>
      <c r="E42" s="2"/>
      <c r="F42" s="1">
        <v>582</v>
      </c>
      <c r="G42" s="1">
        <v>614</v>
      </c>
      <c r="H42" s="1">
        <v>490</v>
      </c>
      <c r="I42" s="1">
        <v>376</v>
      </c>
      <c r="J42" s="1">
        <v>409</v>
      </c>
      <c r="K42" s="8">
        <f>K41</f>
        <v>2471</v>
      </c>
      <c r="L42" s="2"/>
    </row>
    <row r="43" spans="1:13">
      <c r="A43" s="11"/>
      <c r="K43" s="8">
        <f>K42</f>
        <v>2471</v>
      </c>
    </row>
    <row r="44" spans="1:13">
      <c r="A44" s="11">
        <v>15</v>
      </c>
      <c r="B44" s="4">
        <v>138</v>
      </c>
      <c r="C44" s="5" t="s">
        <v>126</v>
      </c>
      <c r="D44" s="5">
        <v>2006</v>
      </c>
      <c r="E44" s="5" t="s">
        <v>127</v>
      </c>
      <c r="F44" s="12" t="s">
        <v>138</v>
      </c>
      <c r="G44" s="12" t="s">
        <v>137</v>
      </c>
      <c r="H44" s="9">
        <v>8.5500000000000007</v>
      </c>
      <c r="I44" s="9">
        <v>2.9</v>
      </c>
      <c r="J44" s="9">
        <v>1.2</v>
      </c>
      <c r="K44" s="1">
        <f>SUM(F45:J45)</f>
        <v>1392</v>
      </c>
      <c r="L44" s="5" t="s">
        <v>9</v>
      </c>
      <c r="M44" s="23" t="s">
        <v>185</v>
      </c>
    </row>
    <row r="45" spans="1:13" s="7" customFormat="1">
      <c r="A45" s="11"/>
      <c r="B45" s="1"/>
      <c r="C45" s="2"/>
      <c r="D45" s="2"/>
      <c r="E45" s="2"/>
      <c r="F45" s="1">
        <v>369</v>
      </c>
      <c r="G45" s="1">
        <v>185</v>
      </c>
      <c r="H45" s="1">
        <v>435</v>
      </c>
      <c r="I45" s="1">
        <v>91</v>
      </c>
      <c r="J45" s="1">
        <v>312</v>
      </c>
      <c r="K45" s="8">
        <f>K44</f>
        <v>1392</v>
      </c>
      <c r="L45" s="2"/>
      <c r="M45" s="23"/>
    </row>
    <row r="46" spans="1:13">
      <c r="K46" s="8"/>
    </row>
    <row r="48" spans="1:13">
      <c r="A48" s="5" t="s">
        <v>7</v>
      </c>
    </row>
    <row r="50" spans="1:1">
      <c r="A50" s="5" t="s">
        <v>125</v>
      </c>
    </row>
  </sheetData>
  <autoFilter ref="K1:K23">
    <sortState ref="A2:L40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92" fitToHeight="0" orientation="landscape" r:id="rId1"/>
  <headerFooter>
    <oddHeader>&amp;L&amp;14
Madonas Sporta Centrs
29.11.2019&amp;C&amp;"-,Bold"&amp;20MADONAS BJSS ZIEMAS ČEMPIONĀTS VIEGLATLĒTIKAS DAUDZĪŅĀS&amp;16
&amp;18 &amp;16 5-cīņā (U-14) ''C'' grupas meitenēm
REZULTĀTI</oddHeader>
    <oddFooter>&amp;R&amp;P 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U-12 z</vt:lpstr>
      <vt:lpstr>U-12 m</vt:lpstr>
      <vt:lpstr>U-14_z</vt:lpstr>
      <vt:lpstr>U-14_m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JANCIZ</dc:creator>
  <cp:lastModifiedBy>Krauklitis</cp:lastModifiedBy>
  <cp:lastPrinted>2019-11-29T15:11:20Z</cp:lastPrinted>
  <dcterms:created xsi:type="dcterms:W3CDTF">2017-02-27T18:00:22Z</dcterms:created>
  <dcterms:modified xsi:type="dcterms:W3CDTF">2019-11-29T17:41:38Z</dcterms:modified>
</cp:coreProperties>
</file>