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04.10.2017." sheetId="4" r:id="rId1"/>
    <sheet name="meitenes un zeni" sheetId="3" r:id="rId2"/>
  </sheets>
  <definedNames>
    <definedName name="_xlnm._FilterDatabase" localSheetId="1" hidden="1">'meitenes un zeni'!$F$6:$H$46</definedName>
  </definedNames>
  <calcPr calcId="152511"/>
</workbook>
</file>

<file path=xl/calcChain.xml><?xml version="1.0" encoding="utf-8"?>
<calcChain xmlns="http://schemas.openxmlformats.org/spreadsheetml/2006/main">
  <c r="P91" i="4" l="1"/>
  <c r="P87" i="4" l="1"/>
  <c r="P88" i="4"/>
  <c r="P89" i="4"/>
  <c r="P90" i="4"/>
  <c r="P92" i="4"/>
  <c r="P93" i="4" l="1"/>
  <c r="P47" i="4"/>
  <c r="P45" i="4"/>
  <c r="P44" i="4"/>
  <c r="P36" i="4"/>
  <c r="P29" i="4" l="1"/>
  <c r="P19" i="4"/>
  <c r="P18" i="4"/>
  <c r="P12" i="4" l="1"/>
  <c r="P72" i="4" l="1"/>
  <c r="P73" i="4"/>
  <c r="P74" i="4"/>
  <c r="P75" i="4"/>
  <c r="P23" i="4"/>
  <c r="P24" i="4"/>
  <c r="P25" i="4"/>
  <c r="P26" i="4"/>
  <c r="P27" i="4"/>
  <c r="P16" i="4"/>
  <c r="P17" i="4"/>
  <c r="P20" i="4"/>
  <c r="P21" i="4"/>
  <c r="P15" i="4"/>
  <c r="P22" i="4" l="1"/>
  <c r="P31" i="4"/>
  <c r="P28" i="4"/>
  <c r="P30" i="4"/>
  <c r="P80" i="4"/>
  <c r="P81" i="4"/>
  <c r="P82" i="4"/>
  <c r="P83" i="4"/>
  <c r="P84" i="4"/>
  <c r="P85" i="4"/>
  <c r="P79" i="4"/>
  <c r="P76" i="4"/>
  <c r="P78" i="4" s="1"/>
  <c r="P77" i="4"/>
  <c r="P66" i="4"/>
  <c r="P67" i="4"/>
  <c r="P68" i="4"/>
  <c r="P69" i="4"/>
  <c r="P70" i="4"/>
  <c r="P65" i="4"/>
  <c r="P59" i="4"/>
  <c r="P60" i="4"/>
  <c r="P61" i="4"/>
  <c r="P62" i="4"/>
  <c r="P63" i="4"/>
  <c r="P58" i="4"/>
  <c r="P51" i="4"/>
  <c r="P52" i="4"/>
  <c r="P53" i="4"/>
  <c r="P54" i="4"/>
  <c r="P55" i="4"/>
  <c r="P56" i="4"/>
  <c r="P50" i="4"/>
  <c r="P41" i="4"/>
  <c r="P42" i="4"/>
  <c r="P43" i="4"/>
  <c r="P46" i="4"/>
  <c r="P48" i="4"/>
  <c r="P40" i="4"/>
  <c r="P38" i="4"/>
  <c r="P37" i="4"/>
  <c r="P33" i="4"/>
  <c r="P34" i="4"/>
  <c r="P35" i="4"/>
  <c r="P32" i="4"/>
  <c r="P9" i="4"/>
  <c r="P10" i="4"/>
  <c r="P11" i="4"/>
  <c r="P13" i="4"/>
  <c r="P8" i="4"/>
  <c r="P86" i="4" l="1"/>
  <c r="P71" i="4"/>
  <c r="P49" i="4"/>
  <c r="P64" i="4"/>
  <c r="P39" i="4"/>
  <c r="P57" i="4"/>
  <c r="P14" i="4"/>
</calcChain>
</file>

<file path=xl/sharedStrings.xml><?xml version="1.0" encoding="utf-8"?>
<sst xmlns="http://schemas.openxmlformats.org/spreadsheetml/2006/main" count="541" uniqueCount="233">
  <si>
    <t>Vārds, uzvārds</t>
  </si>
  <si>
    <t>60 m skrējiens</t>
  </si>
  <si>
    <t>Tāllēkšana</t>
  </si>
  <si>
    <t>1.rez.</t>
  </si>
  <si>
    <t>2.rez.</t>
  </si>
  <si>
    <t>3.rez.</t>
  </si>
  <si>
    <t>Bumbiņas mešana</t>
  </si>
  <si>
    <t>500 m skrējiens meitenēm/ 800 m skrējiens zēniem</t>
  </si>
  <si>
    <t>Kopā</t>
  </si>
  <si>
    <t>Punkti</t>
  </si>
  <si>
    <t>Vieta</t>
  </si>
  <si>
    <t>1.</t>
  </si>
  <si>
    <t>2.</t>
  </si>
  <si>
    <t>3.</t>
  </si>
  <si>
    <t>4.</t>
  </si>
  <si>
    <t>5.</t>
  </si>
  <si>
    <t>6.</t>
  </si>
  <si>
    <t>7.</t>
  </si>
  <si>
    <t>Vieglatlētikas 4 - cīņa</t>
  </si>
  <si>
    <t xml:space="preserve">Kopvērtējums: </t>
  </si>
  <si>
    <t>Rēznas psk.</t>
  </si>
  <si>
    <t>punkti</t>
  </si>
  <si>
    <t xml:space="preserve">Rēzeknes un Viļānu skolu sporta spēles </t>
  </si>
  <si>
    <t>rezult.</t>
  </si>
  <si>
    <t>N. p.k.</t>
  </si>
  <si>
    <t>Nautrēnu vsk.</t>
  </si>
  <si>
    <t>Tiskādu spec. internāt.psk.</t>
  </si>
  <si>
    <t>Lilita Bauska</t>
  </si>
  <si>
    <t>Anastasija Jonina</t>
  </si>
  <si>
    <t>Sakstagala Jāņa Klīdzēja psk.</t>
  </si>
  <si>
    <t>Līga Bambule</t>
  </si>
  <si>
    <t>Ingus Lukša</t>
  </si>
  <si>
    <t>Līga Volka</t>
  </si>
  <si>
    <t>Andis Šarigins</t>
  </si>
  <si>
    <t>Juris Atajevs</t>
  </si>
  <si>
    <t>Aleksejs Tārauds</t>
  </si>
  <si>
    <t>Artjoms Maslabojevs</t>
  </si>
  <si>
    <t>Maltas vsk.</t>
  </si>
  <si>
    <t>Sintija Elizabete Ratnika</t>
  </si>
  <si>
    <t>L.Rancānes Makašānu Amatu vsk.</t>
  </si>
  <si>
    <t>8.</t>
  </si>
  <si>
    <t>Lāsma Svalbe</t>
  </si>
  <si>
    <t>Dairis Birze</t>
  </si>
  <si>
    <t>Iļja Razvodins</t>
  </si>
  <si>
    <t>Dekšāru psk.</t>
  </si>
  <si>
    <t>9.</t>
  </si>
  <si>
    <t>10.</t>
  </si>
  <si>
    <t>11.</t>
  </si>
  <si>
    <t>14.</t>
  </si>
  <si>
    <t>15.</t>
  </si>
  <si>
    <t>16.</t>
  </si>
  <si>
    <t>19.</t>
  </si>
  <si>
    <t>20.</t>
  </si>
  <si>
    <t>22.</t>
  </si>
  <si>
    <t>24.</t>
  </si>
  <si>
    <t>25.</t>
  </si>
  <si>
    <t>23.</t>
  </si>
  <si>
    <t>26.</t>
  </si>
  <si>
    <t>17.-18.</t>
  </si>
  <si>
    <t>Godalgoto vietu ieguvēji:</t>
  </si>
  <si>
    <t>Meitenēm:</t>
  </si>
  <si>
    <t>Zēniem:</t>
  </si>
  <si>
    <t>Malta 04.10.2017.</t>
  </si>
  <si>
    <r>
      <t xml:space="preserve">Sacensību kopsavilkuma tabula </t>
    </r>
    <r>
      <rPr>
        <i/>
        <sz val="14"/>
        <color theme="1"/>
        <rFont val="Calibri"/>
        <family val="2"/>
        <scheme val="minor"/>
      </rPr>
      <t>2004.-2005.dz.g.</t>
    </r>
  </si>
  <si>
    <t>Samanta Kanaška</t>
  </si>
  <si>
    <t>2.10,28</t>
  </si>
  <si>
    <t>Sintija Gutāne</t>
  </si>
  <si>
    <t>2.06,85</t>
  </si>
  <si>
    <t>Ramona Daukste-Saleniece</t>
  </si>
  <si>
    <t>2.10,59</t>
  </si>
  <si>
    <t>Alise Mazure</t>
  </si>
  <si>
    <t>2.02,39</t>
  </si>
  <si>
    <t>Rinalds Ludboržs</t>
  </si>
  <si>
    <t>3.09,57</t>
  </si>
  <si>
    <t>Viļānu vsk.2.kom.</t>
  </si>
  <si>
    <t>Liāna Smirnova</t>
  </si>
  <si>
    <t>2.06,41</t>
  </si>
  <si>
    <t>Diāna Kazakeviča</t>
  </si>
  <si>
    <t>1.55,78</t>
  </si>
  <si>
    <t>Toms Ladusāns</t>
  </si>
  <si>
    <t>3.28,04</t>
  </si>
  <si>
    <t>Arvis Betlers</t>
  </si>
  <si>
    <t>3.47,72</t>
  </si>
  <si>
    <t>Artis Zvīdris</t>
  </si>
  <si>
    <t>3.26,25</t>
  </si>
  <si>
    <t>Aivis Kupris</t>
  </si>
  <si>
    <t>3.23,18</t>
  </si>
  <si>
    <t>3.56,09</t>
  </si>
  <si>
    <t>Viļānu vsk.1.kom.</t>
  </si>
  <si>
    <t>Eva Gromova</t>
  </si>
  <si>
    <t>2.03,63</t>
  </si>
  <si>
    <t>Laura Svikša</t>
  </si>
  <si>
    <t>1.48,83</t>
  </si>
  <si>
    <t>Alīna Saprovska</t>
  </si>
  <si>
    <t>1.57,40</t>
  </si>
  <si>
    <t>Edgars Malinovskis</t>
  </si>
  <si>
    <t>3.15,75</t>
  </si>
  <si>
    <t>Elvis Zdanovskis</t>
  </si>
  <si>
    <t>3.19,89</t>
  </si>
  <si>
    <t>Aļiks Bogdanovs</t>
  </si>
  <si>
    <t>3.29,80</t>
  </si>
  <si>
    <t>Artjoms Samuilovs</t>
  </si>
  <si>
    <t>3.22,82</t>
  </si>
  <si>
    <t>Dmitrijs Burovs</t>
  </si>
  <si>
    <t>2.58,10</t>
  </si>
  <si>
    <t>Feimaņu psk.</t>
  </si>
  <si>
    <t>Sabīne Arlovska</t>
  </si>
  <si>
    <t>1.55,71</t>
  </si>
  <si>
    <t>Kitija Ameļko</t>
  </si>
  <si>
    <t>2.00,70</t>
  </si>
  <si>
    <t>Jelizaveta Gusareva</t>
  </si>
  <si>
    <t>1.59,88</t>
  </si>
  <si>
    <t>1.45,47</t>
  </si>
  <si>
    <t>Anna Kolesnikova</t>
  </si>
  <si>
    <t>1.46,61</t>
  </si>
  <si>
    <t>1.38,11</t>
  </si>
  <si>
    <t>Artūrs Vilcāns</t>
  </si>
  <si>
    <t>3.33,12</t>
  </si>
  <si>
    <t>Diāna Šatska</t>
  </si>
  <si>
    <t>1.59,28</t>
  </si>
  <si>
    <t>Iļja Iļjins</t>
  </si>
  <si>
    <t>3.12,22</t>
  </si>
  <si>
    <t>3.09,07</t>
  </si>
  <si>
    <t>Žanis Katkovskis</t>
  </si>
  <si>
    <t>Rihards Heincs Elksnis</t>
  </si>
  <si>
    <t>3.44,36</t>
  </si>
  <si>
    <t>Arnis Lukša</t>
  </si>
  <si>
    <t>3.31,17</t>
  </si>
  <si>
    <t>Kaspars Skangalis</t>
  </si>
  <si>
    <t>3.25,64</t>
  </si>
  <si>
    <t>Daniels Mošerenoks</t>
  </si>
  <si>
    <t>3.51,15</t>
  </si>
  <si>
    <t>3.56,92</t>
  </si>
  <si>
    <t>Dainis Sprukts</t>
  </si>
  <si>
    <t>3.01,46</t>
  </si>
  <si>
    <t>1.43,76</t>
  </si>
  <si>
    <t>Alise Kitova</t>
  </si>
  <si>
    <t>2.00,56</t>
  </si>
  <si>
    <t>Jūlija Groza</t>
  </si>
  <si>
    <t>1.56,23</t>
  </si>
  <si>
    <t>Viktors Tarasovs</t>
  </si>
  <si>
    <t>3.02,92</t>
  </si>
  <si>
    <t>Pāvels Ņevedomajs</t>
  </si>
  <si>
    <t>3.19,11</t>
  </si>
  <si>
    <t>Aleksandrs Rastopčins</t>
  </si>
  <si>
    <t>3.20,38</t>
  </si>
  <si>
    <t>Natālija Garšanova</t>
  </si>
  <si>
    <t>1.56,98</t>
  </si>
  <si>
    <t>Diāna Vasiļjeva</t>
  </si>
  <si>
    <t>1.41,12</t>
  </si>
  <si>
    <t>4.4,96</t>
  </si>
  <si>
    <t>Andrejs Paramonovs</t>
  </si>
  <si>
    <t>3.27,20</t>
  </si>
  <si>
    <t>Jānis Ontužāns</t>
  </si>
  <si>
    <t>3.20,83</t>
  </si>
  <si>
    <t>Artjoms Fedins</t>
  </si>
  <si>
    <t>4.18,23</t>
  </si>
  <si>
    <t>1.42,21</t>
  </si>
  <si>
    <t>Nikita Petrovskis</t>
  </si>
  <si>
    <t>3.11,88</t>
  </si>
  <si>
    <t>Juliāns Molodcovs</t>
  </si>
  <si>
    <t>2.59,24</t>
  </si>
  <si>
    <t>Romans Saruls</t>
  </si>
  <si>
    <t>2.53,77</t>
  </si>
  <si>
    <t>Valdis Jonins</t>
  </si>
  <si>
    <t>3.03,36</t>
  </si>
  <si>
    <t>Nikita Romanovs</t>
  </si>
  <si>
    <t>3.00,45</t>
  </si>
  <si>
    <t>1.58,71</t>
  </si>
  <si>
    <t>3.45,01</t>
  </si>
  <si>
    <t>3.23,36</t>
  </si>
  <si>
    <t>Aigars Jefremovs</t>
  </si>
  <si>
    <t>3.18,43</t>
  </si>
  <si>
    <t>Andis Lasinskis</t>
  </si>
  <si>
    <t>4.02,87</t>
  </si>
  <si>
    <t>1.47,58</t>
  </si>
  <si>
    <t>Dans Cakuls</t>
  </si>
  <si>
    <t>2.50,01</t>
  </si>
  <si>
    <t>2.49,69</t>
  </si>
  <si>
    <t>3.09,68</t>
  </si>
  <si>
    <t>3.38,34</t>
  </si>
  <si>
    <t>3.32,57</t>
  </si>
  <si>
    <t>3.16,51</t>
  </si>
  <si>
    <t>Audriņu psk.</t>
  </si>
  <si>
    <t>Viviana Laškova</t>
  </si>
  <si>
    <t>1.45,33</t>
  </si>
  <si>
    <t>Jekaterina Razumejeva</t>
  </si>
  <si>
    <t>1.55,94</t>
  </si>
  <si>
    <t>Romāns Smirnovs</t>
  </si>
  <si>
    <t>3.18,98</t>
  </si>
  <si>
    <t>Ind.</t>
  </si>
  <si>
    <t xml:space="preserve">Eduards Fomins </t>
  </si>
  <si>
    <t xml:space="preserve">Dāvis Piļpuks </t>
  </si>
  <si>
    <r>
      <t xml:space="preserve">Sacensību individuālie rezultāti </t>
    </r>
    <r>
      <rPr>
        <i/>
        <sz val="12"/>
        <color theme="1"/>
        <rFont val="Calibri"/>
        <family val="2"/>
        <charset val="186"/>
        <scheme val="minor"/>
      </rPr>
      <t>2004.-2005.dz.g.</t>
    </r>
  </si>
  <si>
    <t>12.-13.</t>
  </si>
  <si>
    <t>21.</t>
  </si>
  <si>
    <t>2.-3.</t>
  </si>
  <si>
    <t>7.-8.</t>
  </si>
  <si>
    <t>12.</t>
  </si>
  <si>
    <t>13.</t>
  </si>
  <si>
    <t>17.</t>
  </si>
  <si>
    <t>18.</t>
  </si>
  <si>
    <t>21.-22.</t>
  </si>
  <si>
    <t>23.-24.</t>
  </si>
  <si>
    <t>26.-27.</t>
  </si>
  <si>
    <t>28.-29.</t>
  </si>
  <si>
    <t>30.-31.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</si>
  <si>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</si>
  <si>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</si>
  <si>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</si>
  <si>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</si>
  <si>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</si>
  <si>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</si>
  <si>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</si>
  <si>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</si>
  <si>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</si>
  <si>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</si>
  <si>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</si>
  <si>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</si>
  <si>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Sacensībās piedalījās 69 skolēni no Rēzeknes un Viļānu novada 11 skolām.</t>
  </si>
  <si>
    <t>1.vieta – Sintija Elizabete Ratnika (Maltas vidusskola) 217 punkti</t>
  </si>
  <si>
    <t>2.vieta - Anastasija Jonina (Feimaņu pamatkola) 201 punkti</t>
  </si>
  <si>
    <t>3.vieta - Lilita Bauska (Feimaņu pamatskola) 181 punkti</t>
  </si>
  <si>
    <t>1.vieta – Andris šarigins (Dekšaru pamatskola) 185 punkti</t>
  </si>
  <si>
    <t>27.</t>
  </si>
  <si>
    <t>29.</t>
  </si>
  <si>
    <t>31.</t>
  </si>
  <si>
    <t>28.</t>
  </si>
  <si>
    <t>30.</t>
  </si>
  <si>
    <t>N.p.k.</t>
  </si>
  <si>
    <t>2.vieta - Dmitrijs Burovs (Viļānu vidusskola) 146 punkti</t>
  </si>
  <si>
    <t>3.vieta - Romāns Saruls (Maltas vidusskola) 146 punkti</t>
  </si>
  <si>
    <t>Artūrs Čerņavskis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</si>
</sst>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20"/>
      <name val="Algerian"/>
      <family val="5"/>
    </font>
    <font>
      <b/>
      <sz val="20"/>
      <color rgb="FFFF0000"/>
      <name val="Algerian"/>
      <family val="5"/>
    </font>
    <font>
      <b/>
      <sz val="20"/>
      <color rgb="FF00B050"/>
      <name val="Algerian"/>
      <family val="5"/>
    </font>
    <font>
      <b/>
      <sz val="20"/>
      <color rgb="FF0070C0"/>
      <name val="Algerian"/>
      <family val="5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3" fillId="4" borderId="9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49" fontId="0" fillId="0" borderId="0" xfId="0" applyNumberFormat="1"/>
    <xf numFmtId="49" fontId="4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/>
    <xf numFmtId="0" fontId="10" fillId="0" borderId="0" xfId="0" applyFont="1" applyAlignment="1"/>
    <xf numFmtId="0" fontId="11" fillId="0" borderId="0" xfId="0" applyFont="1" applyBorder="1" applyAlignment="1"/>
    <xf numFmtId="0" fontId="4" fillId="0" borderId="0" xfId="0" applyFont="1"/>
    <xf numFmtId="2" fontId="0" fillId="6" borderId="1" xfId="0" applyNumberFormat="1" applyFill="1" applyBorder="1" applyAlignment="1">
      <alignment horizontal="center" vertical="center"/>
    </xf>
    <xf numFmtId="0" fontId="3" fillId="6" borderId="9" xfId="0" applyNumberFormat="1" applyFont="1" applyFill="1" applyBorder="1" applyAlignment="1">
      <alignment horizontal="center" vertical="center"/>
    </xf>
    <xf numFmtId="0" fontId="3" fillId="6" borderId="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/>
    <xf numFmtId="0" fontId="0" fillId="4" borderId="1" xfId="0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0" fontId="21" fillId="5" borderId="1" xfId="0" applyFont="1" applyFill="1" applyBorder="1"/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49" fontId="16" fillId="5" borderId="3" xfId="0" applyNumberFormat="1" applyFont="1" applyFill="1" applyBorder="1" applyAlignment="1">
      <alignment horizontal="center" vertical="center"/>
    </xf>
    <xf numFmtId="49" fontId="17" fillId="5" borderId="3" xfId="0" applyNumberFormat="1" applyFont="1" applyFill="1" applyBorder="1" applyAlignment="1">
      <alignment horizontal="center" vertical="center"/>
    </xf>
    <xf numFmtId="49" fontId="17" fillId="5" borderId="13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6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49" fontId="18" fillId="5" borderId="13" xfId="0" applyNumberFormat="1" applyFont="1" applyFill="1" applyBorder="1" applyAlignment="1">
      <alignment horizontal="center" vertical="center"/>
    </xf>
    <xf numFmtId="49" fontId="16" fillId="5" borderId="13" xfId="0" applyNumberFormat="1" applyFont="1" applyFill="1" applyBorder="1" applyAlignment="1">
      <alignment horizontal="center" vertical="center"/>
    </xf>
    <xf numFmtId="0" fontId="0" fillId="10" borderId="4" xfId="0" applyFill="1" applyBorder="1" applyAlignment="1">
      <alignment horizontal="left" vertical="center"/>
    </xf>
    <xf numFmtId="0" fontId="0" fillId="10" borderId="5" xfId="0" applyFill="1" applyBorder="1" applyAlignment="1">
      <alignment horizontal="left" vertical="center"/>
    </xf>
    <xf numFmtId="49" fontId="17" fillId="5" borderId="2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19" fillId="5" borderId="2" xfId="0" applyNumberFormat="1" applyFont="1" applyFill="1" applyBorder="1" applyAlignment="1">
      <alignment horizontal="center" vertical="center"/>
    </xf>
    <xf numFmtId="49" fontId="19" fillId="5" borderId="3" xfId="0" applyNumberFormat="1" applyFont="1" applyFill="1" applyBorder="1" applyAlignment="1">
      <alignment horizontal="center" vertical="center"/>
    </xf>
    <xf numFmtId="49" fontId="19" fillId="5" borderId="13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49" fontId="18" fillId="5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8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13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0" fillId="2" borderId="0" xfId="0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16" fillId="5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opLeftCell="A88" workbookViewId="0">
      <selection activeCell="M101" sqref="M101"/>
    </sheetView>
  </sheetViews>
  <sheetFormatPr defaultRowHeight="15" x14ac:dyDescent="0.25"/>
  <cols>
    <col min="1" max="1" width="6.42578125" customWidth="1"/>
    <col min="2" max="2" width="4.7109375" customWidth="1"/>
    <col min="4" max="4" width="16" customWidth="1"/>
    <col min="5" max="5" width="7.42578125" customWidth="1"/>
    <col min="6" max="6" width="6.140625" customWidth="1"/>
    <col min="7" max="7" width="6.85546875" customWidth="1"/>
    <col min="8" max="8" width="7.28515625" customWidth="1"/>
    <col min="9" max="9" width="6.7109375" customWidth="1"/>
    <col min="10" max="10" width="6.5703125" customWidth="1"/>
    <col min="11" max="11" width="8.28515625" customWidth="1"/>
    <col min="12" max="12" width="6.42578125" customWidth="1"/>
    <col min="14" max="14" width="4.140625" customWidth="1"/>
    <col min="15" max="15" width="8" customWidth="1"/>
    <col min="16" max="16" width="9.140625" customWidth="1"/>
    <col min="17" max="17" width="8.28515625" style="29" customWidth="1"/>
    <col min="18" max="18" width="7" customWidth="1"/>
  </cols>
  <sheetData>
    <row r="1" spans="1:18" ht="19.5" customHeight="1" x14ac:dyDescent="0.35">
      <c r="A1" s="105" t="s">
        <v>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 ht="16.5" customHeight="1" x14ac:dyDescent="0.3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13.5" customHeight="1" x14ac:dyDescent="0.25">
      <c r="A3" s="107" t="s">
        <v>62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1:18" ht="17.25" customHeight="1" x14ac:dyDescent="0.3">
      <c r="A4" s="108" t="s">
        <v>63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1:18" ht="28.5" customHeight="1" x14ac:dyDescent="0.3">
      <c r="A5" s="60"/>
      <c r="B5" s="60"/>
      <c r="C5" s="60"/>
      <c r="D5" s="60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6.25" customHeight="1" x14ac:dyDescent="0.25">
      <c r="A6" s="109"/>
      <c r="B6" s="111" t="s">
        <v>24</v>
      </c>
      <c r="C6" s="113" t="s">
        <v>0</v>
      </c>
      <c r="D6" s="114"/>
      <c r="E6" s="117" t="s">
        <v>1</v>
      </c>
      <c r="F6" s="118"/>
      <c r="G6" s="117" t="s">
        <v>2</v>
      </c>
      <c r="H6" s="119"/>
      <c r="I6" s="119"/>
      <c r="J6" s="118"/>
      <c r="K6" s="120" t="s">
        <v>6</v>
      </c>
      <c r="L6" s="121"/>
      <c r="M6" s="122" t="s">
        <v>7</v>
      </c>
      <c r="N6" s="123"/>
      <c r="O6" s="124"/>
      <c r="P6" s="125" t="s">
        <v>8</v>
      </c>
      <c r="Q6" s="126"/>
      <c r="R6" s="127"/>
    </row>
    <row r="7" spans="1:18" ht="15" customHeight="1" x14ac:dyDescent="0.25">
      <c r="A7" s="110"/>
      <c r="B7" s="112"/>
      <c r="C7" s="115"/>
      <c r="D7" s="116"/>
      <c r="E7" s="11" t="s">
        <v>23</v>
      </c>
      <c r="F7" s="12" t="s">
        <v>21</v>
      </c>
      <c r="G7" s="13" t="s">
        <v>3</v>
      </c>
      <c r="H7" s="14" t="s">
        <v>4</v>
      </c>
      <c r="I7" s="15" t="s">
        <v>5</v>
      </c>
      <c r="J7" s="12" t="s">
        <v>21</v>
      </c>
      <c r="K7" s="16" t="s">
        <v>23</v>
      </c>
      <c r="L7" s="12" t="s">
        <v>21</v>
      </c>
      <c r="M7" s="69" t="s">
        <v>23</v>
      </c>
      <c r="N7" s="70"/>
      <c r="O7" s="12" t="s">
        <v>21</v>
      </c>
      <c r="P7" s="19" t="s">
        <v>9</v>
      </c>
      <c r="Q7" s="30" t="s">
        <v>10</v>
      </c>
      <c r="R7" s="10" t="s">
        <v>10</v>
      </c>
    </row>
    <row r="8" spans="1:18" x14ac:dyDescent="0.25">
      <c r="A8" s="63" t="s">
        <v>25</v>
      </c>
      <c r="B8" s="3" t="s">
        <v>11</v>
      </c>
      <c r="C8" s="80" t="s">
        <v>64</v>
      </c>
      <c r="D8" s="81"/>
      <c r="E8" s="22">
        <v>11.68</v>
      </c>
      <c r="F8" s="8">
        <v>13</v>
      </c>
      <c r="G8" s="4">
        <v>2.2000000000000002</v>
      </c>
      <c r="H8" s="4">
        <v>2.71</v>
      </c>
      <c r="I8" s="38">
        <v>2.75</v>
      </c>
      <c r="J8" s="8">
        <v>15</v>
      </c>
      <c r="K8" s="4">
        <v>22.56</v>
      </c>
      <c r="L8" s="8">
        <v>29</v>
      </c>
      <c r="M8" s="78" t="s">
        <v>65</v>
      </c>
      <c r="N8" s="79"/>
      <c r="O8" s="8">
        <v>7</v>
      </c>
      <c r="P8" s="39">
        <f>F8+J8+L8+O8</f>
        <v>64</v>
      </c>
      <c r="Q8" s="55" t="s">
        <v>55</v>
      </c>
      <c r="R8" s="75" t="s">
        <v>45</v>
      </c>
    </row>
    <row r="9" spans="1:18" x14ac:dyDescent="0.25">
      <c r="A9" s="64"/>
      <c r="B9" s="3" t="s">
        <v>12</v>
      </c>
      <c r="C9" s="80" t="s">
        <v>66</v>
      </c>
      <c r="D9" s="81"/>
      <c r="E9" s="22">
        <v>10.47</v>
      </c>
      <c r="F9" s="8">
        <v>34</v>
      </c>
      <c r="G9" s="4"/>
      <c r="H9" s="4"/>
      <c r="I9" s="38">
        <v>3</v>
      </c>
      <c r="J9" s="8">
        <v>23</v>
      </c>
      <c r="K9" s="4">
        <v>24.32</v>
      </c>
      <c r="L9" s="8">
        <v>32</v>
      </c>
      <c r="M9" s="78" t="s">
        <v>67</v>
      </c>
      <c r="N9" s="79"/>
      <c r="O9" s="8">
        <v>11</v>
      </c>
      <c r="P9" s="39">
        <f t="shared" ref="P9:P13" si="0">F9+J9+L9+O9</f>
        <v>100</v>
      </c>
      <c r="Q9" s="7" t="s">
        <v>53</v>
      </c>
      <c r="R9" s="76"/>
    </row>
    <row r="10" spans="1:18" x14ac:dyDescent="0.25">
      <c r="A10" s="64"/>
      <c r="B10" s="3" t="s">
        <v>13</v>
      </c>
      <c r="C10" s="80" t="s">
        <v>68</v>
      </c>
      <c r="D10" s="81"/>
      <c r="E10" s="4">
        <v>9.7200000000000006</v>
      </c>
      <c r="F10" s="8">
        <v>53</v>
      </c>
      <c r="G10" s="4">
        <v>3.05</v>
      </c>
      <c r="H10" s="38">
        <v>3.75</v>
      </c>
      <c r="I10" s="4"/>
      <c r="J10" s="8">
        <v>48</v>
      </c>
      <c r="K10" s="4">
        <v>10.72</v>
      </c>
      <c r="L10" s="8">
        <v>6</v>
      </c>
      <c r="M10" s="78" t="s">
        <v>69</v>
      </c>
      <c r="N10" s="79"/>
      <c r="O10" s="8">
        <v>7</v>
      </c>
      <c r="P10" s="39">
        <f t="shared" si="0"/>
        <v>114</v>
      </c>
      <c r="Q10" s="49" t="s">
        <v>49</v>
      </c>
      <c r="R10" s="76"/>
    </row>
    <row r="11" spans="1:18" x14ac:dyDescent="0.25">
      <c r="A11" s="64"/>
      <c r="B11" s="3" t="s">
        <v>14</v>
      </c>
      <c r="C11" s="80" t="s">
        <v>70</v>
      </c>
      <c r="D11" s="81"/>
      <c r="E11" s="22">
        <v>10.210000000000001</v>
      </c>
      <c r="F11" s="8">
        <v>40</v>
      </c>
      <c r="G11" s="4">
        <v>3.08</v>
      </c>
      <c r="H11" s="38">
        <v>3.43</v>
      </c>
      <c r="I11" s="4">
        <v>3.31</v>
      </c>
      <c r="J11" s="8">
        <v>37</v>
      </c>
      <c r="K11" s="4">
        <v>23.45</v>
      </c>
      <c r="L11" s="8">
        <v>30</v>
      </c>
      <c r="M11" s="78" t="s">
        <v>71</v>
      </c>
      <c r="N11" s="79"/>
      <c r="O11" s="8">
        <v>16</v>
      </c>
      <c r="P11" s="39">
        <f t="shared" si="0"/>
        <v>123</v>
      </c>
      <c r="Q11" s="49" t="s">
        <v>194</v>
      </c>
      <c r="R11" s="76"/>
    </row>
    <row r="12" spans="1:18" x14ac:dyDescent="0.25">
      <c r="A12" s="64"/>
      <c r="B12" s="3" t="s">
        <v>15</v>
      </c>
      <c r="C12" s="80" t="s">
        <v>72</v>
      </c>
      <c r="D12" s="81"/>
      <c r="E12" s="22">
        <v>9.66</v>
      </c>
      <c r="F12" s="8">
        <v>34</v>
      </c>
      <c r="G12" s="4">
        <v>3.46</v>
      </c>
      <c r="H12" s="4">
        <v>3.49</v>
      </c>
      <c r="I12" s="38">
        <v>3.53</v>
      </c>
      <c r="J12" s="8">
        <v>13</v>
      </c>
      <c r="K12" s="4">
        <v>34.700000000000003</v>
      </c>
      <c r="L12" s="8">
        <v>35</v>
      </c>
      <c r="M12" s="78" t="s">
        <v>73</v>
      </c>
      <c r="N12" s="79"/>
      <c r="O12" s="8">
        <v>9</v>
      </c>
      <c r="P12" s="39">
        <f t="shared" si="0"/>
        <v>91</v>
      </c>
      <c r="Q12" s="49" t="s">
        <v>50</v>
      </c>
      <c r="R12" s="76"/>
    </row>
    <row r="13" spans="1:18" x14ac:dyDescent="0.25">
      <c r="A13" s="64"/>
      <c r="B13" s="3" t="s">
        <v>16</v>
      </c>
      <c r="C13" s="80"/>
      <c r="D13" s="81"/>
      <c r="E13" s="22"/>
      <c r="F13" s="8"/>
      <c r="G13" s="4"/>
      <c r="H13" s="4"/>
      <c r="I13" s="4"/>
      <c r="J13" s="8"/>
      <c r="K13" s="4"/>
      <c r="L13" s="8"/>
      <c r="M13" s="78"/>
      <c r="N13" s="79"/>
      <c r="O13" s="8"/>
      <c r="P13" s="20">
        <f t="shared" si="0"/>
        <v>0</v>
      </c>
      <c r="Q13" s="21"/>
      <c r="R13" s="76"/>
    </row>
    <row r="14" spans="1:18" ht="12.75" customHeight="1" x14ac:dyDescent="0.25">
      <c r="A14" s="65"/>
      <c r="B14" s="72" t="s">
        <v>19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4"/>
      <c r="P14" s="82">
        <f>P8+P9+P10+P11+P13</f>
        <v>401</v>
      </c>
      <c r="Q14" s="83"/>
      <c r="R14" s="77"/>
    </row>
    <row r="15" spans="1:18" x14ac:dyDescent="0.25">
      <c r="A15" s="63" t="s">
        <v>74</v>
      </c>
      <c r="B15" s="3" t="s">
        <v>11</v>
      </c>
      <c r="C15" s="66" t="s">
        <v>75</v>
      </c>
      <c r="D15" s="66"/>
      <c r="E15" s="4">
        <v>10.25</v>
      </c>
      <c r="F15" s="8">
        <v>39</v>
      </c>
      <c r="G15" s="4"/>
      <c r="H15" s="4">
        <v>2.9</v>
      </c>
      <c r="I15" s="38">
        <v>3</v>
      </c>
      <c r="J15" s="8">
        <v>23</v>
      </c>
      <c r="K15" s="4">
        <v>19.36</v>
      </c>
      <c r="L15" s="8">
        <v>23</v>
      </c>
      <c r="M15" s="67" t="s">
        <v>76</v>
      </c>
      <c r="N15" s="68"/>
      <c r="O15" s="8">
        <v>11</v>
      </c>
      <c r="P15" s="39">
        <f>F15+J15+L15+O15</f>
        <v>96</v>
      </c>
      <c r="Q15" s="49" t="s">
        <v>56</v>
      </c>
      <c r="R15" s="84" t="s">
        <v>47</v>
      </c>
    </row>
    <row r="16" spans="1:18" x14ac:dyDescent="0.25">
      <c r="A16" s="64"/>
      <c r="B16" s="3" t="s">
        <v>12</v>
      </c>
      <c r="C16" s="66" t="s">
        <v>77</v>
      </c>
      <c r="D16" s="66"/>
      <c r="E16" s="22">
        <v>11.42</v>
      </c>
      <c r="F16" s="8">
        <v>16</v>
      </c>
      <c r="G16" s="38">
        <v>2.62</v>
      </c>
      <c r="H16" s="4">
        <v>2.4</v>
      </c>
      <c r="I16" s="4"/>
      <c r="J16" s="8">
        <v>10</v>
      </c>
      <c r="K16" s="4">
        <v>8.7799999999999994</v>
      </c>
      <c r="L16" s="8">
        <v>2</v>
      </c>
      <c r="M16" s="67" t="s">
        <v>78</v>
      </c>
      <c r="N16" s="68"/>
      <c r="O16" s="8">
        <v>25</v>
      </c>
      <c r="P16" s="39">
        <f t="shared" ref="P16:P21" si="1">F16+J16+L16+O16</f>
        <v>53</v>
      </c>
      <c r="Q16" s="49" t="s">
        <v>57</v>
      </c>
      <c r="R16" s="75"/>
    </row>
    <row r="17" spans="1:18" x14ac:dyDescent="0.25">
      <c r="A17" s="64"/>
      <c r="B17" s="3" t="s">
        <v>13</v>
      </c>
      <c r="C17" s="66" t="s">
        <v>79</v>
      </c>
      <c r="D17" s="66"/>
      <c r="E17" s="22">
        <v>11.33</v>
      </c>
      <c r="F17" s="8">
        <v>5</v>
      </c>
      <c r="G17" s="4">
        <v>2.92</v>
      </c>
      <c r="H17" s="38">
        <v>3.02</v>
      </c>
      <c r="I17" s="4"/>
      <c r="J17" s="8">
        <v>0</v>
      </c>
      <c r="K17" s="4">
        <v>21.59</v>
      </c>
      <c r="L17" s="8">
        <v>16</v>
      </c>
      <c r="M17" s="67" t="s">
        <v>80</v>
      </c>
      <c r="N17" s="68"/>
      <c r="O17" s="8">
        <v>0</v>
      </c>
      <c r="P17" s="20">
        <f t="shared" si="1"/>
        <v>21</v>
      </c>
      <c r="Q17" s="49" t="s">
        <v>218</v>
      </c>
      <c r="R17" s="75"/>
    </row>
    <row r="18" spans="1:18" x14ac:dyDescent="0.25">
      <c r="A18" s="64"/>
      <c r="B18" s="3" t="s">
        <v>14</v>
      </c>
      <c r="C18" s="80" t="s">
        <v>81</v>
      </c>
      <c r="D18" s="81"/>
      <c r="E18" s="22">
        <v>10.87</v>
      </c>
      <c r="F18" s="8">
        <v>11</v>
      </c>
      <c r="G18" s="4">
        <v>2.91</v>
      </c>
      <c r="H18" s="4"/>
      <c r="I18" s="38">
        <v>3.03</v>
      </c>
      <c r="J18" s="8">
        <v>0</v>
      </c>
      <c r="K18" s="4">
        <v>19.05</v>
      </c>
      <c r="L18" s="8">
        <v>12</v>
      </c>
      <c r="M18" s="67" t="s">
        <v>82</v>
      </c>
      <c r="N18" s="68"/>
      <c r="O18" s="8">
        <v>0</v>
      </c>
      <c r="P18" s="39">
        <f t="shared" si="1"/>
        <v>23</v>
      </c>
      <c r="Q18" s="49" t="s">
        <v>216</v>
      </c>
      <c r="R18" s="75"/>
    </row>
    <row r="19" spans="1:18" x14ac:dyDescent="0.25">
      <c r="A19" s="64"/>
      <c r="B19" s="3" t="s">
        <v>15</v>
      </c>
      <c r="C19" s="80" t="s">
        <v>83</v>
      </c>
      <c r="D19" s="81"/>
      <c r="E19" s="22">
        <v>10.69</v>
      </c>
      <c r="F19" s="8">
        <v>14</v>
      </c>
      <c r="G19" s="38">
        <v>2.86</v>
      </c>
      <c r="H19" s="4">
        <v>2.79</v>
      </c>
      <c r="I19" s="4"/>
      <c r="J19" s="8">
        <v>0</v>
      </c>
      <c r="K19" s="4">
        <v>24.5</v>
      </c>
      <c r="L19" s="8">
        <v>20</v>
      </c>
      <c r="M19" s="67" t="s">
        <v>84</v>
      </c>
      <c r="N19" s="68"/>
      <c r="O19" s="8">
        <v>1</v>
      </c>
      <c r="P19" s="39">
        <f t="shared" si="1"/>
        <v>35</v>
      </c>
      <c r="Q19" s="49" t="s">
        <v>213</v>
      </c>
      <c r="R19" s="75"/>
    </row>
    <row r="20" spans="1:18" x14ac:dyDescent="0.25">
      <c r="A20" s="64"/>
      <c r="B20" s="3" t="s">
        <v>16</v>
      </c>
      <c r="C20" s="66" t="s">
        <v>85</v>
      </c>
      <c r="D20" s="66"/>
      <c r="E20" s="22">
        <v>9.68</v>
      </c>
      <c r="F20" s="8">
        <v>34</v>
      </c>
      <c r="G20" s="4"/>
      <c r="H20" s="38">
        <v>3.3</v>
      </c>
      <c r="I20" s="4"/>
      <c r="J20" s="8">
        <v>5</v>
      </c>
      <c r="K20" s="4">
        <v>20.86</v>
      </c>
      <c r="L20" s="8">
        <v>15</v>
      </c>
      <c r="M20" s="67" t="s">
        <v>86</v>
      </c>
      <c r="N20" s="68"/>
      <c r="O20" s="8">
        <v>2</v>
      </c>
      <c r="P20" s="39">
        <f t="shared" si="1"/>
        <v>56</v>
      </c>
      <c r="Q20" s="49" t="s">
        <v>210</v>
      </c>
      <c r="R20" s="75"/>
    </row>
    <row r="21" spans="1:18" x14ac:dyDescent="0.25">
      <c r="A21" s="64"/>
      <c r="B21" s="3" t="s">
        <v>190</v>
      </c>
      <c r="C21" s="66" t="s">
        <v>191</v>
      </c>
      <c r="D21" s="66"/>
      <c r="E21" s="4">
        <v>12.1</v>
      </c>
      <c r="F21" s="8">
        <v>0</v>
      </c>
      <c r="G21" s="38">
        <v>2.59</v>
      </c>
      <c r="H21" s="4">
        <v>2.56</v>
      </c>
      <c r="I21" s="4">
        <v>2.4300000000000002</v>
      </c>
      <c r="J21" s="8">
        <v>0</v>
      </c>
      <c r="K21" s="4">
        <v>27.43</v>
      </c>
      <c r="L21" s="8">
        <v>24</v>
      </c>
      <c r="M21" s="67" t="s">
        <v>87</v>
      </c>
      <c r="N21" s="68"/>
      <c r="O21" s="8">
        <v>0</v>
      </c>
      <c r="P21" s="20">
        <f t="shared" si="1"/>
        <v>24</v>
      </c>
      <c r="Q21" s="49" t="s">
        <v>215</v>
      </c>
      <c r="R21" s="75"/>
    </row>
    <row r="22" spans="1:18" ht="12.75" customHeight="1" x14ac:dyDescent="0.25">
      <c r="A22" s="65"/>
      <c r="B22" s="72" t="s">
        <v>19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4"/>
      <c r="P22" s="82">
        <f>P15+P16+P18+P19+P20</f>
        <v>263</v>
      </c>
      <c r="Q22" s="83"/>
      <c r="R22" s="87"/>
    </row>
    <row r="23" spans="1:18" ht="15" customHeight="1" x14ac:dyDescent="0.25">
      <c r="A23" s="63" t="s">
        <v>88</v>
      </c>
      <c r="B23" s="3" t="s">
        <v>11</v>
      </c>
      <c r="C23" s="66" t="s">
        <v>89</v>
      </c>
      <c r="D23" s="66"/>
      <c r="E23" s="22">
        <v>10.73</v>
      </c>
      <c r="F23" s="8">
        <v>29</v>
      </c>
      <c r="G23" s="38">
        <v>3.3</v>
      </c>
      <c r="H23" s="4"/>
      <c r="I23" s="4"/>
      <c r="J23" s="8">
        <v>33</v>
      </c>
      <c r="K23" s="1">
        <v>25.5</v>
      </c>
      <c r="L23" s="8">
        <v>34</v>
      </c>
      <c r="M23" s="69" t="s">
        <v>90</v>
      </c>
      <c r="N23" s="70"/>
      <c r="O23" s="8">
        <v>11</v>
      </c>
      <c r="P23" s="40">
        <f>F23+J23+L23+O23</f>
        <v>107</v>
      </c>
      <c r="Q23" s="49" t="s">
        <v>52</v>
      </c>
      <c r="R23" s="84" t="s">
        <v>15</v>
      </c>
    </row>
    <row r="24" spans="1:18" x14ac:dyDescent="0.25">
      <c r="A24" s="64"/>
      <c r="B24" s="3" t="s">
        <v>12</v>
      </c>
      <c r="C24" s="66" t="s">
        <v>91</v>
      </c>
      <c r="D24" s="66"/>
      <c r="E24" s="22">
        <v>9.93</v>
      </c>
      <c r="F24" s="8">
        <v>47</v>
      </c>
      <c r="G24" s="4"/>
      <c r="H24" s="38">
        <v>3.25</v>
      </c>
      <c r="I24" s="4">
        <v>3.12</v>
      </c>
      <c r="J24" s="8">
        <v>31</v>
      </c>
      <c r="K24" s="1">
        <v>18.16</v>
      </c>
      <c r="L24" s="8">
        <v>20</v>
      </c>
      <c r="M24" s="69" t="s">
        <v>92</v>
      </c>
      <c r="N24" s="70"/>
      <c r="O24" s="8">
        <v>36</v>
      </c>
      <c r="P24" s="40">
        <f t="shared" ref="P24:P30" si="2">F24+J24+L24+O24</f>
        <v>134</v>
      </c>
      <c r="Q24" s="49" t="s">
        <v>46</v>
      </c>
      <c r="R24" s="85"/>
    </row>
    <row r="25" spans="1:18" x14ac:dyDescent="0.25">
      <c r="A25" s="64"/>
      <c r="B25" s="3" t="s">
        <v>13</v>
      </c>
      <c r="C25" s="66" t="s">
        <v>93</v>
      </c>
      <c r="D25" s="66"/>
      <c r="E25" s="22">
        <v>10.19</v>
      </c>
      <c r="F25" s="8">
        <v>41</v>
      </c>
      <c r="G25" s="4">
        <v>2.81</v>
      </c>
      <c r="H25" s="38">
        <v>2.89</v>
      </c>
      <c r="I25" s="4"/>
      <c r="J25" s="8">
        <v>19</v>
      </c>
      <c r="K25" s="1">
        <v>21.59</v>
      </c>
      <c r="L25" s="8">
        <v>27</v>
      </c>
      <c r="M25" s="69" t="s">
        <v>94</v>
      </c>
      <c r="N25" s="70"/>
      <c r="O25" s="8">
        <v>23</v>
      </c>
      <c r="P25" s="40">
        <f t="shared" si="2"/>
        <v>110</v>
      </c>
      <c r="Q25" s="54" t="s">
        <v>58</v>
      </c>
      <c r="R25" s="85"/>
    </row>
    <row r="26" spans="1:18" x14ac:dyDescent="0.25">
      <c r="A26" s="64"/>
      <c r="B26" s="3" t="s">
        <v>14</v>
      </c>
      <c r="C26" s="66" t="s">
        <v>95</v>
      </c>
      <c r="D26" s="66"/>
      <c r="E26" s="22">
        <v>9.8699999999999992</v>
      </c>
      <c r="F26" s="8">
        <v>29</v>
      </c>
      <c r="G26" s="4">
        <v>3.8</v>
      </c>
      <c r="H26" s="4">
        <v>3.55</v>
      </c>
      <c r="I26" s="38">
        <v>3.81</v>
      </c>
      <c r="J26" s="8">
        <v>22</v>
      </c>
      <c r="K26" s="1">
        <v>45.23</v>
      </c>
      <c r="L26" s="8">
        <v>50</v>
      </c>
      <c r="M26" s="69" t="s">
        <v>96</v>
      </c>
      <c r="N26" s="70"/>
      <c r="O26" s="8">
        <v>5</v>
      </c>
      <c r="P26" s="40">
        <f t="shared" si="2"/>
        <v>106</v>
      </c>
      <c r="Q26" s="49" t="s">
        <v>47</v>
      </c>
      <c r="R26" s="85"/>
    </row>
    <row r="27" spans="1:18" x14ac:dyDescent="0.25">
      <c r="A27" s="64"/>
      <c r="B27" s="3" t="s">
        <v>15</v>
      </c>
      <c r="C27" s="66" t="s">
        <v>97</v>
      </c>
      <c r="D27" s="66"/>
      <c r="E27" s="22">
        <v>9.4</v>
      </c>
      <c r="F27" s="8">
        <v>41</v>
      </c>
      <c r="G27" s="4"/>
      <c r="H27" s="38">
        <v>4.0599999999999996</v>
      </c>
      <c r="I27" s="4">
        <v>3.98</v>
      </c>
      <c r="J27" s="8">
        <v>28</v>
      </c>
      <c r="K27" s="1">
        <v>37.869999999999997</v>
      </c>
      <c r="L27" s="8">
        <v>39</v>
      </c>
      <c r="M27" s="69" t="s">
        <v>98</v>
      </c>
      <c r="N27" s="70"/>
      <c r="O27" s="8">
        <v>3</v>
      </c>
      <c r="P27" s="40">
        <f t="shared" si="2"/>
        <v>111</v>
      </c>
      <c r="Q27" s="49" t="s">
        <v>197</v>
      </c>
      <c r="R27" s="85"/>
    </row>
    <row r="28" spans="1:18" x14ac:dyDescent="0.25">
      <c r="A28" s="64"/>
      <c r="B28" s="3" t="s">
        <v>16</v>
      </c>
      <c r="C28" s="66" t="s">
        <v>99</v>
      </c>
      <c r="D28" s="66"/>
      <c r="E28" s="22">
        <v>10.51</v>
      </c>
      <c r="F28" s="8">
        <v>17</v>
      </c>
      <c r="G28" s="4"/>
      <c r="H28" s="38">
        <v>3.5</v>
      </c>
      <c r="I28" s="4">
        <v>3.5</v>
      </c>
      <c r="J28" s="8">
        <v>12</v>
      </c>
      <c r="K28" s="1">
        <v>30.19</v>
      </c>
      <c r="L28" s="8">
        <v>28</v>
      </c>
      <c r="M28" s="69" t="s">
        <v>100</v>
      </c>
      <c r="N28" s="70"/>
      <c r="O28" s="8">
        <v>0</v>
      </c>
      <c r="P28" s="9">
        <f t="shared" si="2"/>
        <v>57</v>
      </c>
      <c r="Q28" s="49" t="s">
        <v>209</v>
      </c>
      <c r="R28" s="85"/>
    </row>
    <row r="29" spans="1:18" x14ac:dyDescent="0.25">
      <c r="A29" s="64"/>
      <c r="B29" s="3" t="s">
        <v>190</v>
      </c>
      <c r="C29" s="80" t="s">
        <v>101</v>
      </c>
      <c r="D29" s="81"/>
      <c r="E29" s="22">
        <v>9.3800000000000008</v>
      </c>
      <c r="F29" s="8">
        <v>41</v>
      </c>
      <c r="G29" s="4"/>
      <c r="H29" s="38">
        <v>3.35</v>
      </c>
      <c r="I29" s="4">
        <v>3</v>
      </c>
      <c r="J29" s="8">
        <v>7</v>
      </c>
      <c r="K29" s="1">
        <v>33.700000000000003</v>
      </c>
      <c r="L29" s="8">
        <v>33</v>
      </c>
      <c r="M29" s="69" t="s">
        <v>102</v>
      </c>
      <c r="N29" s="70"/>
      <c r="O29" s="8">
        <v>2</v>
      </c>
      <c r="P29" s="9">
        <f t="shared" si="2"/>
        <v>83</v>
      </c>
      <c r="Q29" s="49" t="s">
        <v>52</v>
      </c>
      <c r="R29" s="85"/>
    </row>
    <row r="30" spans="1:18" x14ac:dyDescent="0.25">
      <c r="A30" s="64"/>
      <c r="B30" s="3" t="s">
        <v>190</v>
      </c>
      <c r="C30" s="88" t="s">
        <v>103</v>
      </c>
      <c r="D30" s="89"/>
      <c r="E30" s="22">
        <v>8.9700000000000006</v>
      </c>
      <c r="F30" s="8">
        <v>53</v>
      </c>
      <c r="G30" s="4">
        <v>3.04</v>
      </c>
      <c r="H30" s="38">
        <v>3.86</v>
      </c>
      <c r="I30" s="4">
        <v>3.72</v>
      </c>
      <c r="J30" s="8">
        <v>24</v>
      </c>
      <c r="K30" s="1">
        <v>44.78</v>
      </c>
      <c r="L30" s="8">
        <v>49</v>
      </c>
      <c r="M30" s="69" t="s">
        <v>104</v>
      </c>
      <c r="N30" s="70"/>
      <c r="O30" s="8">
        <v>20</v>
      </c>
      <c r="P30" s="9">
        <f t="shared" si="2"/>
        <v>146</v>
      </c>
      <c r="Q30" s="53" t="s">
        <v>196</v>
      </c>
      <c r="R30" s="85"/>
    </row>
    <row r="31" spans="1:18" ht="12" customHeight="1" x14ac:dyDescent="0.25">
      <c r="A31" s="65"/>
      <c r="B31" s="72" t="s">
        <v>19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4"/>
      <c r="P31" s="82">
        <f>P23+P24+P25+P26+P27</f>
        <v>568</v>
      </c>
      <c r="Q31" s="83"/>
      <c r="R31" s="86"/>
    </row>
    <row r="32" spans="1:18" x14ac:dyDescent="0.25">
      <c r="A32" s="63" t="s">
        <v>105</v>
      </c>
      <c r="B32" s="3" t="s">
        <v>11</v>
      </c>
      <c r="C32" s="66" t="s">
        <v>106</v>
      </c>
      <c r="D32" s="66"/>
      <c r="E32" s="6">
        <v>11.06</v>
      </c>
      <c r="F32" s="8">
        <v>22</v>
      </c>
      <c r="G32" s="4"/>
      <c r="H32" s="4">
        <v>2.9</v>
      </c>
      <c r="I32" s="38">
        <v>3.1</v>
      </c>
      <c r="J32" s="8">
        <v>26</v>
      </c>
      <c r="K32" s="1">
        <v>26.4</v>
      </c>
      <c r="L32" s="8">
        <v>36</v>
      </c>
      <c r="M32" s="69" t="s">
        <v>107</v>
      </c>
      <c r="N32" s="70"/>
      <c r="O32" s="8">
        <v>25</v>
      </c>
      <c r="P32" s="40">
        <f>F32+J32+L32+O32</f>
        <v>109</v>
      </c>
      <c r="Q32" s="49" t="s">
        <v>51</v>
      </c>
      <c r="R32" s="90" t="s">
        <v>11</v>
      </c>
    </row>
    <row r="33" spans="1:18" x14ac:dyDescent="0.25">
      <c r="A33" s="64"/>
      <c r="B33" s="3" t="s">
        <v>12</v>
      </c>
      <c r="C33" s="66" t="s">
        <v>108</v>
      </c>
      <c r="D33" s="66"/>
      <c r="E33" s="1">
        <v>10.5</v>
      </c>
      <c r="F33" s="8">
        <v>34</v>
      </c>
      <c r="G33" s="4">
        <v>3</v>
      </c>
      <c r="H33" s="38">
        <v>3.45</v>
      </c>
      <c r="I33" s="4">
        <v>3.31</v>
      </c>
      <c r="J33" s="8">
        <v>38</v>
      </c>
      <c r="K33" s="1">
        <v>24.62</v>
      </c>
      <c r="L33" s="8">
        <v>33</v>
      </c>
      <c r="M33" s="69" t="s">
        <v>109</v>
      </c>
      <c r="N33" s="70"/>
      <c r="O33" s="8">
        <v>18</v>
      </c>
      <c r="P33" s="40">
        <f t="shared" ref="P33:P38" si="3">F33+J33+L33+O33</f>
        <v>123</v>
      </c>
      <c r="Q33" s="49" t="s">
        <v>194</v>
      </c>
      <c r="R33" s="76"/>
    </row>
    <row r="34" spans="1:18" x14ac:dyDescent="0.25">
      <c r="A34" s="64"/>
      <c r="B34" s="3" t="s">
        <v>13</v>
      </c>
      <c r="C34" s="66" t="s">
        <v>110</v>
      </c>
      <c r="D34" s="66"/>
      <c r="E34" s="1">
        <v>11.4</v>
      </c>
      <c r="F34" s="8">
        <v>17</v>
      </c>
      <c r="G34" s="38">
        <v>3.19</v>
      </c>
      <c r="H34" s="4">
        <v>3.16</v>
      </c>
      <c r="I34" s="4"/>
      <c r="J34" s="8">
        <v>29</v>
      </c>
      <c r="K34" s="1">
        <v>18</v>
      </c>
      <c r="L34" s="8">
        <v>20</v>
      </c>
      <c r="M34" s="69" t="s">
        <v>111</v>
      </c>
      <c r="N34" s="70"/>
      <c r="O34" s="8">
        <v>19</v>
      </c>
      <c r="P34" s="9">
        <f t="shared" si="3"/>
        <v>85</v>
      </c>
      <c r="Q34" s="49" t="s">
        <v>54</v>
      </c>
      <c r="R34" s="76"/>
    </row>
    <row r="35" spans="1:18" x14ac:dyDescent="0.25">
      <c r="A35" s="64"/>
      <c r="B35" s="3" t="s">
        <v>14</v>
      </c>
      <c r="C35" s="91" t="s">
        <v>27</v>
      </c>
      <c r="D35" s="91"/>
      <c r="E35" s="1">
        <v>9.6</v>
      </c>
      <c r="F35" s="8">
        <v>56</v>
      </c>
      <c r="G35" s="4">
        <v>3.21</v>
      </c>
      <c r="H35" s="38">
        <v>3.57</v>
      </c>
      <c r="I35" s="4">
        <v>3.39</v>
      </c>
      <c r="J35" s="8">
        <v>42</v>
      </c>
      <c r="K35" s="1">
        <v>28.7</v>
      </c>
      <c r="L35" s="8">
        <v>40</v>
      </c>
      <c r="M35" s="69" t="s">
        <v>112</v>
      </c>
      <c r="N35" s="70"/>
      <c r="O35" s="8">
        <v>43</v>
      </c>
      <c r="P35" s="40">
        <f t="shared" si="3"/>
        <v>181</v>
      </c>
      <c r="Q35" s="50" t="s">
        <v>13</v>
      </c>
      <c r="R35" s="76"/>
    </row>
    <row r="36" spans="1:18" x14ac:dyDescent="0.25">
      <c r="A36" s="64"/>
      <c r="B36" s="3" t="s">
        <v>15</v>
      </c>
      <c r="C36" s="66" t="s">
        <v>113</v>
      </c>
      <c r="D36" s="66"/>
      <c r="E36" s="6">
        <v>9.69</v>
      </c>
      <c r="F36" s="8">
        <v>54</v>
      </c>
      <c r="G36" s="38">
        <v>3.54</v>
      </c>
      <c r="H36" s="4">
        <v>3.08</v>
      </c>
      <c r="I36" s="4"/>
      <c r="J36" s="8">
        <v>41</v>
      </c>
      <c r="K36" s="1">
        <v>27.15</v>
      </c>
      <c r="L36" s="8">
        <v>37</v>
      </c>
      <c r="M36" s="69" t="s">
        <v>114</v>
      </c>
      <c r="N36" s="70"/>
      <c r="O36" s="8">
        <v>40</v>
      </c>
      <c r="P36" s="40">
        <f>F36+J36+L36+O36</f>
        <v>172</v>
      </c>
      <c r="Q36" s="49" t="s">
        <v>14</v>
      </c>
      <c r="R36" s="76"/>
    </row>
    <row r="37" spans="1:18" x14ac:dyDescent="0.25">
      <c r="A37" s="64"/>
      <c r="B37" s="25" t="s">
        <v>16</v>
      </c>
      <c r="C37" s="88" t="s">
        <v>28</v>
      </c>
      <c r="D37" s="89"/>
      <c r="E37" s="6">
        <v>9.07</v>
      </c>
      <c r="F37" s="8">
        <v>72</v>
      </c>
      <c r="G37" s="4">
        <v>3.6</v>
      </c>
      <c r="H37" s="4">
        <v>3.56</v>
      </c>
      <c r="I37" s="38">
        <v>3.65</v>
      </c>
      <c r="J37" s="8">
        <v>45</v>
      </c>
      <c r="K37" s="1">
        <v>20.49</v>
      </c>
      <c r="L37" s="8">
        <v>25</v>
      </c>
      <c r="M37" s="69" t="s">
        <v>115</v>
      </c>
      <c r="N37" s="70"/>
      <c r="O37" s="8">
        <v>59</v>
      </c>
      <c r="P37" s="40">
        <f t="shared" si="3"/>
        <v>201</v>
      </c>
      <c r="Q37" s="53" t="s">
        <v>12</v>
      </c>
      <c r="R37" s="76"/>
    </row>
    <row r="38" spans="1:18" x14ac:dyDescent="0.25">
      <c r="A38" s="64"/>
      <c r="B38" s="25" t="s">
        <v>190</v>
      </c>
      <c r="C38" s="66" t="s">
        <v>116</v>
      </c>
      <c r="D38" s="66"/>
      <c r="E38" s="6">
        <v>10.53</v>
      </c>
      <c r="F38" s="8">
        <v>16</v>
      </c>
      <c r="G38" s="4"/>
      <c r="H38" s="4">
        <v>3.39</v>
      </c>
      <c r="I38" s="38">
        <v>3.39</v>
      </c>
      <c r="J38" s="8">
        <v>8</v>
      </c>
      <c r="K38" s="1">
        <v>41.78</v>
      </c>
      <c r="L38" s="8">
        <v>45</v>
      </c>
      <c r="M38" s="69" t="s">
        <v>117</v>
      </c>
      <c r="N38" s="70"/>
      <c r="O38" s="8">
        <v>0</v>
      </c>
      <c r="P38" s="9">
        <f t="shared" si="3"/>
        <v>69</v>
      </c>
      <c r="Q38" s="54" t="s">
        <v>205</v>
      </c>
      <c r="R38" s="76"/>
    </row>
    <row r="39" spans="1:18" ht="13.5" customHeight="1" x14ac:dyDescent="0.25">
      <c r="A39" s="65"/>
      <c r="B39" s="72" t="s">
        <v>19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4"/>
      <c r="P39" s="82">
        <f>P32+P33+P35+P36+P37</f>
        <v>786</v>
      </c>
      <c r="Q39" s="83"/>
      <c r="R39" s="77"/>
    </row>
    <row r="40" spans="1:18" x14ac:dyDescent="0.25">
      <c r="A40" s="63" t="s">
        <v>20</v>
      </c>
      <c r="B40" s="3" t="s">
        <v>11</v>
      </c>
      <c r="C40" s="71" t="s">
        <v>118</v>
      </c>
      <c r="D40" s="71"/>
      <c r="E40" s="6">
        <v>10.53</v>
      </c>
      <c r="F40" s="8">
        <v>33</v>
      </c>
      <c r="G40" s="38">
        <v>2.9</v>
      </c>
      <c r="H40" s="4">
        <v>2.4</v>
      </c>
      <c r="I40" s="4">
        <v>2.2999999999999998</v>
      </c>
      <c r="J40" s="8">
        <v>20</v>
      </c>
      <c r="K40" s="1">
        <v>27.9</v>
      </c>
      <c r="L40" s="8">
        <v>39</v>
      </c>
      <c r="M40" s="69" t="s">
        <v>119</v>
      </c>
      <c r="N40" s="70"/>
      <c r="O40" s="8">
        <v>20</v>
      </c>
      <c r="P40" s="40">
        <f>F40+J40+L40+O40</f>
        <v>112</v>
      </c>
      <c r="Q40" s="49" t="s">
        <v>50</v>
      </c>
      <c r="R40" s="84" t="s">
        <v>17</v>
      </c>
    </row>
    <row r="41" spans="1:18" x14ac:dyDescent="0.25">
      <c r="A41" s="64"/>
      <c r="B41" s="3" t="s">
        <v>12</v>
      </c>
      <c r="C41" s="71" t="s">
        <v>120</v>
      </c>
      <c r="D41" s="71"/>
      <c r="E41" s="6">
        <v>10.050000000000001</v>
      </c>
      <c r="F41" s="8">
        <v>25</v>
      </c>
      <c r="G41" s="4"/>
      <c r="H41" s="4"/>
      <c r="I41" s="38">
        <v>3.12</v>
      </c>
      <c r="J41" s="8">
        <v>0</v>
      </c>
      <c r="K41" s="1">
        <v>33.97</v>
      </c>
      <c r="L41" s="8">
        <v>34</v>
      </c>
      <c r="M41" s="69" t="s">
        <v>121</v>
      </c>
      <c r="N41" s="70"/>
      <c r="O41" s="8">
        <v>7</v>
      </c>
      <c r="P41" s="9">
        <f t="shared" ref="P41:P48" si="4">F41+J41+L41+O41</f>
        <v>66</v>
      </c>
      <c r="Q41" s="49" t="s">
        <v>206</v>
      </c>
      <c r="R41" s="75"/>
    </row>
    <row r="42" spans="1:18" x14ac:dyDescent="0.25">
      <c r="A42" s="64"/>
      <c r="B42" s="3" t="s">
        <v>13</v>
      </c>
      <c r="C42" s="92" t="s">
        <v>123</v>
      </c>
      <c r="D42" s="93"/>
      <c r="E42" s="6">
        <v>9.93</v>
      </c>
      <c r="F42" s="8">
        <v>28</v>
      </c>
      <c r="G42" s="4">
        <v>3</v>
      </c>
      <c r="H42" s="4">
        <v>2.9</v>
      </c>
      <c r="I42" s="38">
        <v>3.2</v>
      </c>
      <c r="J42" s="8">
        <v>2</v>
      </c>
      <c r="K42" s="1">
        <v>34.130000000000003</v>
      </c>
      <c r="L42" s="8">
        <v>34</v>
      </c>
      <c r="M42" s="69" t="s">
        <v>122</v>
      </c>
      <c r="N42" s="70"/>
      <c r="O42" s="8">
        <v>10</v>
      </c>
      <c r="P42" s="40">
        <f t="shared" si="4"/>
        <v>74</v>
      </c>
      <c r="Q42" s="49" t="s">
        <v>55</v>
      </c>
      <c r="R42" s="75"/>
    </row>
    <row r="43" spans="1:18" x14ac:dyDescent="0.25">
      <c r="A43" s="64"/>
      <c r="B43" s="3" t="s">
        <v>14</v>
      </c>
      <c r="C43" s="71" t="s">
        <v>124</v>
      </c>
      <c r="D43" s="71"/>
      <c r="E43" s="1">
        <v>10.73</v>
      </c>
      <c r="F43" s="8">
        <v>13</v>
      </c>
      <c r="G43" s="38">
        <v>3.5</v>
      </c>
      <c r="H43" s="4">
        <v>3</v>
      </c>
      <c r="I43" s="4">
        <v>3.15</v>
      </c>
      <c r="J43" s="8">
        <v>12</v>
      </c>
      <c r="K43" s="1">
        <v>48.41</v>
      </c>
      <c r="L43" s="8">
        <v>54</v>
      </c>
      <c r="M43" s="69" t="s">
        <v>125</v>
      </c>
      <c r="N43" s="70"/>
      <c r="O43" s="8">
        <v>0</v>
      </c>
      <c r="P43" s="40">
        <f t="shared" si="4"/>
        <v>79</v>
      </c>
      <c r="Q43" s="49" t="s">
        <v>203</v>
      </c>
      <c r="R43" s="75"/>
    </row>
    <row r="44" spans="1:18" x14ac:dyDescent="0.25">
      <c r="A44" s="64"/>
      <c r="B44" s="3" t="s">
        <v>15</v>
      </c>
      <c r="C44" s="94" t="s">
        <v>126</v>
      </c>
      <c r="D44" s="95"/>
      <c r="E44" s="1">
        <v>10</v>
      </c>
      <c r="F44" s="8">
        <v>26</v>
      </c>
      <c r="G44" s="38">
        <v>3.6</v>
      </c>
      <c r="H44" s="4">
        <v>3.6</v>
      </c>
      <c r="I44" s="4"/>
      <c r="J44" s="8">
        <v>15</v>
      </c>
      <c r="K44" s="1">
        <v>37.049999999999997</v>
      </c>
      <c r="L44" s="8">
        <v>38</v>
      </c>
      <c r="M44" s="69" t="s">
        <v>127</v>
      </c>
      <c r="N44" s="70"/>
      <c r="O44" s="8">
        <v>0</v>
      </c>
      <c r="P44" s="40">
        <f t="shared" si="4"/>
        <v>79</v>
      </c>
      <c r="Q44" s="49" t="s">
        <v>203</v>
      </c>
      <c r="R44" s="75"/>
    </row>
    <row r="45" spans="1:18" x14ac:dyDescent="0.25">
      <c r="A45" s="64"/>
      <c r="B45" s="3" t="s">
        <v>16</v>
      </c>
      <c r="C45" s="94" t="s">
        <v>128</v>
      </c>
      <c r="D45" s="95"/>
      <c r="E45" s="1">
        <v>10.029999999999999</v>
      </c>
      <c r="F45" s="8">
        <v>26</v>
      </c>
      <c r="G45" s="38">
        <v>3.9</v>
      </c>
      <c r="H45" s="4">
        <v>3.65</v>
      </c>
      <c r="I45" s="4">
        <v>3.4</v>
      </c>
      <c r="J45" s="8">
        <v>25</v>
      </c>
      <c r="K45" s="1">
        <v>41.31</v>
      </c>
      <c r="L45" s="8">
        <v>44</v>
      </c>
      <c r="M45" s="69" t="s">
        <v>129</v>
      </c>
      <c r="N45" s="70"/>
      <c r="O45" s="8">
        <v>1</v>
      </c>
      <c r="P45" s="40">
        <f t="shared" si="4"/>
        <v>96</v>
      </c>
      <c r="Q45" s="49" t="s">
        <v>48</v>
      </c>
      <c r="R45" s="75"/>
    </row>
    <row r="46" spans="1:18" x14ac:dyDescent="0.25">
      <c r="A46" s="64"/>
      <c r="B46" s="3" t="s">
        <v>190</v>
      </c>
      <c r="C46" s="66" t="s">
        <v>130</v>
      </c>
      <c r="D46" s="66"/>
      <c r="E46" s="6">
        <v>10.34</v>
      </c>
      <c r="F46" s="8">
        <v>20</v>
      </c>
      <c r="G46" s="38">
        <v>3.7</v>
      </c>
      <c r="H46" s="4">
        <v>3.45</v>
      </c>
      <c r="I46" s="4">
        <v>3.22</v>
      </c>
      <c r="J46" s="8">
        <v>19</v>
      </c>
      <c r="K46" s="1">
        <v>39.47</v>
      </c>
      <c r="L46" s="8">
        <v>41</v>
      </c>
      <c r="M46" s="69" t="s">
        <v>131</v>
      </c>
      <c r="N46" s="70"/>
      <c r="O46" s="8">
        <v>0</v>
      </c>
      <c r="P46" s="9">
        <f t="shared" si="4"/>
        <v>80</v>
      </c>
      <c r="Q46" s="49" t="s">
        <v>202</v>
      </c>
      <c r="R46" s="75"/>
    </row>
    <row r="47" spans="1:18" x14ac:dyDescent="0.25">
      <c r="A47" s="64"/>
      <c r="B47" s="3" t="s">
        <v>190</v>
      </c>
      <c r="C47" s="80" t="s">
        <v>31</v>
      </c>
      <c r="D47" s="81"/>
      <c r="E47" s="6">
        <v>10.75</v>
      </c>
      <c r="F47" s="8">
        <v>13</v>
      </c>
      <c r="G47" s="4">
        <v>2.8</v>
      </c>
      <c r="H47" s="4">
        <v>2.97</v>
      </c>
      <c r="I47" s="38">
        <v>2.99</v>
      </c>
      <c r="J47" s="8">
        <v>0</v>
      </c>
      <c r="K47" s="1">
        <v>46.4</v>
      </c>
      <c r="L47" s="8">
        <v>52</v>
      </c>
      <c r="M47" s="69" t="s">
        <v>132</v>
      </c>
      <c r="N47" s="70"/>
      <c r="O47" s="8">
        <v>0</v>
      </c>
      <c r="P47" s="9">
        <f t="shared" si="4"/>
        <v>65</v>
      </c>
      <c r="Q47" s="49" t="s">
        <v>207</v>
      </c>
      <c r="R47" s="75"/>
    </row>
    <row r="48" spans="1:18" x14ac:dyDescent="0.25">
      <c r="A48" s="64"/>
      <c r="B48" s="3" t="s">
        <v>190</v>
      </c>
      <c r="C48" s="71" t="s">
        <v>133</v>
      </c>
      <c r="D48" s="71"/>
      <c r="E48" s="6">
        <v>10.26</v>
      </c>
      <c r="F48" s="8">
        <v>21</v>
      </c>
      <c r="G48" s="4">
        <v>3.1</v>
      </c>
      <c r="H48" s="38">
        <v>3.5</v>
      </c>
      <c r="I48" s="4">
        <v>3.18</v>
      </c>
      <c r="J48" s="8">
        <v>12</v>
      </c>
      <c r="K48" s="1">
        <v>32.31</v>
      </c>
      <c r="L48" s="8">
        <v>31</v>
      </c>
      <c r="M48" s="69" t="s">
        <v>134</v>
      </c>
      <c r="N48" s="70"/>
      <c r="O48" s="8">
        <v>16</v>
      </c>
      <c r="P48" s="9">
        <f t="shared" si="4"/>
        <v>80</v>
      </c>
      <c r="Q48" s="49" t="s">
        <v>202</v>
      </c>
      <c r="R48" s="75"/>
    </row>
    <row r="49" spans="1:18" x14ac:dyDescent="0.25">
      <c r="A49" s="65"/>
      <c r="B49" s="72" t="s">
        <v>19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82">
        <f>P40+P42+P43+P44+P45</f>
        <v>440</v>
      </c>
      <c r="Q49" s="83"/>
      <c r="R49" s="87"/>
    </row>
    <row r="50" spans="1:18" ht="15.75" x14ac:dyDescent="0.25">
      <c r="A50" s="130" t="s">
        <v>29</v>
      </c>
      <c r="B50" s="5" t="s">
        <v>11</v>
      </c>
      <c r="C50" s="71" t="s">
        <v>30</v>
      </c>
      <c r="D50" s="71"/>
      <c r="E50" s="1">
        <v>10.52</v>
      </c>
      <c r="F50" s="8">
        <v>33</v>
      </c>
      <c r="G50" s="38">
        <v>3.63</v>
      </c>
      <c r="H50" s="4">
        <v>2.83</v>
      </c>
      <c r="I50" s="4">
        <v>3</v>
      </c>
      <c r="J50" s="8">
        <v>44</v>
      </c>
      <c r="K50" s="1">
        <v>28.9</v>
      </c>
      <c r="L50" s="8">
        <v>41</v>
      </c>
      <c r="M50" s="69" t="s">
        <v>135</v>
      </c>
      <c r="N50" s="70"/>
      <c r="O50" s="8">
        <v>46</v>
      </c>
      <c r="P50" s="40">
        <f>F50+J50+L50+O50</f>
        <v>164</v>
      </c>
      <c r="Q50" s="54" t="s">
        <v>17</v>
      </c>
      <c r="R50" s="84" t="s">
        <v>14</v>
      </c>
    </row>
    <row r="51" spans="1:18" ht="15.75" x14ac:dyDescent="0.25">
      <c r="A51" s="131"/>
      <c r="B51" s="5" t="s">
        <v>12</v>
      </c>
      <c r="C51" s="71" t="s">
        <v>136</v>
      </c>
      <c r="D51" s="71"/>
      <c r="E51" s="6">
        <v>10.74</v>
      </c>
      <c r="F51" s="8">
        <v>29</v>
      </c>
      <c r="G51" s="38">
        <v>3.11</v>
      </c>
      <c r="H51" s="4">
        <v>3</v>
      </c>
      <c r="I51" s="4"/>
      <c r="J51" s="8">
        <v>27</v>
      </c>
      <c r="K51" s="1">
        <v>26.24</v>
      </c>
      <c r="L51" s="8">
        <v>36</v>
      </c>
      <c r="M51" s="69" t="s">
        <v>137</v>
      </c>
      <c r="N51" s="70"/>
      <c r="O51" s="8">
        <v>18</v>
      </c>
      <c r="P51" s="40">
        <f t="shared" ref="P51:P85" si="5">F51+J51+L51+O51</f>
        <v>110</v>
      </c>
      <c r="Q51" s="54" t="s">
        <v>58</v>
      </c>
      <c r="R51" s="75"/>
    </row>
    <row r="52" spans="1:18" ht="15.75" x14ac:dyDescent="0.25">
      <c r="A52" s="131"/>
      <c r="B52" s="5" t="s">
        <v>13</v>
      </c>
      <c r="C52" s="71" t="s">
        <v>138</v>
      </c>
      <c r="D52" s="71"/>
      <c r="E52" s="1">
        <v>10.28</v>
      </c>
      <c r="F52" s="8">
        <v>39</v>
      </c>
      <c r="G52" s="4">
        <v>3</v>
      </c>
      <c r="H52" s="4">
        <v>3</v>
      </c>
      <c r="I52" s="38">
        <v>3.31</v>
      </c>
      <c r="J52" s="8">
        <v>33</v>
      </c>
      <c r="K52" s="1">
        <v>22.7</v>
      </c>
      <c r="L52" s="8">
        <v>29</v>
      </c>
      <c r="M52" s="69" t="s">
        <v>139</v>
      </c>
      <c r="N52" s="70"/>
      <c r="O52" s="8">
        <v>24</v>
      </c>
      <c r="P52" s="40">
        <f t="shared" si="5"/>
        <v>125</v>
      </c>
      <c r="Q52" s="54" t="s">
        <v>47</v>
      </c>
      <c r="R52" s="75"/>
    </row>
    <row r="53" spans="1:18" ht="15.75" x14ac:dyDescent="0.25">
      <c r="A53" s="131"/>
      <c r="B53" s="5" t="s">
        <v>14</v>
      </c>
      <c r="C53" s="71" t="s">
        <v>140</v>
      </c>
      <c r="D53" s="71"/>
      <c r="E53" s="6">
        <v>10.31</v>
      </c>
      <c r="F53" s="8">
        <v>20</v>
      </c>
      <c r="G53" s="4"/>
      <c r="H53" s="38">
        <v>3.72</v>
      </c>
      <c r="I53" s="4">
        <v>3.66</v>
      </c>
      <c r="J53" s="8">
        <v>19</v>
      </c>
      <c r="K53" s="1">
        <v>41.29</v>
      </c>
      <c r="L53" s="8">
        <v>44</v>
      </c>
      <c r="M53" s="69" t="s">
        <v>141</v>
      </c>
      <c r="N53" s="70"/>
      <c r="O53" s="8">
        <v>15</v>
      </c>
      <c r="P53" s="40">
        <f t="shared" si="5"/>
        <v>98</v>
      </c>
      <c r="Q53" s="54" t="s">
        <v>199</v>
      </c>
      <c r="R53" s="75"/>
    </row>
    <row r="54" spans="1:18" x14ac:dyDescent="0.25">
      <c r="A54" s="131"/>
      <c r="B54" s="3" t="s">
        <v>15</v>
      </c>
      <c r="C54" s="71" t="s">
        <v>142</v>
      </c>
      <c r="D54" s="71"/>
      <c r="E54" s="6">
        <v>10.039999999999999</v>
      </c>
      <c r="F54" s="8">
        <v>26</v>
      </c>
      <c r="G54" s="4"/>
      <c r="H54" s="4">
        <v>3.45</v>
      </c>
      <c r="I54" s="38">
        <v>3.57</v>
      </c>
      <c r="J54" s="8">
        <v>14</v>
      </c>
      <c r="K54" s="1">
        <v>40.270000000000003</v>
      </c>
      <c r="L54" s="8">
        <v>43</v>
      </c>
      <c r="M54" s="69" t="s">
        <v>143</v>
      </c>
      <c r="N54" s="70"/>
      <c r="O54" s="8">
        <v>3</v>
      </c>
      <c r="P54" s="40">
        <f t="shared" si="5"/>
        <v>86</v>
      </c>
      <c r="Q54" s="54" t="s">
        <v>201</v>
      </c>
      <c r="R54" s="75"/>
    </row>
    <row r="55" spans="1:18" x14ac:dyDescent="0.25">
      <c r="A55" s="131"/>
      <c r="B55" s="25" t="s">
        <v>16</v>
      </c>
      <c r="C55" s="71" t="s">
        <v>144</v>
      </c>
      <c r="D55" s="71"/>
      <c r="E55" s="1">
        <v>10.54</v>
      </c>
      <c r="F55" s="8">
        <v>16</v>
      </c>
      <c r="G55" s="4">
        <v>3.04</v>
      </c>
      <c r="H55" s="38">
        <v>3.33</v>
      </c>
      <c r="I55" s="4">
        <v>2.3199999999999998</v>
      </c>
      <c r="J55" s="8">
        <v>6</v>
      </c>
      <c r="K55" s="1">
        <v>43.24</v>
      </c>
      <c r="L55" s="8">
        <v>47</v>
      </c>
      <c r="M55" s="69" t="s">
        <v>145</v>
      </c>
      <c r="N55" s="70"/>
      <c r="O55" s="8">
        <v>3</v>
      </c>
      <c r="P55" s="9">
        <f t="shared" si="5"/>
        <v>72</v>
      </c>
      <c r="Q55" s="56" t="s">
        <v>204</v>
      </c>
      <c r="R55" s="75"/>
    </row>
    <row r="56" spans="1:18" x14ac:dyDescent="0.25">
      <c r="A56" s="131"/>
      <c r="B56" s="25" t="s">
        <v>17</v>
      </c>
      <c r="C56" s="71"/>
      <c r="D56" s="71"/>
      <c r="E56" s="6"/>
      <c r="F56" s="8"/>
      <c r="G56" s="4"/>
      <c r="H56" s="4"/>
      <c r="I56" s="4"/>
      <c r="J56" s="8"/>
      <c r="K56" s="1"/>
      <c r="L56" s="8"/>
      <c r="M56" s="69"/>
      <c r="N56" s="70"/>
      <c r="O56" s="8"/>
      <c r="P56" s="9">
        <f t="shared" si="5"/>
        <v>0</v>
      </c>
      <c r="Q56" s="32"/>
      <c r="R56" s="75"/>
    </row>
    <row r="57" spans="1:18" x14ac:dyDescent="0.25">
      <c r="A57" s="132"/>
      <c r="B57" s="72" t="s">
        <v>19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4"/>
      <c r="P57" s="82">
        <f>P50+P51+P52+P53+P54</f>
        <v>583</v>
      </c>
      <c r="Q57" s="83"/>
      <c r="R57" s="87"/>
    </row>
    <row r="58" spans="1:18" ht="15.75" x14ac:dyDescent="0.25">
      <c r="A58" s="130" t="s">
        <v>26</v>
      </c>
      <c r="B58" s="5" t="s">
        <v>11</v>
      </c>
      <c r="C58" s="80" t="s">
        <v>146</v>
      </c>
      <c r="D58" s="81"/>
      <c r="E58" s="1">
        <v>10.1</v>
      </c>
      <c r="F58" s="8">
        <v>43</v>
      </c>
      <c r="G58" s="4">
        <v>3.43</v>
      </c>
      <c r="H58" s="38">
        <v>3.51</v>
      </c>
      <c r="I58" s="4">
        <v>3.2</v>
      </c>
      <c r="J58" s="8">
        <v>40</v>
      </c>
      <c r="K58" s="1">
        <v>32.5</v>
      </c>
      <c r="L58" s="8">
        <v>48</v>
      </c>
      <c r="M58" s="69" t="s">
        <v>147</v>
      </c>
      <c r="N58" s="70"/>
      <c r="O58" s="8">
        <v>24</v>
      </c>
      <c r="P58" s="40">
        <f t="shared" si="5"/>
        <v>155</v>
      </c>
      <c r="Q58" s="49" t="s">
        <v>45</v>
      </c>
      <c r="R58" s="84" t="s">
        <v>16</v>
      </c>
    </row>
    <row r="59" spans="1:18" ht="15.75" x14ac:dyDescent="0.25">
      <c r="A59" s="131"/>
      <c r="B59" s="5" t="s">
        <v>12</v>
      </c>
      <c r="C59" s="66" t="s">
        <v>148</v>
      </c>
      <c r="D59" s="66"/>
      <c r="E59" s="1">
        <v>9.69</v>
      </c>
      <c r="F59" s="8">
        <v>54</v>
      </c>
      <c r="G59" s="4">
        <v>2.65</v>
      </c>
      <c r="H59" s="4">
        <v>2.3199999999999998</v>
      </c>
      <c r="I59" s="38">
        <v>3.28</v>
      </c>
      <c r="J59" s="8">
        <v>32</v>
      </c>
      <c r="K59" s="1">
        <v>23.19</v>
      </c>
      <c r="L59" s="8">
        <v>30</v>
      </c>
      <c r="M59" s="69" t="s">
        <v>149</v>
      </c>
      <c r="N59" s="70"/>
      <c r="O59" s="8">
        <v>52</v>
      </c>
      <c r="P59" s="40">
        <f t="shared" si="5"/>
        <v>168</v>
      </c>
      <c r="Q59" s="49" t="s">
        <v>16</v>
      </c>
      <c r="R59" s="75"/>
    </row>
    <row r="60" spans="1:18" ht="15.75" x14ac:dyDescent="0.25">
      <c r="A60" s="131"/>
      <c r="B60" s="5" t="s">
        <v>13</v>
      </c>
      <c r="C60" s="66" t="s">
        <v>36</v>
      </c>
      <c r="D60" s="66"/>
      <c r="E60" s="6">
        <v>11.93</v>
      </c>
      <c r="F60" s="8">
        <v>0</v>
      </c>
      <c r="G60" s="4">
        <v>2.08</v>
      </c>
      <c r="H60" s="4">
        <v>2.15</v>
      </c>
      <c r="I60" s="38">
        <v>2.33</v>
      </c>
      <c r="J60" s="8">
        <v>0</v>
      </c>
      <c r="K60" s="1">
        <v>25.95</v>
      </c>
      <c r="L60" s="8">
        <v>22</v>
      </c>
      <c r="M60" s="69" t="s">
        <v>150</v>
      </c>
      <c r="N60" s="70"/>
      <c r="O60" s="8">
        <v>0</v>
      </c>
      <c r="P60" s="9">
        <f t="shared" si="5"/>
        <v>22</v>
      </c>
      <c r="Q60" s="49" t="s">
        <v>217</v>
      </c>
      <c r="R60" s="75"/>
    </row>
    <row r="61" spans="1:18" ht="15.75" x14ac:dyDescent="0.25">
      <c r="A61" s="131"/>
      <c r="B61" s="5" t="s">
        <v>14</v>
      </c>
      <c r="C61" s="66" t="s">
        <v>151</v>
      </c>
      <c r="D61" s="66"/>
      <c r="E61" s="6">
        <v>10.38</v>
      </c>
      <c r="F61" s="8">
        <v>19</v>
      </c>
      <c r="G61" s="4"/>
      <c r="H61" s="4">
        <v>3.2</v>
      </c>
      <c r="I61" s="38">
        <v>3.38</v>
      </c>
      <c r="J61" s="8">
        <v>8</v>
      </c>
      <c r="K61" s="1">
        <v>26.98</v>
      </c>
      <c r="L61" s="8">
        <v>24</v>
      </c>
      <c r="M61" s="69" t="s">
        <v>152</v>
      </c>
      <c r="N61" s="70"/>
      <c r="O61" s="8">
        <v>0</v>
      </c>
      <c r="P61" s="40">
        <f t="shared" si="5"/>
        <v>51</v>
      </c>
      <c r="Q61" s="49" t="s">
        <v>211</v>
      </c>
      <c r="R61" s="75"/>
    </row>
    <row r="62" spans="1:18" x14ac:dyDescent="0.25">
      <c r="A62" s="131"/>
      <c r="B62" s="3" t="s">
        <v>15</v>
      </c>
      <c r="C62" s="66" t="s">
        <v>153</v>
      </c>
      <c r="D62" s="66"/>
      <c r="E62" s="6">
        <v>10.75</v>
      </c>
      <c r="F62" s="8">
        <v>13</v>
      </c>
      <c r="G62" s="4"/>
      <c r="H62" s="38">
        <v>3.13</v>
      </c>
      <c r="I62" s="4">
        <v>2.76</v>
      </c>
      <c r="J62" s="8">
        <v>0</v>
      </c>
      <c r="K62" s="1">
        <v>39.5</v>
      </c>
      <c r="L62" s="8">
        <v>42</v>
      </c>
      <c r="M62" s="69" t="s">
        <v>154</v>
      </c>
      <c r="N62" s="70"/>
      <c r="O62" s="8">
        <v>3</v>
      </c>
      <c r="P62" s="40">
        <f t="shared" si="5"/>
        <v>58</v>
      </c>
      <c r="Q62" s="49" t="s">
        <v>208</v>
      </c>
      <c r="R62" s="75"/>
    </row>
    <row r="63" spans="1:18" x14ac:dyDescent="0.25">
      <c r="A63" s="131"/>
      <c r="B63" s="3" t="s">
        <v>16</v>
      </c>
      <c r="C63" s="66" t="s">
        <v>155</v>
      </c>
      <c r="D63" s="66"/>
      <c r="E63" s="6">
        <v>10.54</v>
      </c>
      <c r="F63" s="8">
        <v>16</v>
      </c>
      <c r="G63" s="4">
        <v>2.87</v>
      </c>
      <c r="H63" s="4">
        <v>2.71</v>
      </c>
      <c r="I63" s="4">
        <v>2.76</v>
      </c>
      <c r="J63" s="8">
        <v>0</v>
      </c>
      <c r="K63" s="1">
        <v>26.23</v>
      </c>
      <c r="L63" s="8">
        <v>23</v>
      </c>
      <c r="M63" s="69" t="s">
        <v>156</v>
      </c>
      <c r="N63" s="70"/>
      <c r="O63" s="8">
        <v>0</v>
      </c>
      <c r="P63" s="40">
        <f t="shared" si="5"/>
        <v>39</v>
      </c>
      <c r="Q63" s="49" t="s">
        <v>212</v>
      </c>
      <c r="R63" s="75"/>
    </row>
    <row r="64" spans="1:18" x14ac:dyDescent="0.25">
      <c r="A64" s="132"/>
      <c r="B64" s="72" t="s">
        <v>19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4"/>
      <c r="P64" s="82">
        <f>P58+P59+P61+P62+P63</f>
        <v>471</v>
      </c>
      <c r="Q64" s="83"/>
      <c r="R64" s="87"/>
    </row>
    <row r="65" spans="1:18" x14ac:dyDescent="0.25">
      <c r="A65" s="63" t="s">
        <v>37</v>
      </c>
      <c r="B65" s="3" t="s">
        <v>11</v>
      </c>
      <c r="C65" s="129" t="s">
        <v>38</v>
      </c>
      <c r="D65" s="129"/>
      <c r="E65" s="6">
        <v>9.2200000000000006</v>
      </c>
      <c r="F65" s="8">
        <v>68</v>
      </c>
      <c r="G65" s="4">
        <v>3.56</v>
      </c>
      <c r="H65" s="38">
        <v>3.97</v>
      </c>
      <c r="I65" s="4">
        <v>3.94</v>
      </c>
      <c r="J65" s="8">
        <v>55</v>
      </c>
      <c r="K65" s="1">
        <v>30.82</v>
      </c>
      <c r="L65" s="8">
        <v>45</v>
      </c>
      <c r="M65" s="69" t="s">
        <v>157</v>
      </c>
      <c r="N65" s="70"/>
      <c r="O65" s="8">
        <v>49</v>
      </c>
      <c r="P65" s="40">
        <f t="shared" si="5"/>
        <v>217</v>
      </c>
      <c r="Q65" s="51" t="s">
        <v>11</v>
      </c>
      <c r="R65" s="96" t="s">
        <v>12</v>
      </c>
    </row>
    <row r="66" spans="1:18" x14ac:dyDescent="0.25">
      <c r="A66" s="64"/>
      <c r="B66" s="3" t="s">
        <v>12</v>
      </c>
      <c r="C66" s="71" t="s">
        <v>158</v>
      </c>
      <c r="D66" s="71"/>
      <c r="E66" s="6">
        <v>9.7200000000000006</v>
      </c>
      <c r="F66" s="8">
        <v>33</v>
      </c>
      <c r="G66" s="4">
        <v>3.65</v>
      </c>
      <c r="H66" s="38">
        <v>3.96</v>
      </c>
      <c r="I66" s="4">
        <v>3.62</v>
      </c>
      <c r="J66" s="8">
        <v>27</v>
      </c>
      <c r="K66" s="1">
        <v>38.26</v>
      </c>
      <c r="L66" s="8">
        <v>40</v>
      </c>
      <c r="M66" s="69" t="s">
        <v>159</v>
      </c>
      <c r="N66" s="70"/>
      <c r="O66" s="8">
        <v>8</v>
      </c>
      <c r="P66" s="40">
        <f t="shared" si="5"/>
        <v>108</v>
      </c>
      <c r="Q66" s="49" t="s">
        <v>46</v>
      </c>
      <c r="R66" s="97"/>
    </row>
    <row r="67" spans="1:18" x14ac:dyDescent="0.25">
      <c r="A67" s="64"/>
      <c r="B67" s="3" t="s">
        <v>13</v>
      </c>
      <c r="C67" s="71" t="s">
        <v>160</v>
      </c>
      <c r="D67" s="71"/>
      <c r="E67" s="6">
        <v>9.51</v>
      </c>
      <c r="F67" s="8">
        <v>38</v>
      </c>
      <c r="G67" s="38">
        <v>4.0199999999999996</v>
      </c>
      <c r="H67" s="4">
        <v>3.68</v>
      </c>
      <c r="I67" s="4">
        <v>3.01</v>
      </c>
      <c r="J67" s="8">
        <v>29</v>
      </c>
      <c r="K67" s="1">
        <v>43.89</v>
      </c>
      <c r="L67" s="8">
        <v>48</v>
      </c>
      <c r="M67" s="69" t="s">
        <v>161</v>
      </c>
      <c r="N67" s="70"/>
      <c r="O67" s="8">
        <v>19</v>
      </c>
      <c r="P67" s="40">
        <f t="shared" si="5"/>
        <v>134</v>
      </c>
      <c r="Q67" s="49" t="s">
        <v>15</v>
      </c>
      <c r="R67" s="97"/>
    </row>
    <row r="68" spans="1:18" x14ac:dyDescent="0.25">
      <c r="A68" s="64"/>
      <c r="B68" s="3" t="s">
        <v>14</v>
      </c>
      <c r="C68" s="99" t="s">
        <v>162</v>
      </c>
      <c r="D68" s="99"/>
      <c r="E68" s="6">
        <v>9.25</v>
      </c>
      <c r="F68" s="8">
        <v>45</v>
      </c>
      <c r="G68" s="38">
        <v>3.96</v>
      </c>
      <c r="H68" s="4"/>
      <c r="I68" s="4">
        <v>3.45</v>
      </c>
      <c r="J68" s="8">
        <v>27</v>
      </c>
      <c r="K68" s="1">
        <v>44.38</v>
      </c>
      <c r="L68" s="8">
        <v>49</v>
      </c>
      <c r="M68" s="69" t="s">
        <v>163</v>
      </c>
      <c r="N68" s="70"/>
      <c r="O68" s="8">
        <v>25</v>
      </c>
      <c r="P68" s="40">
        <f t="shared" si="5"/>
        <v>146</v>
      </c>
      <c r="Q68" s="53" t="s">
        <v>196</v>
      </c>
      <c r="R68" s="97"/>
    </row>
    <row r="69" spans="1:18" x14ac:dyDescent="0.25">
      <c r="A69" s="64"/>
      <c r="B69" s="3" t="s">
        <v>15</v>
      </c>
      <c r="C69" s="71" t="s">
        <v>164</v>
      </c>
      <c r="D69" s="71"/>
      <c r="E69" s="6">
        <v>9.58</v>
      </c>
      <c r="F69" s="8">
        <v>36</v>
      </c>
      <c r="G69" s="38">
        <v>3.71</v>
      </c>
      <c r="H69" s="4"/>
      <c r="I69" s="4">
        <v>3.25</v>
      </c>
      <c r="J69" s="8">
        <v>19</v>
      </c>
      <c r="K69" s="1">
        <v>39.75</v>
      </c>
      <c r="L69" s="8">
        <v>42</v>
      </c>
      <c r="M69" s="69" t="s">
        <v>165</v>
      </c>
      <c r="N69" s="70"/>
      <c r="O69" s="8">
        <v>14</v>
      </c>
      <c r="P69" s="40">
        <f t="shared" si="5"/>
        <v>111</v>
      </c>
      <c r="Q69" s="49" t="s">
        <v>197</v>
      </c>
      <c r="R69" s="97"/>
    </row>
    <row r="70" spans="1:18" x14ac:dyDescent="0.25">
      <c r="A70" s="64"/>
      <c r="B70" s="3" t="s">
        <v>16</v>
      </c>
      <c r="C70" s="71" t="s">
        <v>166</v>
      </c>
      <c r="D70" s="71"/>
      <c r="E70" s="6">
        <v>10.220000000000001</v>
      </c>
      <c r="F70" s="8">
        <v>22</v>
      </c>
      <c r="G70" s="38">
        <v>3.71</v>
      </c>
      <c r="H70" s="4">
        <v>3.5</v>
      </c>
      <c r="I70" s="4">
        <v>3</v>
      </c>
      <c r="J70" s="8">
        <v>19</v>
      </c>
      <c r="K70" s="1">
        <v>38.99</v>
      </c>
      <c r="L70" s="8">
        <v>41</v>
      </c>
      <c r="M70" s="69" t="s">
        <v>167</v>
      </c>
      <c r="N70" s="70"/>
      <c r="O70" s="8">
        <v>17</v>
      </c>
      <c r="P70" s="9">
        <f t="shared" si="5"/>
        <v>99</v>
      </c>
      <c r="Q70" s="49" t="s">
        <v>198</v>
      </c>
      <c r="R70" s="97"/>
    </row>
    <row r="71" spans="1:18" x14ac:dyDescent="0.25">
      <c r="A71" s="65"/>
      <c r="B71" s="72" t="s">
        <v>19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4"/>
      <c r="P71" s="82">
        <f>P65+P66+P67+P68+P69</f>
        <v>716</v>
      </c>
      <c r="Q71" s="83"/>
      <c r="R71" s="98"/>
    </row>
    <row r="72" spans="1:18" x14ac:dyDescent="0.25">
      <c r="A72" s="130" t="s">
        <v>39</v>
      </c>
      <c r="B72" s="3" t="s">
        <v>11</v>
      </c>
      <c r="C72" s="71" t="s">
        <v>41</v>
      </c>
      <c r="D72" s="71"/>
      <c r="E72" s="6">
        <v>10.07</v>
      </c>
      <c r="F72" s="8">
        <v>44</v>
      </c>
      <c r="G72" s="4">
        <v>2.83</v>
      </c>
      <c r="H72" s="38">
        <v>3.03</v>
      </c>
      <c r="I72" s="4">
        <v>2.62</v>
      </c>
      <c r="J72" s="8">
        <v>24</v>
      </c>
      <c r="K72" s="1">
        <v>22.95</v>
      </c>
      <c r="L72" s="8">
        <v>29</v>
      </c>
      <c r="M72" s="69" t="s">
        <v>168</v>
      </c>
      <c r="N72" s="70"/>
      <c r="O72" s="8">
        <v>20</v>
      </c>
      <c r="P72" s="40">
        <f t="shared" si="5"/>
        <v>117</v>
      </c>
      <c r="Q72" s="54" t="s">
        <v>48</v>
      </c>
      <c r="R72" s="84" t="s">
        <v>40</v>
      </c>
    </row>
    <row r="73" spans="1:18" x14ac:dyDescent="0.25">
      <c r="A73" s="131"/>
      <c r="B73" s="3" t="s">
        <v>12</v>
      </c>
      <c r="C73" s="71" t="s">
        <v>42</v>
      </c>
      <c r="D73" s="71"/>
      <c r="E73" s="6">
        <v>10.47</v>
      </c>
      <c r="F73" s="8">
        <v>17</v>
      </c>
      <c r="G73" s="4">
        <v>3.05</v>
      </c>
      <c r="H73" s="4">
        <v>3.07</v>
      </c>
      <c r="I73" s="38">
        <v>3.38</v>
      </c>
      <c r="J73" s="8">
        <v>8</v>
      </c>
      <c r="K73" s="1">
        <v>41.49</v>
      </c>
      <c r="L73" s="8">
        <v>44</v>
      </c>
      <c r="M73" s="69" t="s">
        <v>169</v>
      </c>
      <c r="N73" s="70"/>
      <c r="O73" s="8">
        <v>0</v>
      </c>
      <c r="P73" s="40">
        <f t="shared" si="5"/>
        <v>69</v>
      </c>
      <c r="Q73" s="54" t="s">
        <v>205</v>
      </c>
      <c r="R73" s="75"/>
    </row>
    <row r="74" spans="1:18" x14ac:dyDescent="0.25">
      <c r="A74" s="131"/>
      <c r="B74" s="3" t="s">
        <v>13</v>
      </c>
      <c r="C74" s="71" t="s">
        <v>43</v>
      </c>
      <c r="D74" s="71"/>
      <c r="E74" s="6">
        <v>10.06</v>
      </c>
      <c r="F74" s="8">
        <v>25</v>
      </c>
      <c r="G74" s="38">
        <v>3.76</v>
      </c>
      <c r="H74" s="4">
        <v>3.65</v>
      </c>
      <c r="I74" s="4">
        <v>3.62</v>
      </c>
      <c r="J74" s="8">
        <v>21</v>
      </c>
      <c r="K74" s="1">
        <v>42.24</v>
      </c>
      <c r="L74" s="8">
        <v>45</v>
      </c>
      <c r="M74" s="69" t="s">
        <v>170</v>
      </c>
      <c r="N74" s="70"/>
      <c r="O74" s="8">
        <v>1</v>
      </c>
      <c r="P74" s="40">
        <f t="shared" si="5"/>
        <v>92</v>
      </c>
      <c r="Q74" s="54" t="s">
        <v>49</v>
      </c>
      <c r="R74" s="75"/>
    </row>
    <row r="75" spans="1:18" x14ac:dyDescent="0.25">
      <c r="A75" s="131"/>
      <c r="B75" s="3" t="s">
        <v>14</v>
      </c>
      <c r="C75" s="71" t="s">
        <v>171</v>
      </c>
      <c r="D75" s="71"/>
      <c r="E75" s="6">
        <v>9.44</v>
      </c>
      <c r="F75" s="8">
        <v>40</v>
      </c>
      <c r="G75" s="4">
        <v>3.87</v>
      </c>
      <c r="H75" s="38">
        <v>3.93</v>
      </c>
      <c r="I75" s="4">
        <v>4</v>
      </c>
      <c r="J75" s="8">
        <v>26</v>
      </c>
      <c r="K75" s="1">
        <v>44.64</v>
      </c>
      <c r="L75" s="8">
        <v>49</v>
      </c>
      <c r="M75" s="69" t="s">
        <v>172</v>
      </c>
      <c r="N75" s="70"/>
      <c r="O75" s="8">
        <v>4</v>
      </c>
      <c r="P75" s="40">
        <f t="shared" si="5"/>
        <v>119</v>
      </c>
      <c r="Q75" s="54" t="s">
        <v>16</v>
      </c>
      <c r="R75" s="75"/>
    </row>
    <row r="76" spans="1:18" x14ac:dyDescent="0.25">
      <c r="A76" s="131"/>
      <c r="B76" s="3" t="s">
        <v>15</v>
      </c>
      <c r="C76" s="71" t="s">
        <v>173</v>
      </c>
      <c r="D76" s="71"/>
      <c r="E76" s="6">
        <v>11.06</v>
      </c>
      <c r="F76" s="8">
        <v>8</v>
      </c>
      <c r="G76" s="4">
        <v>2.5499999999999998</v>
      </c>
      <c r="H76" s="4">
        <v>2.52</v>
      </c>
      <c r="I76" s="38">
        <v>2.64</v>
      </c>
      <c r="J76" s="8">
        <v>0</v>
      </c>
      <c r="K76" s="1">
        <v>24.81</v>
      </c>
      <c r="L76" s="8">
        <v>20</v>
      </c>
      <c r="M76" s="69" t="s">
        <v>174</v>
      </c>
      <c r="N76" s="70"/>
      <c r="O76" s="8">
        <v>0</v>
      </c>
      <c r="P76" s="40">
        <f t="shared" si="5"/>
        <v>28</v>
      </c>
      <c r="Q76" s="54" t="s">
        <v>214</v>
      </c>
      <c r="R76" s="75"/>
    </row>
    <row r="77" spans="1:18" x14ac:dyDescent="0.25">
      <c r="A77" s="131"/>
      <c r="B77" s="3" t="s">
        <v>16</v>
      </c>
      <c r="C77" s="71"/>
      <c r="D77" s="71"/>
      <c r="E77" s="6"/>
      <c r="F77" s="8"/>
      <c r="G77" s="4"/>
      <c r="H77" s="4"/>
      <c r="I77" s="4"/>
      <c r="J77" s="8"/>
      <c r="K77" s="1"/>
      <c r="L77" s="8"/>
      <c r="M77" s="69"/>
      <c r="N77" s="70"/>
      <c r="O77" s="8"/>
      <c r="P77" s="9">
        <f t="shared" si="5"/>
        <v>0</v>
      </c>
      <c r="Q77" s="31"/>
      <c r="R77" s="75"/>
    </row>
    <row r="78" spans="1:18" x14ac:dyDescent="0.25">
      <c r="A78" s="132"/>
      <c r="B78" s="72" t="s">
        <v>19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  <c r="P78" s="82">
        <f>P72+P73+P74+P75+P76</f>
        <v>425</v>
      </c>
      <c r="Q78" s="83"/>
      <c r="R78" s="87"/>
    </row>
    <row r="79" spans="1:18" x14ac:dyDescent="0.25">
      <c r="A79" s="133" t="s">
        <v>44</v>
      </c>
      <c r="B79" s="3" t="s">
        <v>11</v>
      </c>
      <c r="C79" s="71" t="s">
        <v>32</v>
      </c>
      <c r="D79" s="71"/>
      <c r="E79" s="1">
        <v>9.5</v>
      </c>
      <c r="F79" s="8">
        <v>59</v>
      </c>
      <c r="G79" s="4">
        <v>3.13</v>
      </c>
      <c r="H79" s="38">
        <v>3.2</v>
      </c>
      <c r="I79" s="4">
        <v>3.14</v>
      </c>
      <c r="J79" s="8">
        <v>30</v>
      </c>
      <c r="K79" s="1">
        <v>29.06</v>
      </c>
      <c r="L79" s="8">
        <v>41</v>
      </c>
      <c r="M79" s="102" t="s">
        <v>175</v>
      </c>
      <c r="N79" s="102"/>
      <c r="O79" s="8">
        <v>39</v>
      </c>
      <c r="P79" s="40">
        <f t="shared" si="5"/>
        <v>169</v>
      </c>
      <c r="Q79" s="54" t="s">
        <v>15</v>
      </c>
      <c r="R79" s="100" t="s">
        <v>13</v>
      </c>
    </row>
    <row r="80" spans="1:18" x14ac:dyDescent="0.25">
      <c r="A80" s="133"/>
      <c r="B80" s="3" t="s">
        <v>12</v>
      </c>
      <c r="C80" s="66" t="s">
        <v>176</v>
      </c>
      <c r="D80" s="66"/>
      <c r="E80" s="6">
        <v>9.35</v>
      </c>
      <c r="F80" s="8">
        <v>42</v>
      </c>
      <c r="G80" s="4">
        <v>3.9</v>
      </c>
      <c r="H80" s="38">
        <v>4</v>
      </c>
      <c r="I80" s="4">
        <v>3.97</v>
      </c>
      <c r="J80" s="8">
        <v>29</v>
      </c>
      <c r="K80" s="1">
        <v>40.049999999999997</v>
      </c>
      <c r="L80" s="8">
        <v>42</v>
      </c>
      <c r="M80" s="102" t="s">
        <v>177</v>
      </c>
      <c r="N80" s="102"/>
      <c r="O80" s="8">
        <v>30</v>
      </c>
      <c r="P80" s="40">
        <f t="shared" si="5"/>
        <v>143</v>
      </c>
      <c r="Q80" s="54" t="s">
        <v>14</v>
      </c>
      <c r="R80" s="101"/>
    </row>
    <row r="81" spans="1:18" x14ac:dyDescent="0.25">
      <c r="A81" s="133"/>
      <c r="B81" s="3" t="s">
        <v>13</v>
      </c>
      <c r="C81" s="103" t="s">
        <v>33</v>
      </c>
      <c r="D81" s="103"/>
      <c r="E81" s="1">
        <v>8.5</v>
      </c>
      <c r="F81" s="8">
        <v>68</v>
      </c>
      <c r="G81" s="4"/>
      <c r="H81" s="38">
        <v>4.4800000000000004</v>
      </c>
      <c r="I81" s="4">
        <v>4.46</v>
      </c>
      <c r="J81" s="8">
        <v>45</v>
      </c>
      <c r="K81" s="1">
        <v>39.57</v>
      </c>
      <c r="L81" s="8">
        <v>42</v>
      </c>
      <c r="M81" s="102" t="s">
        <v>178</v>
      </c>
      <c r="N81" s="102"/>
      <c r="O81" s="8">
        <v>30</v>
      </c>
      <c r="P81" s="40">
        <f t="shared" si="5"/>
        <v>185</v>
      </c>
      <c r="Q81" s="52" t="s">
        <v>11</v>
      </c>
      <c r="R81" s="101"/>
    </row>
    <row r="82" spans="1:18" x14ac:dyDescent="0.25">
      <c r="A82" s="133"/>
      <c r="B82" s="3" t="s">
        <v>14</v>
      </c>
      <c r="C82" s="66" t="s">
        <v>35</v>
      </c>
      <c r="D82" s="66"/>
      <c r="E82" s="1">
        <v>9.8000000000000007</v>
      </c>
      <c r="F82" s="8">
        <v>31</v>
      </c>
      <c r="G82" s="4"/>
      <c r="H82" s="4"/>
      <c r="I82" s="38">
        <v>3.35</v>
      </c>
      <c r="J82" s="8">
        <v>7</v>
      </c>
      <c r="K82" s="1">
        <v>39.07</v>
      </c>
      <c r="L82" s="8">
        <v>41</v>
      </c>
      <c r="M82" s="102" t="s">
        <v>179</v>
      </c>
      <c r="N82" s="102"/>
      <c r="O82" s="8">
        <v>9</v>
      </c>
      <c r="P82" s="40">
        <f t="shared" si="5"/>
        <v>88</v>
      </c>
      <c r="Q82" s="49" t="s">
        <v>200</v>
      </c>
      <c r="R82" s="101"/>
    </row>
    <row r="83" spans="1:18" x14ac:dyDescent="0.25">
      <c r="A83" s="133"/>
      <c r="B83" s="3" t="s">
        <v>15</v>
      </c>
      <c r="C83" s="66" t="s">
        <v>34</v>
      </c>
      <c r="D83" s="66"/>
      <c r="E83" s="6">
        <v>9.8800000000000008</v>
      </c>
      <c r="F83" s="8">
        <v>29</v>
      </c>
      <c r="G83" s="4"/>
      <c r="H83" s="38">
        <v>3.35</v>
      </c>
      <c r="I83" s="4"/>
      <c r="J83" s="8">
        <v>7</v>
      </c>
      <c r="K83" s="1">
        <v>35.85</v>
      </c>
      <c r="L83" s="8">
        <v>36</v>
      </c>
      <c r="M83" s="102" t="s">
        <v>180</v>
      </c>
      <c r="N83" s="102"/>
      <c r="O83" s="8">
        <v>0</v>
      </c>
      <c r="P83" s="9">
        <f t="shared" si="5"/>
        <v>72</v>
      </c>
      <c r="Q83" s="56" t="s">
        <v>204</v>
      </c>
      <c r="R83" s="101"/>
    </row>
    <row r="84" spans="1:18" x14ac:dyDescent="0.25">
      <c r="A84" s="133"/>
      <c r="B84" s="3" t="s">
        <v>16</v>
      </c>
      <c r="C84" s="66" t="s">
        <v>232</v>
      </c>
      <c r="D84" s="66"/>
      <c r="E84" s="6">
        <v>10.16</v>
      </c>
      <c r="F84" s="8">
        <v>23</v>
      </c>
      <c r="G84" s="4">
        <v>3.4</v>
      </c>
      <c r="H84" s="4">
        <v>3.69</v>
      </c>
      <c r="I84" s="38">
        <v>3.7</v>
      </c>
      <c r="J84" s="8">
        <v>19</v>
      </c>
      <c r="K84" s="1">
        <v>40.4</v>
      </c>
      <c r="L84" s="8">
        <v>43</v>
      </c>
      <c r="M84" s="102" t="s">
        <v>181</v>
      </c>
      <c r="N84" s="102"/>
      <c r="O84" s="8">
        <v>0</v>
      </c>
      <c r="P84" s="40">
        <f t="shared" si="5"/>
        <v>85</v>
      </c>
      <c r="Q84" s="54" t="s">
        <v>51</v>
      </c>
      <c r="R84" s="101"/>
    </row>
    <row r="85" spans="1:18" x14ac:dyDescent="0.25">
      <c r="A85" s="133"/>
      <c r="B85" s="25" t="s">
        <v>190</v>
      </c>
      <c r="C85" s="80" t="s">
        <v>192</v>
      </c>
      <c r="D85" s="81"/>
      <c r="E85" s="6">
        <v>10.029999999999999</v>
      </c>
      <c r="F85" s="8">
        <v>26</v>
      </c>
      <c r="G85" s="4">
        <v>3.08</v>
      </c>
      <c r="H85" s="38">
        <v>3.13</v>
      </c>
      <c r="I85" s="4">
        <v>3.09</v>
      </c>
      <c r="J85" s="8">
        <v>0</v>
      </c>
      <c r="K85" s="1">
        <v>35.26</v>
      </c>
      <c r="L85" s="8">
        <v>35</v>
      </c>
      <c r="M85" s="69" t="s">
        <v>182</v>
      </c>
      <c r="N85" s="70"/>
      <c r="O85" s="8">
        <v>5</v>
      </c>
      <c r="P85" s="9">
        <f t="shared" si="5"/>
        <v>66</v>
      </c>
      <c r="Q85" s="49" t="s">
        <v>206</v>
      </c>
      <c r="R85" s="101"/>
    </row>
    <row r="86" spans="1:18" x14ac:dyDescent="0.25">
      <c r="A86" s="133"/>
      <c r="B86" s="104" t="s">
        <v>19</v>
      </c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82">
        <f>P79+P80+P81+P82+P84</f>
        <v>670</v>
      </c>
      <c r="Q86" s="83"/>
      <c r="R86" s="101"/>
    </row>
    <row r="87" spans="1:18" x14ac:dyDescent="0.25">
      <c r="A87" s="130" t="s">
        <v>183</v>
      </c>
      <c r="B87" s="3" t="s">
        <v>11</v>
      </c>
      <c r="C87" s="71" t="s">
        <v>184</v>
      </c>
      <c r="D87" s="71"/>
      <c r="E87" s="1">
        <v>9.68</v>
      </c>
      <c r="F87" s="8">
        <v>54</v>
      </c>
      <c r="G87" s="4">
        <v>3.19</v>
      </c>
      <c r="H87" s="4">
        <v>3.08</v>
      </c>
      <c r="I87" s="38">
        <v>3.29</v>
      </c>
      <c r="J87" s="8">
        <v>33</v>
      </c>
      <c r="K87" s="1">
        <v>23.07</v>
      </c>
      <c r="L87" s="8">
        <v>30</v>
      </c>
      <c r="M87" s="69" t="s">
        <v>185</v>
      </c>
      <c r="N87" s="70"/>
      <c r="O87" s="8">
        <v>43</v>
      </c>
      <c r="P87" s="40">
        <f>F87+J87+L87+O87</f>
        <v>160</v>
      </c>
      <c r="Q87" s="54" t="s">
        <v>40</v>
      </c>
      <c r="R87" s="84" t="s">
        <v>46</v>
      </c>
    </row>
    <row r="88" spans="1:18" ht="15" customHeight="1" x14ac:dyDescent="0.25">
      <c r="A88" s="131"/>
      <c r="B88" s="3" t="s">
        <v>12</v>
      </c>
      <c r="C88" s="71" t="s">
        <v>186</v>
      </c>
      <c r="D88" s="71"/>
      <c r="E88" s="6">
        <v>10.5</v>
      </c>
      <c r="F88" s="8">
        <v>34</v>
      </c>
      <c r="G88" s="4">
        <v>2.6</v>
      </c>
      <c r="H88" s="4">
        <v>2.41</v>
      </c>
      <c r="I88" s="38">
        <v>3.06</v>
      </c>
      <c r="J88" s="8">
        <v>25</v>
      </c>
      <c r="K88" s="1">
        <v>18.86</v>
      </c>
      <c r="L88" s="8">
        <v>21</v>
      </c>
      <c r="M88" s="69" t="s">
        <v>187</v>
      </c>
      <c r="N88" s="70"/>
      <c r="O88" s="8">
        <v>24</v>
      </c>
      <c r="P88" s="40">
        <f t="shared" ref="P88:P92" si="6">F88+J88+L88+O88</f>
        <v>104</v>
      </c>
      <c r="Q88" s="54" t="s">
        <v>195</v>
      </c>
      <c r="R88" s="75"/>
    </row>
    <row r="89" spans="1:18" ht="15" customHeight="1" x14ac:dyDescent="0.25">
      <c r="A89" s="131"/>
      <c r="B89" s="3" t="s">
        <v>13</v>
      </c>
      <c r="C89" s="71" t="s">
        <v>188</v>
      </c>
      <c r="D89" s="71"/>
      <c r="E89" s="6">
        <v>9.92</v>
      </c>
      <c r="F89" s="8">
        <v>27</v>
      </c>
      <c r="G89" s="4">
        <v>3.1</v>
      </c>
      <c r="H89" s="4">
        <v>3.62</v>
      </c>
      <c r="I89" s="38">
        <v>3.76</v>
      </c>
      <c r="J89" s="8">
        <v>21</v>
      </c>
      <c r="K89" s="1">
        <v>51.49</v>
      </c>
      <c r="L89" s="8">
        <v>59</v>
      </c>
      <c r="M89" s="69" t="s">
        <v>189</v>
      </c>
      <c r="N89" s="70"/>
      <c r="O89" s="8">
        <v>3</v>
      </c>
      <c r="P89" s="40">
        <f t="shared" si="6"/>
        <v>110</v>
      </c>
      <c r="Q89" s="54" t="s">
        <v>45</v>
      </c>
      <c r="R89" s="75"/>
    </row>
    <row r="90" spans="1:18" ht="15" customHeight="1" x14ac:dyDescent="0.25">
      <c r="A90" s="131"/>
      <c r="B90" s="3" t="s">
        <v>14</v>
      </c>
      <c r="C90" s="71"/>
      <c r="D90" s="71"/>
      <c r="E90" s="6"/>
      <c r="F90" s="8"/>
      <c r="G90" s="4"/>
      <c r="H90" s="4"/>
      <c r="I90" s="4"/>
      <c r="J90" s="8"/>
      <c r="K90" s="1"/>
      <c r="L90" s="8"/>
      <c r="M90" s="69"/>
      <c r="N90" s="70"/>
      <c r="O90" s="8"/>
      <c r="P90" s="9">
        <f t="shared" si="6"/>
        <v>0</v>
      </c>
      <c r="Q90" s="31"/>
      <c r="R90" s="75"/>
    </row>
    <row r="91" spans="1:18" ht="15" customHeight="1" x14ac:dyDescent="0.25">
      <c r="A91" s="131"/>
      <c r="B91" s="3" t="s">
        <v>15</v>
      </c>
      <c r="C91" s="94"/>
      <c r="D91" s="95"/>
      <c r="E91" s="6"/>
      <c r="F91" s="8"/>
      <c r="G91" s="4"/>
      <c r="H91" s="4"/>
      <c r="I91" s="4"/>
      <c r="J91" s="8"/>
      <c r="K91" s="1"/>
      <c r="L91" s="8"/>
      <c r="M91" s="69"/>
      <c r="N91" s="70"/>
      <c r="O91" s="8"/>
      <c r="P91" s="9">
        <f t="shared" si="6"/>
        <v>0</v>
      </c>
      <c r="Q91" s="31"/>
      <c r="R91" s="75"/>
    </row>
    <row r="92" spans="1:18" ht="15" customHeight="1" x14ac:dyDescent="0.25">
      <c r="A92" s="131"/>
      <c r="B92" s="3" t="s">
        <v>16</v>
      </c>
      <c r="C92" s="71"/>
      <c r="D92" s="71"/>
      <c r="E92" s="6"/>
      <c r="F92" s="8"/>
      <c r="G92" s="4"/>
      <c r="H92" s="4"/>
      <c r="I92" s="4"/>
      <c r="J92" s="8"/>
      <c r="K92" s="1"/>
      <c r="L92" s="8"/>
      <c r="M92" s="69"/>
      <c r="N92" s="70"/>
      <c r="O92" s="8"/>
      <c r="P92" s="9">
        <f t="shared" si="6"/>
        <v>0</v>
      </c>
      <c r="Q92" s="31"/>
      <c r="R92" s="75"/>
    </row>
    <row r="93" spans="1:18" ht="15" customHeight="1" x14ac:dyDescent="0.25">
      <c r="A93" s="132"/>
      <c r="B93" s="72" t="s">
        <v>19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4"/>
      <c r="P93" s="82">
        <f>P87+P88+P89+P90+P91</f>
        <v>374</v>
      </c>
      <c r="Q93" s="83"/>
      <c r="R93" s="87"/>
    </row>
    <row r="94" spans="1:18" ht="15" customHeight="1" x14ac:dyDescent="0.25">
      <c r="A94" s="136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  <c r="Q94" s="138"/>
      <c r="R94" s="139"/>
    </row>
    <row r="95" spans="1:18" ht="15" customHeight="1" x14ac:dyDescent="0.25">
      <c r="A95" s="136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  <c r="Q95" s="138"/>
      <c r="R95" s="139"/>
    </row>
    <row r="96" spans="1:18" ht="15" customHeight="1" x14ac:dyDescent="0.25">
      <c r="A96" s="136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  <c r="Q96" s="138"/>
      <c r="R96" s="139"/>
    </row>
    <row r="97" spans="1:18" ht="15" customHeight="1" x14ac:dyDescent="0.25">
      <c r="A97" s="136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  <c r="Q97" s="138"/>
      <c r="R97" s="139"/>
    </row>
    <row r="98" spans="1:18" x14ac:dyDescent="0.25">
      <c r="A98" t="s">
        <v>59</v>
      </c>
    </row>
    <row r="99" spans="1:18" x14ac:dyDescent="0.25">
      <c r="A99" s="37" t="s">
        <v>60</v>
      </c>
    </row>
    <row r="100" spans="1:18" x14ac:dyDescent="0.25">
      <c r="A100" s="61" t="s">
        <v>220</v>
      </c>
      <c r="B100" s="61"/>
      <c r="C100" s="61"/>
      <c r="D100" s="61"/>
      <c r="E100" s="61"/>
      <c r="F100" s="61"/>
      <c r="G100" s="61"/>
    </row>
    <row r="101" spans="1:18" x14ac:dyDescent="0.25">
      <c r="A101" s="62" t="s">
        <v>221</v>
      </c>
      <c r="B101" s="62"/>
      <c r="C101" s="62"/>
      <c r="D101" s="62"/>
      <c r="E101" s="62"/>
      <c r="F101" s="62"/>
      <c r="G101" s="62"/>
    </row>
    <row r="102" spans="1:18" x14ac:dyDescent="0.25">
      <c r="A102" s="62" t="s">
        <v>222</v>
      </c>
      <c r="B102" s="62"/>
      <c r="C102" s="62"/>
      <c r="D102" s="62"/>
      <c r="E102" s="62"/>
      <c r="F102" s="62"/>
      <c r="G102" s="62"/>
    </row>
    <row r="103" spans="1:18" x14ac:dyDescent="0.25">
      <c r="A103" s="37" t="s">
        <v>61</v>
      </c>
    </row>
    <row r="104" spans="1:18" x14ac:dyDescent="0.25">
      <c r="A104" s="62" t="s">
        <v>223</v>
      </c>
      <c r="B104" s="62"/>
      <c r="C104" s="62"/>
      <c r="D104" s="62"/>
      <c r="E104" s="62"/>
      <c r="F104" s="62"/>
      <c r="G104" s="62"/>
    </row>
    <row r="105" spans="1:18" x14ac:dyDescent="0.25">
      <c r="A105" s="62" t="s">
        <v>230</v>
      </c>
      <c r="B105" s="62"/>
      <c r="C105" s="62"/>
      <c r="D105" s="62"/>
      <c r="E105" s="62"/>
      <c r="F105" s="62"/>
      <c r="G105" s="62"/>
    </row>
    <row r="106" spans="1:18" x14ac:dyDescent="0.25">
      <c r="A106" s="62" t="s">
        <v>231</v>
      </c>
      <c r="B106" s="62"/>
      <c r="C106" s="62"/>
      <c r="D106" s="62"/>
      <c r="E106" s="62"/>
      <c r="F106" s="62"/>
      <c r="G106" s="62"/>
    </row>
    <row r="108" spans="1:18" x14ac:dyDescent="0.25">
      <c r="A108" s="128" t="s">
        <v>219</v>
      </c>
      <c r="B108" s="128"/>
      <c r="C108" s="128"/>
      <c r="D108" s="128"/>
      <c r="E108" s="128"/>
      <c r="F108" s="128"/>
      <c r="G108" s="128"/>
      <c r="H108" s="128"/>
      <c r="I108" s="128"/>
    </row>
  </sheetData>
  <sheetProtection formatColumns="0" selectLockedCells="1" selectUnlockedCells="1"/>
  <sortState ref="U13:U23">
    <sortCondition descending="1" ref="U13:U23"/>
  </sortState>
  <mergeCells count="214">
    <mergeCell ref="A108:I108"/>
    <mergeCell ref="A65:A71"/>
    <mergeCell ref="C65:D65"/>
    <mergeCell ref="M65:N65"/>
    <mergeCell ref="A58:A64"/>
    <mergeCell ref="A50:A57"/>
    <mergeCell ref="C50:D50"/>
    <mergeCell ref="M50:N50"/>
    <mergeCell ref="C55:D55"/>
    <mergeCell ref="A87:A93"/>
    <mergeCell ref="C87:D87"/>
    <mergeCell ref="M87:N87"/>
    <mergeCell ref="A79:A86"/>
    <mergeCell ref="A72:A78"/>
    <mergeCell ref="C72:D72"/>
    <mergeCell ref="M72:N72"/>
    <mergeCell ref="B78:O78"/>
    <mergeCell ref="C79:D79"/>
    <mergeCell ref="M79:N79"/>
    <mergeCell ref="M74:N74"/>
    <mergeCell ref="C75:D75"/>
    <mergeCell ref="M75:N75"/>
    <mergeCell ref="C83:D83"/>
    <mergeCell ref="M83:N83"/>
    <mergeCell ref="R87:R93"/>
    <mergeCell ref="C88:D88"/>
    <mergeCell ref="M88:N88"/>
    <mergeCell ref="C89:D89"/>
    <mergeCell ref="M89:N89"/>
    <mergeCell ref="C90:D90"/>
    <mergeCell ref="M90:N90"/>
    <mergeCell ref="C91:D91"/>
    <mergeCell ref="M91:N91"/>
    <mergeCell ref="C92:D92"/>
    <mergeCell ref="M92:N92"/>
    <mergeCell ref="B93:O93"/>
    <mergeCell ref="P93:Q93"/>
    <mergeCell ref="A1:R1"/>
    <mergeCell ref="A2:R2"/>
    <mergeCell ref="A3:R3"/>
    <mergeCell ref="A4:R4"/>
    <mergeCell ref="A6:A7"/>
    <mergeCell ref="B6:B7"/>
    <mergeCell ref="C6:D7"/>
    <mergeCell ref="E6:F6"/>
    <mergeCell ref="G6:J6"/>
    <mergeCell ref="K6:L6"/>
    <mergeCell ref="M6:O6"/>
    <mergeCell ref="P6:R6"/>
    <mergeCell ref="M7:N7"/>
    <mergeCell ref="R79:R86"/>
    <mergeCell ref="C80:D80"/>
    <mergeCell ref="M80:N80"/>
    <mergeCell ref="C81:D81"/>
    <mergeCell ref="M81:N81"/>
    <mergeCell ref="C82:D82"/>
    <mergeCell ref="M82:N82"/>
    <mergeCell ref="R72:R78"/>
    <mergeCell ref="C73:D73"/>
    <mergeCell ref="M73:N73"/>
    <mergeCell ref="C74:D74"/>
    <mergeCell ref="P78:Q78"/>
    <mergeCell ref="C85:D85"/>
    <mergeCell ref="M85:N85"/>
    <mergeCell ref="C76:D76"/>
    <mergeCell ref="M76:N76"/>
    <mergeCell ref="C84:D84"/>
    <mergeCell ref="M84:N84"/>
    <mergeCell ref="B86:O86"/>
    <mergeCell ref="P86:Q86"/>
    <mergeCell ref="M70:N70"/>
    <mergeCell ref="B71:O71"/>
    <mergeCell ref="P71:Q71"/>
    <mergeCell ref="R65:R71"/>
    <mergeCell ref="C66:D66"/>
    <mergeCell ref="M66:N66"/>
    <mergeCell ref="C67:D67"/>
    <mergeCell ref="M67:N67"/>
    <mergeCell ref="C68:D68"/>
    <mergeCell ref="M68:N68"/>
    <mergeCell ref="R58:R64"/>
    <mergeCell ref="C59:D59"/>
    <mergeCell ref="M59:N59"/>
    <mergeCell ref="C60:D60"/>
    <mergeCell ref="M60:N60"/>
    <mergeCell ref="C61:D61"/>
    <mergeCell ref="M61:N61"/>
    <mergeCell ref="C62:D62"/>
    <mergeCell ref="M62:N62"/>
    <mergeCell ref="C63:D63"/>
    <mergeCell ref="C58:D58"/>
    <mergeCell ref="M58:N58"/>
    <mergeCell ref="M63:N63"/>
    <mergeCell ref="B64:O64"/>
    <mergeCell ref="P64:Q64"/>
    <mergeCell ref="P57:Q57"/>
    <mergeCell ref="C56:D56"/>
    <mergeCell ref="M55:N55"/>
    <mergeCell ref="M56:N56"/>
    <mergeCell ref="R50:R57"/>
    <mergeCell ref="C51:D51"/>
    <mergeCell ref="M51:N51"/>
    <mergeCell ref="C52:D52"/>
    <mergeCell ref="M52:N52"/>
    <mergeCell ref="C53:D53"/>
    <mergeCell ref="M53:N53"/>
    <mergeCell ref="R40:R49"/>
    <mergeCell ref="C41:D41"/>
    <mergeCell ref="M41:N41"/>
    <mergeCell ref="C43:D43"/>
    <mergeCell ref="M42:N42"/>
    <mergeCell ref="C46:D46"/>
    <mergeCell ref="M43:N43"/>
    <mergeCell ref="C48:D48"/>
    <mergeCell ref="M46:N46"/>
    <mergeCell ref="C42:D42"/>
    <mergeCell ref="M44:N44"/>
    <mergeCell ref="M45:N45"/>
    <mergeCell ref="C44:D44"/>
    <mergeCell ref="C45:D45"/>
    <mergeCell ref="C47:D47"/>
    <mergeCell ref="M47:N47"/>
    <mergeCell ref="R32:R39"/>
    <mergeCell ref="C33:D33"/>
    <mergeCell ref="M33:N33"/>
    <mergeCell ref="C34:D34"/>
    <mergeCell ref="M34:N34"/>
    <mergeCell ref="B39:O39"/>
    <mergeCell ref="P39:Q39"/>
    <mergeCell ref="C35:D35"/>
    <mergeCell ref="M35:N35"/>
    <mergeCell ref="C36:D36"/>
    <mergeCell ref="C37:D37"/>
    <mergeCell ref="C38:D38"/>
    <mergeCell ref="M36:N36"/>
    <mergeCell ref="M37:N37"/>
    <mergeCell ref="M38:N38"/>
    <mergeCell ref="P31:Q31"/>
    <mergeCell ref="P22:Q22"/>
    <mergeCell ref="A23:A31"/>
    <mergeCell ref="C23:D23"/>
    <mergeCell ref="M23:N23"/>
    <mergeCell ref="M48:N48"/>
    <mergeCell ref="B49:O49"/>
    <mergeCell ref="P49:Q49"/>
    <mergeCell ref="C30:D30"/>
    <mergeCell ref="M30:N30"/>
    <mergeCell ref="M29:N29"/>
    <mergeCell ref="C29:D29"/>
    <mergeCell ref="A15:A22"/>
    <mergeCell ref="M21:N21"/>
    <mergeCell ref="R23:R31"/>
    <mergeCell ref="C24:D24"/>
    <mergeCell ref="M24:N24"/>
    <mergeCell ref="C25:D25"/>
    <mergeCell ref="M25:N25"/>
    <mergeCell ref="R15:R22"/>
    <mergeCell ref="C26:D26"/>
    <mergeCell ref="M26:N26"/>
    <mergeCell ref="C27:D27"/>
    <mergeCell ref="M27:N27"/>
    <mergeCell ref="C28:D28"/>
    <mergeCell ref="M28:N28"/>
    <mergeCell ref="B31:O31"/>
    <mergeCell ref="C18:D18"/>
    <mergeCell ref="C19:D19"/>
    <mergeCell ref="M18:N18"/>
    <mergeCell ref="M19:N19"/>
    <mergeCell ref="C15:D15"/>
    <mergeCell ref="M15:N15"/>
    <mergeCell ref="C16:D16"/>
    <mergeCell ref="M16:N16"/>
    <mergeCell ref="C17:D17"/>
    <mergeCell ref="M17:N17"/>
    <mergeCell ref="B22:O22"/>
    <mergeCell ref="R8:R14"/>
    <mergeCell ref="M9:N9"/>
    <mergeCell ref="C10:D10"/>
    <mergeCell ref="M10:N10"/>
    <mergeCell ref="C11:D11"/>
    <mergeCell ref="M11:N11"/>
    <mergeCell ref="M12:N12"/>
    <mergeCell ref="C13:D13"/>
    <mergeCell ref="M13:N13"/>
    <mergeCell ref="P14:Q14"/>
    <mergeCell ref="C8:D8"/>
    <mergeCell ref="M8:N8"/>
    <mergeCell ref="B14:O14"/>
    <mergeCell ref="C9:D9"/>
    <mergeCell ref="C12:D12"/>
    <mergeCell ref="A100:G100"/>
    <mergeCell ref="A101:G101"/>
    <mergeCell ref="A102:G102"/>
    <mergeCell ref="A104:G104"/>
    <mergeCell ref="A105:G105"/>
    <mergeCell ref="A106:G106"/>
    <mergeCell ref="A8:A14"/>
    <mergeCell ref="C20:D20"/>
    <mergeCell ref="M20:N20"/>
    <mergeCell ref="C21:D21"/>
    <mergeCell ref="A32:A39"/>
    <mergeCell ref="C32:D32"/>
    <mergeCell ref="M32:N32"/>
    <mergeCell ref="A40:A49"/>
    <mergeCell ref="C40:D40"/>
    <mergeCell ref="M40:N40"/>
    <mergeCell ref="C54:D54"/>
    <mergeCell ref="M54:N54"/>
    <mergeCell ref="B57:O57"/>
    <mergeCell ref="C77:D77"/>
    <mergeCell ref="M77:N77"/>
    <mergeCell ref="C69:D69"/>
    <mergeCell ref="M69:N69"/>
    <mergeCell ref="C70:D70"/>
  </mergeCells>
  <pageMargins left="0.51181102362204722" right="0.31496062992125984" top="0.9448818897637796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7" workbookViewId="0">
      <selection activeCell="F25" sqref="F25"/>
    </sheetView>
  </sheetViews>
  <sheetFormatPr defaultRowHeight="15" x14ac:dyDescent="0.25"/>
  <cols>
    <col min="1" max="1" width="2.7109375" customWidth="1"/>
    <col min="2" max="2" width="4.7109375" customWidth="1"/>
    <col min="3" max="3" width="25.42578125" customWidth="1"/>
    <col min="4" max="4" width="9.140625" customWidth="1"/>
    <col min="5" max="5" width="9.140625" style="29"/>
    <col min="6" max="6" width="21" customWidth="1"/>
    <col min="8" max="8" width="9.140625" style="29"/>
  </cols>
  <sheetData>
    <row r="1" spans="1:11" ht="23.25" x14ac:dyDescent="0.35">
      <c r="A1" s="134" t="s">
        <v>22</v>
      </c>
      <c r="B1" s="134"/>
      <c r="C1" s="134"/>
      <c r="D1" s="134"/>
      <c r="E1" s="134"/>
      <c r="F1" s="134"/>
      <c r="G1" s="134"/>
      <c r="H1" s="134"/>
      <c r="I1" s="33"/>
      <c r="J1" s="33"/>
      <c r="K1" s="33"/>
    </row>
    <row r="2" spans="1:11" ht="18.75" x14ac:dyDescent="0.3">
      <c r="A2" s="134" t="s">
        <v>18</v>
      </c>
      <c r="B2" s="134"/>
      <c r="C2" s="134"/>
      <c r="D2" s="134"/>
      <c r="E2" s="134"/>
      <c r="F2" s="134"/>
      <c r="G2" s="134"/>
      <c r="H2" s="134"/>
      <c r="I2" s="34"/>
      <c r="J2" s="34"/>
      <c r="K2" s="34"/>
    </row>
    <row r="3" spans="1:11" ht="15.75" x14ac:dyDescent="0.25">
      <c r="A3" s="107" t="s">
        <v>62</v>
      </c>
      <c r="B3" s="107"/>
      <c r="C3" s="107"/>
      <c r="D3" s="107"/>
      <c r="E3" s="107"/>
      <c r="F3" s="107"/>
      <c r="G3" s="107"/>
      <c r="H3" s="107"/>
      <c r="I3" s="35"/>
      <c r="J3" s="35"/>
      <c r="K3" s="35"/>
    </row>
    <row r="4" spans="1:11" ht="18.75" x14ac:dyDescent="0.3">
      <c r="A4" s="135" t="s">
        <v>193</v>
      </c>
      <c r="B4" s="135"/>
      <c r="C4" s="135"/>
      <c r="D4" s="135"/>
      <c r="E4" s="135"/>
      <c r="F4" s="135"/>
      <c r="G4" s="135"/>
      <c r="H4" s="135"/>
      <c r="I4" s="36"/>
      <c r="J4" s="36"/>
      <c r="K4" s="36"/>
    </row>
    <row r="6" spans="1:11" x14ac:dyDescent="0.25">
      <c r="B6" s="58" t="s">
        <v>229</v>
      </c>
      <c r="C6" s="17" t="s">
        <v>0</v>
      </c>
      <c r="D6" s="17" t="s">
        <v>9</v>
      </c>
      <c r="E6" s="26" t="s">
        <v>10</v>
      </c>
      <c r="F6" s="17" t="s">
        <v>0</v>
      </c>
      <c r="G6" s="17" t="s">
        <v>9</v>
      </c>
      <c r="H6" s="26" t="s">
        <v>10</v>
      </c>
    </row>
    <row r="7" spans="1:11" x14ac:dyDescent="0.25">
      <c r="B7" s="57" t="s">
        <v>11</v>
      </c>
      <c r="C7" s="44" t="s">
        <v>38</v>
      </c>
      <c r="D7" s="48">
        <v>217</v>
      </c>
      <c r="E7" s="27" t="s">
        <v>11</v>
      </c>
      <c r="F7" s="43" t="s">
        <v>33</v>
      </c>
      <c r="G7" s="45">
        <v>185</v>
      </c>
      <c r="H7" s="27" t="s">
        <v>11</v>
      </c>
    </row>
    <row r="8" spans="1:11" x14ac:dyDescent="0.25">
      <c r="B8" s="57" t="s">
        <v>12</v>
      </c>
      <c r="C8" s="44" t="s">
        <v>28</v>
      </c>
      <c r="D8" s="48">
        <v>201</v>
      </c>
      <c r="E8" s="27" t="s">
        <v>12</v>
      </c>
      <c r="F8" s="43" t="s">
        <v>103</v>
      </c>
      <c r="G8" s="45">
        <v>146</v>
      </c>
      <c r="H8" s="27" t="s">
        <v>12</v>
      </c>
    </row>
    <row r="9" spans="1:11" x14ac:dyDescent="0.25">
      <c r="B9" s="57" t="s">
        <v>13</v>
      </c>
      <c r="C9" s="44" t="s">
        <v>27</v>
      </c>
      <c r="D9" s="48">
        <v>181</v>
      </c>
      <c r="E9" s="27" t="s">
        <v>13</v>
      </c>
      <c r="F9" s="46" t="s">
        <v>162</v>
      </c>
      <c r="G9" s="42">
        <v>146</v>
      </c>
      <c r="H9" s="27" t="s">
        <v>13</v>
      </c>
    </row>
    <row r="10" spans="1:11" x14ac:dyDescent="0.25">
      <c r="B10" s="57" t="s">
        <v>14</v>
      </c>
      <c r="C10" s="44" t="s">
        <v>113</v>
      </c>
      <c r="D10" s="48">
        <v>172</v>
      </c>
      <c r="E10" s="27" t="s">
        <v>14</v>
      </c>
      <c r="F10" s="43" t="s">
        <v>176</v>
      </c>
      <c r="G10" s="45">
        <v>143</v>
      </c>
      <c r="H10" s="27" t="s">
        <v>14</v>
      </c>
    </row>
    <row r="11" spans="1:11" x14ac:dyDescent="0.25">
      <c r="B11" s="57" t="s">
        <v>15</v>
      </c>
      <c r="C11" s="18" t="s">
        <v>32</v>
      </c>
      <c r="D11" s="3">
        <v>169</v>
      </c>
      <c r="E11" s="27" t="s">
        <v>15</v>
      </c>
      <c r="F11" s="18" t="s">
        <v>160</v>
      </c>
      <c r="G11" s="42">
        <v>134</v>
      </c>
      <c r="H11" s="27" t="s">
        <v>15</v>
      </c>
    </row>
    <row r="12" spans="1:11" x14ac:dyDescent="0.25">
      <c r="B12" s="57" t="s">
        <v>16</v>
      </c>
      <c r="C12" s="44" t="s">
        <v>148</v>
      </c>
      <c r="D12" s="48">
        <v>168</v>
      </c>
      <c r="E12" s="27" t="s">
        <v>16</v>
      </c>
      <c r="F12" s="18" t="s">
        <v>171</v>
      </c>
      <c r="G12" s="42">
        <v>119</v>
      </c>
      <c r="H12" s="27" t="s">
        <v>16</v>
      </c>
    </row>
    <row r="13" spans="1:11" x14ac:dyDescent="0.25">
      <c r="B13" s="57" t="s">
        <v>17</v>
      </c>
      <c r="C13" s="18" t="s">
        <v>30</v>
      </c>
      <c r="D13" s="3">
        <v>164</v>
      </c>
      <c r="E13" s="27" t="s">
        <v>17</v>
      </c>
      <c r="F13" s="44" t="s">
        <v>97</v>
      </c>
      <c r="G13" s="45">
        <v>111</v>
      </c>
      <c r="H13" s="27" t="s">
        <v>17</v>
      </c>
    </row>
    <row r="14" spans="1:11" x14ac:dyDescent="0.25">
      <c r="B14" s="57" t="s">
        <v>40</v>
      </c>
      <c r="C14" s="18" t="s">
        <v>184</v>
      </c>
      <c r="D14" s="3">
        <v>160</v>
      </c>
      <c r="E14" s="27" t="s">
        <v>40</v>
      </c>
      <c r="F14" s="18" t="s">
        <v>164</v>
      </c>
      <c r="G14" s="42">
        <v>111</v>
      </c>
      <c r="H14" s="27" t="s">
        <v>40</v>
      </c>
    </row>
    <row r="15" spans="1:11" x14ac:dyDescent="0.25">
      <c r="B15" s="57" t="s">
        <v>45</v>
      </c>
      <c r="C15" s="44" t="s">
        <v>146</v>
      </c>
      <c r="D15" s="48">
        <v>155</v>
      </c>
      <c r="E15" s="27" t="s">
        <v>45</v>
      </c>
      <c r="F15" s="18" t="s">
        <v>188</v>
      </c>
      <c r="G15" s="42">
        <v>110</v>
      </c>
      <c r="H15" s="27" t="s">
        <v>45</v>
      </c>
    </row>
    <row r="16" spans="1:11" x14ac:dyDescent="0.25">
      <c r="B16" s="57" t="s">
        <v>46</v>
      </c>
      <c r="C16" s="44" t="s">
        <v>91</v>
      </c>
      <c r="D16" s="48">
        <v>134</v>
      </c>
      <c r="E16" s="27" t="s">
        <v>46</v>
      </c>
      <c r="F16" s="18" t="s">
        <v>158</v>
      </c>
      <c r="G16" s="42">
        <v>108</v>
      </c>
      <c r="H16" s="27" t="s">
        <v>46</v>
      </c>
    </row>
    <row r="17" spans="2:8" x14ac:dyDescent="0.25">
      <c r="B17" s="57" t="s">
        <v>47</v>
      </c>
      <c r="C17" s="18" t="s">
        <v>138</v>
      </c>
      <c r="D17" s="3">
        <v>125</v>
      </c>
      <c r="E17" s="27" t="s">
        <v>47</v>
      </c>
      <c r="F17" s="44" t="s">
        <v>95</v>
      </c>
      <c r="G17" s="45">
        <v>106</v>
      </c>
      <c r="H17" s="27" t="s">
        <v>47</v>
      </c>
    </row>
    <row r="18" spans="2:8" x14ac:dyDescent="0.25">
      <c r="B18" s="57" t="s">
        <v>198</v>
      </c>
      <c r="C18" s="41" t="s">
        <v>70</v>
      </c>
      <c r="D18" s="3">
        <v>123</v>
      </c>
      <c r="E18" s="27" t="s">
        <v>198</v>
      </c>
      <c r="F18" s="18" t="s">
        <v>166</v>
      </c>
      <c r="G18" s="42">
        <v>99</v>
      </c>
      <c r="H18" s="27" t="s">
        <v>198</v>
      </c>
    </row>
    <row r="19" spans="2:8" x14ac:dyDescent="0.25">
      <c r="B19" s="57" t="s">
        <v>199</v>
      </c>
      <c r="C19" s="44" t="s">
        <v>108</v>
      </c>
      <c r="D19" s="48">
        <v>123</v>
      </c>
      <c r="E19" s="27" t="s">
        <v>199</v>
      </c>
      <c r="F19" s="18" t="s">
        <v>140</v>
      </c>
      <c r="G19" s="42">
        <v>98</v>
      </c>
      <c r="H19" s="27" t="s">
        <v>199</v>
      </c>
    </row>
    <row r="20" spans="2:8" x14ac:dyDescent="0.25">
      <c r="B20" s="57" t="s">
        <v>48</v>
      </c>
      <c r="C20" s="18" t="s">
        <v>41</v>
      </c>
      <c r="D20" s="3">
        <v>117</v>
      </c>
      <c r="E20" s="27" t="s">
        <v>48</v>
      </c>
      <c r="F20" s="18" t="s">
        <v>128</v>
      </c>
      <c r="G20" s="42">
        <v>96</v>
      </c>
      <c r="H20" s="27" t="s">
        <v>48</v>
      </c>
    </row>
    <row r="21" spans="2:8" x14ac:dyDescent="0.25">
      <c r="B21" s="57" t="s">
        <v>49</v>
      </c>
      <c r="C21" s="41" t="s">
        <v>68</v>
      </c>
      <c r="D21" s="3">
        <v>114</v>
      </c>
      <c r="E21" s="27" t="s">
        <v>49</v>
      </c>
      <c r="F21" s="18" t="s">
        <v>43</v>
      </c>
      <c r="G21" s="42">
        <v>92</v>
      </c>
      <c r="H21" s="27" t="s">
        <v>49</v>
      </c>
    </row>
    <row r="22" spans="2:8" x14ac:dyDescent="0.25">
      <c r="B22" s="57" t="s">
        <v>50</v>
      </c>
      <c r="C22" s="18" t="s">
        <v>118</v>
      </c>
      <c r="D22" s="3">
        <v>112</v>
      </c>
      <c r="E22" s="27" t="s">
        <v>50</v>
      </c>
      <c r="F22" s="44" t="s">
        <v>72</v>
      </c>
      <c r="G22" s="45">
        <v>91</v>
      </c>
      <c r="H22" s="27" t="s">
        <v>50</v>
      </c>
    </row>
    <row r="23" spans="2:8" x14ac:dyDescent="0.25">
      <c r="B23" s="57" t="s">
        <v>200</v>
      </c>
      <c r="C23" s="44" t="s">
        <v>93</v>
      </c>
      <c r="D23" s="48">
        <v>110</v>
      </c>
      <c r="E23" s="27" t="s">
        <v>200</v>
      </c>
      <c r="F23" s="44" t="s">
        <v>35</v>
      </c>
      <c r="G23" s="45">
        <v>88</v>
      </c>
      <c r="H23" s="27" t="s">
        <v>200</v>
      </c>
    </row>
    <row r="24" spans="2:8" x14ac:dyDescent="0.25">
      <c r="B24" s="57" t="s">
        <v>201</v>
      </c>
      <c r="C24" s="18" t="s">
        <v>136</v>
      </c>
      <c r="D24" s="3">
        <v>110</v>
      </c>
      <c r="E24" s="27" t="s">
        <v>201</v>
      </c>
      <c r="F24" s="18" t="s">
        <v>142</v>
      </c>
      <c r="G24" s="42">
        <v>86</v>
      </c>
      <c r="H24" s="27" t="s">
        <v>201</v>
      </c>
    </row>
    <row r="25" spans="2:8" x14ac:dyDescent="0.25">
      <c r="B25" s="57" t="s">
        <v>51</v>
      </c>
      <c r="C25" s="44" t="s">
        <v>106</v>
      </c>
      <c r="D25" s="48">
        <v>109</v>
      </c>
      <c r="E25" s="27" t="s">
        <v>51</v>
      </c>
      <c r="F25" s="44" t="s">
        <v>232</v>
      </c>
      <c r="G25" s="45">
        <v>85</v>
      </c>
      <c r="H25" s="27" t="s">
        <v>51</v>
      </c>
    </row>
    <row r="26" spans="2:8" x14ac:dyDescent="0.25">
      <c r="B26" s="57" t="s">
        <v>52</v>
      </c>
      <c r="C26" s="44" t="s">
        <v>89</v>
      </c>
      <c r="D26" s="48">
        <v>107</v>
      </c>
      <c r="E26" s="27" t="s">
        <v>52</v>
      </c>
      <c r="F26" s="44" t="s">
        <v>101</v>
      </c>
      <c r="G26" s="45">
        <v>83</v>
      </c>
      <c r="H26" s="27" t="s">
        <v>52</v>
      </c>
    </row>
    <row r="27" spans="2:8" x14ac:dyDescent="0.25">
      <c r="B27" s="57" t="s">
        <v>195</v>
      </c>
      <c r="C27" s="18" t="s">
        <v>186</v>
      </c>
      <c r="D27" s="3">
        <v>104</v>
      </c>
      <c r="E27" s="27" t="s">
        <v>195</v>
      </c>
      <c r="F27" s="18" t="s">
        <v>133</v>
      </c>
      <c r="G27" s="45">
        <v>80</v>
      </c>
      <c r="H27" s="27" t="s">
        <v>195</v>
      </c>
    </row>
    <row r="28" spans="2:8" x14ac:dyDescent="0.25">
      <c r="B28" s="57" t="s">
        <v>53</v>
      </c>
      <c r="C28" s="41" t="s">
        <v>66</v>
      </c>
      <c r="D28" s="3">
        <v>100</v>
      </c>
      <c r="E28" s="27" t="s">
        <v>53</v>
      </c>
      <c r="F28" s="44" t="s">
        <v>130</v>
      </c>
      <c r="G28" s="42">
        <v>80</v>
      </c>
      <c r="H28" s="27" t="s">
        <v>53</v>
      </c>
    </row>
    <row r="29" spans="2:8" x14ac:dyDescent="0.25">
      <c r="B29" s="57" t="s">
        <v>56</v>
      </c>
      <c r="C29" s="44" t="s">
        <v>75</v>
      </c>
      <c r="D29" s="48">
        <v>96</v>
      </c>
      <c r="E29" s="27" t="s">
        <v>56</v>
      </c>
      <c r="F29" s="18" t="s">
        <v>126</v>
      </c>
      <c r="G29" s="42">
        <v>79</v>
      </c>
      <c r="H29" s="27" t="s">
        <v>56</v>
      </c>
    </row>
    <row r="30" spans="2:8" x14ac:dyDescent="0.25">
      <c r="B30" s="57" t="s">
        <v>54</v>
      </c>
      <c r="C30" s="44" t="s">
        <v>110</v>
      </c>
      <c r="D30" s="48">
        <v>85</v>
      </c>
      <c r="E30" s="27" t="s">
        <v>54</v>
      </c>
      <c r="F30" s="18" t="s">
        <v>124</v>
      </c>
      <c r="G30" s="42">
        <v>79</v>
      </c>
      <c r="H30" s="27" t="s">
        <v>54</v>
      </c>
    </row>
    <row r="31" spans="2:8" x14ac:dyDescent="0.25">
      <c r="B31" s="57" t="s">
        <v>55</v>
      </c>
      <c r="C31" s="41" t="s">
        <v>64</v>
      </c>
      <c r="D31" s="3">
        <v>64</v>
      </c>
      <c r="E31" s="27" t="s">
        <v>55</v>
      </c>
      <c r="F31" s="47" t="s">
        <v>123</v>
      </c>
      <c r="G31" s="42">
        <v>74</v>
      </c>
      <c r="H31" s="27" t="s">
        <v>55</v>
      </c>
    </row>
    <row r="32" spans="2:8" x14ac:dyDescent="0.25">
      <c r="B32" s="57" t="s">
        <v>57</v>
      </c>
      <c r="C32" s="44" t="s">
        <v>77</v>
      </c>
      <c r="D32" s="48">
        <v>53</v>
      </c>
      <c r="E32" s="27" t="s">
        <v>57</v>
      </c>
      <c r="F32" s="44" t="s">
        <v>34</v>
      </c>
      <c r="G32" s="42">
        <v>72</v>
      </c>
      <c r="H32" s="27" t="s">
        <v>57</v>
      </c>
    </row>
    <row r="33" spans="2:8" x14ac:dyDescent="0.25">
      <c r="B33" s="3" t="s">
        <v>224</v>
      </c>
      <c r="C33" s="2"/>
      <c r="D33" s="2"/>
      <c r="E33" s="27"/>
      <c r="F33" s="18" t="s">
        <v>144</v>
      </c>
      <c r="G33" s="45">
        <v>72</v>
      </c>
      <c r="H33" s="27" t="s">
        <v>224</v>
      </c>
    </row>
    <row r="34" spans="2:8" x14ac:dyDescent="0.25">
      <c r="B34" s="3" t="s">
        <v>227</v>
      </c>
      <c r="C34" s="2"/>
      <c r="D34" s="2"/>
      <c r="E34" s="27"/>
      <c r="F34" s="18" t="s">
        <v>42</v>
      </c>
      <c r="G34" s="45">
        <v>69</v>
      </c>
      <c r="H34" s="27" t="s">
        <v>227</v>
      </c>
    </row>
    <row r="35" spans="2:8" x14ac:dyDescent="0.25">
      <c r="B35" s="3" t="s">
        <v>225</v>
      </c>
      <c r="C35" s="2"/>
      <c r="D35" s="2"/>
      <c r="E35" s="27"/>
      <c r="F35" s="44" t="s">
        <v>116</v>
      </c>
      <c r="G35" s="42">
        <v>69</v>
      </c>
      <c r="H35" s="27" t="s">
        <v>225</v>
      </c>
    </row>
    <row r="36" spans="2:8" x14ac:dyDescent="0.25">
      <c r="B36" s="3" t="s">
        <v>228</v>
      </c>
      <c r="C36" s="2"/>
      <c r="D36" s="2"/>
      <c r="E36" s="27"/>
      <c r="F36" s="44" t="s">
        <v>192</v>
      </c>
      <c r="G36" s="42">
        <v>66</v>
      </c>
      <c r="H36" s="27" t="s">
        <v>228</v>
      </c>
    </row>
    <row r="37" spans="2:8" x14ac:dyDescent="0.25">
      <c r="B37" s="3" t="s">
        <v>226</v>
      </c>
      <c r="C37" s="23"/>
      <c r="D37" s="24"/>
      <c r="E37" s="27"/>
      <c r="F37" s="18" t="s">
        <v>120</v>
      </c>
      <c r="G37" s="45">
        <v>66</v>
      </c>
      <c r="H37" s="27" t="s">
        <v>226</v>
      </c>
    </row>
    <row r="38" spans="2:8" x14ac:dyDescent="0.25">
      <c r="B38" s="3" t="s">
        <v>207</v>
      </c>
      <c r="C38" s="23"/>
      <c r="D38" s="24"/>
      <c r="E38" s="27"/>
      <c r="F38" s="44" t="s">
        <v>31</v>
      </c>
      <c r="G38" s="45">
        <v>65</v>
      </c>
      <c r="H38" s="27" t="s">
        <v>207</v>
      </c>
    </row>
    <row r="39" spans="2:8" x14ac:dyDescent="0.25">
      <c r="B39" s="57" t="s">
        <v>208</v>
      </c>
      <c r="C39" s="23"/>
      <c r="D39" s="24"/>
      <c r="E39" s="27"/>
      <c r="F39" s="44" t="s">
        <v>153</v>
      </c>
      <c r="G39" s="45">
        <v>58</v>
      </c>
      <c r="H39" s="27" t="s">
        <v>208</v>
      </c>
    </row>
    <row r="40" spans="2:8" x14ac:dyDescent="0.25">
      <c r="B40" s="57" t="s">
        <v>209</v>
      </c>
      <c r="C40" s="23"/>
      <c r="D40" s="24"/>
      <c r="E40" s="27"/>
      <c r="F40" s="44" t="s">
        <v>99</v>
      </c>
      <c r="G40" s="45">
        <v>57</v>
      </c>
      <c r="H40" s="27" t="s">
        <v>209</v>
      </c>
    </row>
    <row r="41" spans="2:8" x14ac:dyDescent="0.25">
      <c r="B41" s="57" t="s">
        <v>210</v>
      </c>
      <c r="C41" s="18"/>
      <c r="D41" s="24"/>
      <c r="E41" s="27"/>
      <c r="F41" s="44" t="s">
        <v>85</v>
      </c>
      <c r="G41" s="45">
        <v>56</v>
      </c>
      <c r="H41" s="27" t="s">
        <v>210</v>
      </c>
    </row>
    <row r="42" spans="2:8" x14ac:dyDescent="0.25">
      <c r="B42" s="57" t="s">
        <v>211</v>
      </c>
      <c r="C42" s="2"/>
      <c r="D42" s="3"/>
      <c r="E42" s="27"/>
      <c r="F42" s="44" t="s">
        <v>151</v>
      </c>
      <c r="G42" s="45">
        <v>51</v>
      </c>
      <c r="H42" s="27" t="s">
        <v>211</v>
      </c>
    </row>
    <row r="43" spans="2:8" x14ac:dyDescent="0.25">
      <c r="B43" s="57" t="s">
        <v>212</v>
      </c>
      <c r="C43" s="2"/>
      <c r="D43" s="3"/>
      <c r="E43" s="27"/>
      <c r="F43" s="44" t="s">
        <v>155</v>
      </c>
      <c r="G43" s="45">
        <v>39</v>
      </c>
      <c r="H43" s="27" t="s">
        <v>212</v>
      </c>
    </row>
    <row r="44" spans="2:8" x14ac:dyDescent="0.25">
      <c r="B44" s="57" t="s">
        <v>213</v>
      </c>
      <c r="C44" s="2"/>
      <c r="D44" s="3"/>
      <c r="E44" s="28"/>
      <c r="F44" s="44" t="s">
        <v>83</v>
      </c>
      <c r="G44" s="45">
        <v>35</v>
      </c>
      <c r="H44" s="27" t="s">
        <v>213</v>
      </c>
    </row>
    <row r="45" spans="2:8" x14ac:dyDescent="0.25">
      <c r="B45" s="57" t="s">
        <v>214</v>
      </c>
      <c r="C45" s="2"/>
      <c r="D45" s="3"/>
      <c r="E45" s="28"/>
      <c r="F45" s="18" t="s">
        <v>173</v>
      </c>
      <c r="G45" s="42">
        <v>28</v>
      </c>
      <c r="H45" s="27" t="s">
        <v>214</v>
      </c>
    </row>
    <row r="46" spans="2:8" x14ac:dyDescent="0.25">
      <c r="B46" s="57" t="s">
        <v>215</v>
      </c>
      <c r="C46" s="2"/>
      <c r="D46" s="3"/>
      <c r="E46" s="28"/>
      <c r="F46" s="44" t="s">
        <v>191</v>
      </c>
      <c r="G46" s="45">
        <v>24</v>
      </c>
      <c r="H46" s="27" t="s">
        <v>215</v>
      </c>
    </row>
    <row r="47" spans="2:8" x14ac:dyDescent="0.25">
      <c r="B47" s="57" t="s">
        <v>216</v>
      </c>
      <c r="C47" s="2"/>
      <c r="D47" s="2"/>
      <c r="E47" s="28"/>
      <c r="F47" s="44" t="s">
        <v>81</v>
      </c>
      <c r="G47" s="45">
        <v>23</v>
      </c>
      <c r="H47" s="27" t="s">
        <v>216</v>
      </c>
    </row>
    <row r="48" spans="2:8" x14ac:dyDescent="0.25">
      <c r="B48" s="57" t="s">
        <v>217</v>
      </c>
      <c r="C48" s="2"/>
      <c r="D48" s="2"/>
      <c r="E48" s="28"/>
      <c r="F48" s="44" t="s">
        <v>36</v>
      </c>
      <c r="G48" s="45">
        <v>22</v>
      </c>
      <c r="H48" s="27" t="s">
        <v>217</v>
      </c>
    </row>
    <row r="49" spans="2:8" x14ac:dyDescent="0.25">
      <c r="B49" s="57" t="s">
        <v>218</v>
      </c>
      <c r="C49" s="2"/>
      <c r="D49" s="2"/>
      <c r="E49" s="28"/>
      <c r="F49" s="44" t="s">
        <v>79</v>
      </c>
      <c r="G49" s="45">
        <v>21</v>
      </c>
      <c r="H49" s="27" t="s">
        <v>218</v>
      </c>
    </row>
  </sheetData>
  <sortState ref="F7:G49">
    <sortCondition descending="1" ref="G7:G49"/>
  </sortState>
  <mergeCells count="4">
    <mergeCell ref="A1:H1"/>
    <mergeCell ref="A2:H2"/>
    <mergeCell ref="A3:H3"/>
    <mergeCell ref="A4:H4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04.10.2017.</vt:lpstr>
      <vt:lpstr>meitenes un zeni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2017-10-17T06:54:19Z</dcterms:modified>
</cp:coreProperties>
</file>