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14.05.2019" sheetId="4" r:id="rId1"/>
    <sheet name="meitenes un zeni" sheetId="3" r:id="rId2"/>
  </sheets>
  <definedNames>
    <definedName name="_xlnm._FilterDatabase" localSheetId="1" hidden="1">'meitenes un zeni'!$F$6:$H$42</definedName>
  </definedNames>
  <calcPr calcId="152511"/>
</workbook>
</file>

<file path=xl/calcChain.xml><?xml version="1.0" encoding="utf-8"?>
<calcChain xmlns="http://schemas.openxmlformats.org/spreadsheetml/2006/main">
  <c r="O57" i="4" l="1"/>
  <c r="O19" i="4" l="1"/>
  <c r="O18" i="4"/>
  <c r="O17" i="4"/>
  <c r="O16" i="4"/>
  <c r="O15" i="4"/>
  <c r="O13" i="4"/>
  <c r="O12" i="4"/>
  <c r="O10" i="4"/>
  <c r="O9" i="4"/>
  <c r="O8" i="4"/>
  <c r="O21" i="4" l="1"/>
  <c r="O14" i="4"/>
  <c r="O43" i="4"/>
  <c r="O41" i="4"/>
  <c r="O40" i="4"/>
  <c r="O33" i="4"/>
  <c r="O22" i="4" l="1"/>
  <c r="O23" i="4"/>
  <c r="O24" i="4"/>
  <c r="O25" i="4"/>
  <c r="O26" i="4"/>
  <c r="O28" i="4" l="1"/>
  <c r="O27" i="4"/>
  <c r="O61" i="4"/>
  <c r="O62" i="4"/>
  <c r="O63" i="4"/>
  <c r="O64" i="4"/>
  <c r="O65" i="4"/>
  <c r="O60" i="4"/>
  <c r="O53" i="4"/>
  <c r="O54" i="4"/>
  <c r="O55" i="4"/>
  <c r="O56" i="4"/>
  <c r="O58" i="4"/>
  <c r="O52" i="4"/>
  <c r="O46" i="4"/>
  <c r="O47" i="4"/>
  <c r="O48" i="4"/>
  <c r="O49" i="4"/>
  <c r="O50" i="4"/>
  <c r="O45" i="4"/>
  <c r="O37" i="4"/>
  <c r="O38" i="4"/>
  <c r="O39" i="4"/>
  <c r="O42" i="4"/>
  <c r="O36" i="4"/>
  <c r="O34" i="4"/>
  <c r="O30" i="4"/>
  <c r="O31" i="4"/>
  <c r="O32" i="4"/>
  <c r="O29" i="4"/>
  <c r="O59" i="4" l="1"/>
  <c r="O51" i="4"/>
  <c r="O44" i="4"/>
  <c r="O66" i="4"/>
  <c r="O35" i="4"/>
</calcChain>
</file>

<file path=xl/sharedStrings.xml><?xml version="1.0" encoding="utf-8"?>
<sst xmlns="http://schemas.openxmlformats.org/spreadsheetml/2006/main" count="406" uniqueCount="176">
  <si>
    <t>Vārds, uzvārds</t>
  </si>
  <si>
    <t>60 m skrējiens</t>
  </si>
  <si>
    <t>Tāllēkšana</t>
  </si>
  <si>
    <t>1.rez.</t>
  </si>
  <si>
    <t>2.rez.</t>
  </si>
  <si>
    <t>3.rez.</t>
  </si>
  <si>
    <t>Bumbiņas mešana</t>
  </si>
  <si>
    <t>500 m skrējiens meitenēm/ 800 m skrējiens zēniem</t>
  </si>
  <si>
    <t>Kopā</t>
  </si>
  <si>
    <t>Punkti</t>
  </si>
  <si>
    <t>Vieta</t>
  </si>
  <si>
    <t>1.</t>
  </si>
  <si>
    <t>2.</t>
  </si>
  <si>
    <t>3.</t>
  </si>
  <si>
    <t>4.</t>
  </si>
  <si>
    <t>5.</t>
  </si>
  <si>
    <t>6.</t>
  </si>
  <si>
    <t>7.</t>
  </si>
  <si>
    <t>Vieglatlētikas 4 - cīņa</t>
  </si>
  <si>
    <t xml:space="preserve">Kopvērtējums: </t>
  </si>
  <si>
    <t>Rēznas psk.</t>
  </si>
  <si>
    <t>punkti</t>
  </si>
  <si>
    <t xml:space="preserve">Rēzeknes un Viļānu skolu sporta spēles </t>
  </si>
  <si>
    <t>rezult.</t>
  </si>
  <si>
    <t>N. p.k.</t>
  </si>
  <si>
    <t>Sakstagala Jāņa Klīdzēja psk.</t>
  </si>
  <si>
    <t>Maltas vsk.</t>
  </si>
  <si>
    <t>8.</t>
  </si>
  <si>
    <t>9.</t>
  </si>
  <si>
    <t>10.</t>
  </si>
  <si>
    <t>11.</t>
  </si>
  <si>
    <t>14.</t>
  </si>
  <si>
    <t>15.</t>
  </si>
  <si>
    <t>16.</t>
  </si>
  <si>
    <t>19.</t>
  </si>
  <si>
    <t>20.</t>
  </si>
  <si>
    <t>22.</t>
  </si>
  <si>
    <t>24.</t>
  </si>
  <si>
    <t>25.</t>
  </si>
  <si>
    <t>23.</t>
  </si>
  <si>
    <t>26.</t>
  </si>
  <si>
    <t>Godalgoto vietu ieguvēji:</t>
  </si>
  <si>
    <t>Meitenēm:</t>
  </si>
  <si>
    <t>Zēniem:</t>
  </si>
  <si>
    <t>1.56,98</t>
  </si>
  <si>
    <t>Valdis Jonins</t>
  </si>
  <si>
    <t>Ind.</t>
  </si>
  <si>
    <t>21.</t>
  </si>
  <si>
    <t>12.</t>
  </si>
  <si>
    <t>13.</t>
  </si>
  <si>
    <t>17.</t>
  </si>
  <si>
    <t>18.</t>
  </si>
  <si>
    <t>32.</t>
  </si>
  <si>
    <t>33.</t>
  </si>
  <si>
    <t>34.</t>
  </si>
  <si>
    <t>35.</t>
  </si>
  <si>
    <t>36.</t>
  </si>
  <si>
    <t>27.</t>
  </si>
  <si>
    <t>29.</t>
  </si>
  <si>
    <t>31.</t>
  </si>
  <si>
    <t>28.</t>
  </si>
  <si>
    <t>30.</t>
  </si>
  <si>
    <t>N.p.k.</t>
  </si>
  <si>
    <t>Malta 14.05.2019.</t>
  </si>
  <si>
    <r>
      <t xml:space="preserve">Sacensību kopsavilkuma tabula </t>
    </r>
    <r>
      <rPr>
        <i/>
        <sz val="14"/>
        <color theme="1"/>
        <rFont val="Calibri"/>
        <family val="2"/>
        <scheme val="minor"/>
      </rPr>
      <t>2005.-2006.dz.g.</t>
    </r>
  </si>
  <si>
    <t>Kauntas vsk.</t>
  </si>
  <si>
    <t>Nataļja Gavrilova</t>
  </si>
  <si>
    <t>Sabīne Leiņa</t>
  </si>
  <si>
    <t>Nauris Katkovskis</t>
  </si>
  <si>
    <t>Gaigalavas psk.</t>
  </si>
  <si>
    <t>Deniss Ņikitins</t>
  </si>
  <si>
    <t>2.48,54</t>
  </si>
  <si>
    <t>1.37,08</t>
  </si>
  <si>
    <t>3.11,21</t>
  </si>
  <si>
    <t>2.41,44</t>
  </si>
  <si>
    <t>3.27,08</t>
  </si>
  <si>
    <t>Raivis Beinarovičs</t>
  </si>
  <si>
    <r>
      <t xml:space="preserve">Sacensību individuālie rezultāti </t>
    </r>
    <r>
      <rPr>
        <i/>
        <sz val="12"/>
        <color theme="1"/>
        <rFont val="Calibri"/>
        <family val="2"/>
        <charset val="186"/>
        <scheme val="minor"/>
      </rPr>
      <t>2005.-2006.dz.g.</t>
    </r>
  </si>
  <si>
    <t>Maria Vaļuma-Talkiu</t>
  </si>
  <si>
    <t>Jaunstrūžānu psk.</t>
  </si>
  <si>
    <t>Viļānu vsk. 1</t>
  </si>
  <si>
    <t>Viļānu vsk. 2</t>
  </si>
  <si>
    <t>Rebeka Skābarde</t>
  </si>
  <si>
    <t>Monta Sakne</t>
  </si>
  <si>
    <t>Jānis Taukuļs</t>
  </si>
  <si>
    <t>Valentīns Slaviks</t>
  </si>
  <si>
    <t>Dainis Laizāns</t>
  </si>
  <si>
    <t>Dainis Rutuļs</t>
  </si>
  <si>
    <t>2.05,46</t>
  </si>
  <si>
    <t>1.51,07</t>
  </si>
  <si>
    <t>3.31,63</t>
  </si>
  <si>
    <t>3.14,94</t>
  </si>
  <si>
    <t>3.22,54</t>
  </si>
  <si>
    <t>3.23,11</t>
  </si>
  <si>
    <t>Daniels Mošerenoks</t>
  </si>
  <si>
    <t>Žanis Katkovskis</t>
  </si>
  <si>
    <t>Arvis Lukša</t>
  </si>
  <si>
    <t>Artūrs Arbidāns</t>
  </si>
  <si>
    <t>Iļja Iļjins</t>
  </si>
  <si>
    <t>3.21,26</t>
  </si>
  <si>
    <t>2.55,33</t>
  </si>
  <si>
    <t>2.41,77</t>
  </si>
  <si>
    <t>2.35,59</t>
  </si>
  <si>
    <t>2.51,87</t>
  </si>
  <si>
    <t>Emīls Kapacis</t>
  </si>
  <si>
    <t>Artis Gļauda</t>
  </si>
  <si>
    <t>Elgars Razgalis</t>
  </si>
  <si>
    <t>Mihails Sazonovs</t>
  </si>
  <si>
    <t>Kārlis Kalnejs</t>
  </si>
  <si>
    <t>Viktors Bazulis</t>
  </si>
  <si>
    <t>3.06,88</t>
  </si>
  <si>
    <t>3.18,11</t>
  </si>
  <si>
    <t>3.21,10</t>
  </si>
  <si>
    <t>2.46,64</t>
  </si>
  <si>
    <t>3.15,32</t>
  </si>
  <si>
    <t>2.49,06</t>
  </si>
  <si>
    <t>Iļja Zelčs</t>
  </si>
  <si>
    <t>izst.</t>
  </si>
  <si>
    <t>Artis Morozs</t>
  </si>
  <si>
    <t>2.53,83</t>
  </si>
  <si>
    <t>Renārs Leitāns</t>
  </si>
  <si>
    <t>3.37,76</t>
  </si>
  <si>
    <t>Lauris Antiņš</t>
  </si>
  <si>
    <t>3.42,45</t>
  </si>
  <si>
    <t>Kirils Bogdanovs</t>
  </si>
  <si>
    <t>2.10,24</t>
  </si>
  <si>
    <t>Ņikita Romanovs</t>
  </si>
  <si>
    <t>2.48,12</t>
  </si>
  <si>
    <t>Markuss Noviks</t>
  </si>
  <si>
    <t>3.04,77</t>
  </si>
  <si>
    <t>Alise Kitova</t>
  </si>
  <si>
    <t>Jūlija Groza</t>
  </si>
  <si>
    <t>Ilze Asače</t>
  </si>
  <si>
    <t>Valērijs Dekters</t>
  </si>
  <si>
    <t>Lauris Tenis</t>
  </si>
  <si>
    <t>Vladislavs Rastopčins</t>
  </si>
  <si>
    <t>1.42,99</t>
  </si>
  <si>
    <t>1.46,60</t>
  </si>
  <si>
    <t>2.11,18</t>
  </si>
  <si>
    <t>3.05,33</t>
  </si>
  <si>
    <t>3.31,13</t>
  </si>
  <si>
    <t>3.09,70</t>
  </si>
  <si>
    <t>Ruta Valinika</t>
  </si>
  <si>
    <t>1.50,65</t>
  </si>
  <si>
    <t>Anželika Laizāne</t>
  </si>
  <si>
    <t>Diāna Kazakeviča</t>
  </si>
  <si>
    <t>Vladislavs Tamanis</t>
  </si>
  <si>
    <t>Rinalds Ornicāns</t>
  </si>
  <si>
    <t>Aļiks Bogdanovs</t>
  </si>
  <si>
    <t>Dainis Repša</t>
  </si>
  <si>
    <t>1.54,63</t>
  </si>
  <si>
    <t>1.49,74</t>
  </si>
  <si>
    <t>3,18,36</t>
  </si>
  <si>
    <t>3.17,29</t>
  </si>
  <si>
    <t>3.19,08</t>
  </si>
  <si>
    <t>2.56,60</t>
  </si>
  <si>
    <t>Liāna Smirnova</t>
  </si>
  <si>
    <t>Alīna Sapronova</t>
  </si>
  <si>
    <t>Gunta Kroiča</t>
  </si>
  <si>
    <t>Deniss Averčenko</t>
  </si>
  <si>
    <t>Edgars Malinovskis</t>
  </si>
  <si>
    <t>Ričards Urtāns</t>
  </si>
  <si>
    <t>1.41,13</t>
  </si>
  <si>
    <t>1.50,13</t>
  </si>
  <si>
    <t>1.52,60</t>
  </si>
  <si>
    <t>2.31,70</t>
  </si>
  <si>
    <t>2.59,82</t>
  </si>
  <si>
    <t>3.08,58</t>
  </si>
  <si>
    <t>Sacensībās piedalījās 50 skolēni no Rēzeknes un Viļānu novada 7 skolām.</t>
  </si>
  <si>
    <t>Dairis Rutuļs</t>
  </si>
  <si>
    <t>1.vieta – Artūrs Arbidāns (Rēznas pamatskola) 202 punkti</t>
  </si>
  <si>
    <t>2.vieta - Deniss Averčenko (Viļānu vidusskola) 198 punkti</t>
  </si>
  <si>
    <t>3.vieta - Deniss Ņikitins (Kaunatas vidusskola) 197 punkti</t>
  </si>
  <si>
    <t>1.vieta – Liāna Smirnova (Viļānu vidusskola) 228 punkti</t>
  </si>
  <si>
    <t>2.vieta - Monata Sakne (Gaigalavas pamatkola) 215 punkti</t>
  </si>
  <si>
    <t>3.vieta - Maria Vaļuma-Talkiu (Kaunatas viduskola) 215 punkti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</si>
</sst>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charset val="186"/>
      <scheme val="minor"/>
    </font>
    <font>
      <i/>
      <sz val="12"/>
      <color theme="1"/>
      <name val="Calibri"/>
      <family val="2"/>
      <charset val="186"/>
      <scheme val="minor"/>
    </font>
    <font>
      <b/>
      <sz val="20"/>
      <name val="Algerian"/>
      <family val="5"/>
    </font>
    <font>
      <b/>
      <sz val="20"/>
      <color rgb="FFFF0000"/>
      <name val="Algerian"/>
      <family val="5"/>
    </font>
    <font>
      <b/>
      <sz val="20"/>
      <color rgb="FF00B050"/>
      <name val="Algerian"/>
      <family val="5"/>
    </font>
    <font>
      <b/>
      <sz val="20"/>
      <color rgb="FF0070C0"/>
      <name val="Algerian"/>
      <family val="5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0"/>
      <color theme="3" tint="0.39997558519241921"/>
      <name val="Algerian"/>
      <family val="5"/>
    </font>
    <font>
      <b/>
      <sz val="11"/>
      <name val="Calibri"/>
      <family val="2"/>
      <scheme val="minor"/>
    </font>
    <font>
      <i/>
      <sz val="11"/>
      <name val="Calibri"/>
      <family val="2"/>
      <charset val="186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2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2" fontId="0" fillId="4" borderId="1" xfId="0" applyNumberForma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5" borderId="1" xfId="0" applyNumberFormat="1" applyFill="1" applyBorder="1" applyAlignment="1">
      <alignment horizontal="center" vertical="center"/>
    </xf>
    <xf numFmtId="0" fontId="3" fillId="4" borderId="5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0" borderId="10" xfId="0" applyNumberFormat="1" applyBorder="1" applyAlignment="1">
      <alignment horizontal="center" vertical="center"/>
    </xf>
    <xf numFmtId="0" fontId="0" fillId="5" borderId="2" xfId="0" applyNumberFormat="1" applyFill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0" borderId="1" xfId="0" applyBorder="1" applyAlignment="1">
      <alignment vertical="center"/>
    </xf>
    <xf numFmtId="0" fontId="4" fillId="0" borderId="1" xfId="0" applyNumberFormat="1" applyFont="1" applyBorder="1" applyAlignment="1">
      <alignment horizontal="center" vertical="center"/>
    </xf>
    <xf numFmtId="0" fontId="0" fillId="4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0" fillId="5" borderId="1" xfId="0" applyNumberForma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0" fillId="0" borderId="0" xfId="0" applyNumberFormat="1"/>
    <xf numFmtId="49" fontId="4" fillId="0" borderId="4" xfId="0" applyNumberFormat="1" applyFont="1" applyBorder="1" applyAlignment="1">
      <alignment horizontal="center" vertical="center"/>
    </xf>
    <xf numFmtId="0" fontId="7" fillId="0" borderId="0" xfId="0" applyFont="1" applyAlignment="1"/>
    <xf numFmtId="0" fontId="5" fillId="0" borderId="0" xfId="0" applyFont="1" applyAlignment="1"/>
    <xf numFmtId="0" fontId="10" fillId="0" borderId="0" xfId="0" applyFont="1" applyAlignment="1"/>
    <xf numFmtId="0" fontId="11" fillId="0" borderId="0" xfId="0" applyFont="1" applyBorder="1" applyAlignment="1"/>
    <xf numFmtId="0" fontId="3" fillId="6" borderId="5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 vertical="center"/>
    </xf>
    <xf numFmtId="49" fontId="0" fillId="4" borderId="1" xfId="0" applyNumberFormat="1" applyFill="1" applyBorder="1" applyAlignment="1">
      <alignment horizontal="center"/>
    </xf>
    <xf numFmtId="0" fontId="21" fillId="5" borderId="1" xfId="0" applyFont="1" applyFill="1" applyBorder="1"/>
    <xf numFmtId="0" fontId="11" fillId="0" borderId="6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4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left" vertical="center"/>
    </xf>
    <xf numFmtId="2" fontId="20" fillId="4" borderId="1" xfId="0" applyNumberFormat="1" applyFont="1" applyFill="1" applyBorder="1" applyAlignment="1">
      <alignment horizontal="center" vertical="center"/>
    </xf>
    <xf numFmtId="2" fontId="20" fillId="7" borderId="1" xfId="0" applyNumberFormat="1" applyFont="1" applyFill="1" applyBorder="1" applyAlignment="1">
      <alignment horizontal="center" vertical="center"/>
    </xf>
    <xf numFmtId="0" fontId="22" fillId="0" borderId="0" xfId="0" applyFont="1"/>
    <xf numFmtId="2" fontId="0" fillId="7" borderId="1" xfId="0" applyNumberFormat="1" applyFill="1" applyBorder="1" applyAlignment="1">
      <alignment horizontal="center" vertical="center"/>
    </xf>
    <xf numFmtId="49" fontId="1" fillId="4" borderId="9" xfId="0" applyNumberFormat="1" applyFont="1" applyFill="1" applyBorder="1" applyAlignment="1">
      <alignment horizontal="center" vertical="center"/>
    </xf>
    <xf numFmtId="49" fontId="1" fillId="4" borderId="4" xfId="0" applyNumberFormat="1" applyFont="1" applyFill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9" borderId="4" xfId="0" applyNumberFormat="1" applyFont="1" applyFill="1" applyBorder="1" applyAlignment="1">
      <alignment horizontal="center" vertical="center"/>
    </xf>
    <xf numFmtId="0" fontId="20" fillId="0" borderId="0" xfId="0" applyFont="1"/>
    <xf numFmtId="0" fontId="24" fillId="0" borderId="0" xfId="0" applyFont="1"/>
    <xf numFmtId="0" fontId="0" fillId="10" borderId="1" xfId="0" applyFill="1" applyBorder="1" applyAlignment="1">
      <alignment horizontal="left" vertical="center"/>
    </xf>
    <xf numFmtId="0" fontId="0" fillId="9" borderId="4" xfId="0" applyFill="1" applyBorder="1" applyAlignment="1">
      <alignment horizontal="left" vertical="center"/>
    </xf>
    <xf numFmtId="49" fontId="9" fillId="9" borderId="4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left" vertical="center"/>
    </xf>
    <xf numFmtId="49" fontId="1" fillId="8" borderId="4" xfId="0" applyNumberFormat="1" applyFont="1" applyFill="1" applyBorder="1" applyAlignment="1">
      <alignment horizontal="center" vertical="center"/>
    </xf>
    <xf numFmtId="49" fontId="1" fillId="10" borderId="4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left"/>
    </xf>
    <xf numFmtId="0" fontId="0" fillId="2" borderId="2" xfId="0" applyFill="1" applyBorder="1" applyAlignment="1">
      <alignment horizontal="center" vertical="center" textRotation="90"/>
    </xf>
    <xf numFmtId="0" fontId="0" fillId="2" borderId="3" xfId="0" applyFill="1" applyBorder="1" applyAlignment="1">
      <alignment horizontal="center" vertical="center" textRotation="90"/>
    </xf>
    <xf numFmtId="0" fontId="0" fillId="2" borderId="12" xfId="0" applyFill="1" applyBorder="1" applyAlignment="1">
      <alignment horizontal="center" vertical="center" textRotation="90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4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9" fontId="23" fillId="5" borderId="3" xfId="0" applyNumberFormat="1" applyFont="1" applyFill="1" applyBorder="1" applyAlignment="1">
      <alignment horizontal="center" vertical="center"/>
    </xf>
    <xf numFmtId="49" fontId="17" fillId="5" borderId="3" xfId="0" applyNumberFormat="1" applyFont="1" applyFill="1" applyBorder="1" applyAlignment="1">
      <alignment horizontal="center" vertical="center"/>
    </xf>
    <xf numFmtId="49" fontId="17" fillId="5" borderId="12" xfId="0" applyNumberFormat="1" applyFont="1" applyFill="1" applyBorder="1" applyAlignment="1">
      <alignment horizontal="center" vertical="center"/>
    </xf>
    <xf numFmtId="49" fontId="0" fillId="4" borderId="4" xfId="0" applyNumberFormat="1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49" fontId="16" fillId="5" borderId="2" xfId="0" applyNumberFormat="1" applyFont="1" applyFill="1" applyBorder="1" applyAlignment="1">
      <alignment horizontal="center" vertical="center"/>
    </xf>
    <xf numFmtId="49" fontId="16" fillId="5" borderId="3" xfId="0" applyNumberFormat="1" applyFont="1" applyFill="1" applyBorder="1" applyAlignment="1">
      <alignment horizontal="center" vertical="center"/>
    </xf>
    <xf numFmtId="49" fontId="16" fillId="5" borderId="12" xfId="0" applyNumberFormat="1" applyFont="1" applyFill="1" applyBorder="1" applyAlignment="1">
      <alignment horizontal="center" vertical="center"/>
    </xf>
    <xf numFmtId="49" fontId="18" fillId="5" borderId="2" xfId="0" applyNumberFormat="1" applyFont="1" applyFill="1" applyBorder="1" applyAlignment="1">
      <alignment horizontal="center" vertical="center"/>
    </xf>
    <xf numFmtId="49" fontId="18" fillId="5" borderId="3" xfId="0" applyNumberFormat="1" applyFont="1" applyFill="1" applyBorder="1" applyAlignment="1">
      <alignment horizontal="center" vertical="center"/>
    </xf>
    <xf numFmtId="49" fontId="18" fillId="5" borderId="1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6" xfId="0" applyFont="1" applyBorder="1" applyAlignment="1">
      <alignment horizontal="center"/>
    </xf>
    <xf numFmtId="0" fontId="0" fillId="2" borderId="2" xfId="0" applyFill="1" applyBorder="1" applyAlignment="1">
      <alignment horizontal="center" wrapText="1"/>
    </xf>
    <xf numFmtId="0" fontId="0" fillId="2" borderId="12" xfId="0" applyFill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0" fillId="2" borderId="2" xfId="0" applyFill="1" applyBorder="1" applyAlignment="1">
      <alignment horizontal="center" vertical="center" textRotation="90" wrapText="1"/>
    </xf>
    <xf numFmtId="0" fontId="0" fillId="2" borderId="3" xfId="0" applyFill="1" applyBorder="1" applyAlignment="1">
      <alignment horizontal="center" vertical="center" textRotation="90" wrapText="1"/>
    </xf>
    <xf numFmtId="0" fontId="0" fillId="2" borderId="12" xfId="0" applyFill="1" applyBorder="1" applyAlignment="1">
      <alignment horizontal="center" vertical="center" textRotation="90" wrapText="1"/>
    </xf>
    <xf numFmtId="49" fontId="17" fillId="5" borderId="2" xfId="0" applyNumberFormat="1" applyFont="1" applyFill="1" applyBorder="1" applyAlignment="1">
      <alignment horizontal="center" vertical="center"/>
    </xf>
    <xf numFmtId="49" fontId="19" fillId="5" borderId="3" xfId="0" applyNumberFormat="1" applyFont="1" applyFill="1" applyBorder="1" applyAlignment="1">
      <alignment horizontal="center" vertical="center"/>
    </xf>
    <xf numFmtId="49" fontId="19" fillId="5" borderId="12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0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9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2"/>
  <sheetViews>
    <sheetView tabSelected="1" topLeftCell="A40" workbookViewId="0">
      <selection activeCell="U72" sqref="U72"/>
    </sheetView>
  </sheetViews>
  <sheetFormatPr defaultRowHeight="15" x14ac:dyDescent="0.25"/>
  <cols>
    <col min="1" max="1" width="6.42578125" customWidth="1"/>
    <col min="2" max="2" width="4.7109375" customWidth="1"/>
    <col min="3" max="3" width="23.7109375" customWidth="1"/>
    <col min="4" max="4" width="7.42578125" customWidth="1"/>
    <col min="5" max="5" width="6.140625" customWidth="1"/>
    <col min="6" max="6" width="6.85546875" customWidth="1"/>
    <col min="7" max="7" width="7.28515625" customWidth="1"/>
    <col min="8" max="8" width="6.7109375" customWidth="1"/>
    <col min="9" max="9" width="6.5703125" customWidth="1"/>
    <col min="10" max="10" width="8.28515625" customWidth="1"/>
    <col min="11" max="11" width="6.42578125" customWidth="1"/>
    <col min="13" max="13" width="4.140625" customWidth="1"/>
    <col min="14" max="14" width="8" customWidth="1"/>
    <col min="15" max="15" width="9.140625" customWidth="1"/>
    <col min="16" max="16" width="8.28515625" style="25" customWidth="1"/>
    <col min="17" max="17" width="7" customWidth="1"/>
  </cols>
  <sheetData>
    <row r="1" spans="1:17" ht="19.5" customHeight="1" x14ac:dyDescent="0.35">
      <c r="A1" s="89" t="s">
        <v>22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</row>
    <row r="2" spans="1:17" ht="16.5" customHeight="1" x14ac:dyDescent="0.3">
      <c r="A2" s="90" t="s">
        <v>18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</row>
    <row r="3" spans="1:17" ht="13.5" customHeight="1" x14ac:dyDescent="0.25">
      <c r="A3" s="91" t="s">
        <v>63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</row>
    <row r="4" spans="1:17" ht="17.25" customHeight="1" x14ac:dyDescent="0.3">
      <c r="A4" s="92" t="s">
        <v>64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</row>
    <row r="5" spans="1:17" ht="13.15" customHeight="1" x14ac:dyDescent="0.3">
      <c r="A5" s="41"/>
      <c r="B5" s="41"/>
      <c r="C5" s="41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</row>
    <row r="6" spans="1:17" ht="26.25" customHeight="1" x14ac:dyDescent="0.25">
      <c r="A6" s="93"/>
      <c r="B6" s="95" t="s">
        <v>24</v>
      </c>
      <c r="C6" s="97" t="s">
        <v>0</v>
      </c>
      <c r="D6" s="99" t="s">
        <v>1</v>
      </c>
      <c r="E6" s="100"/>
      <c r="F6" s="99" t="s">
        <v>2</v>
      </c>
      <c r="G6" s="101"/>
      <c r="H6" s="101"/>
      <c r="I6" s="100"/>
      <c r="J6" s="102" t="s">
        <v>6</v>
      </c>
      <c r="K6" s="103"/>
      <c r="L6" s="104" t="s">
        <v>7</v>
      </c>
      <c r="M6" s="105"/>
      <c r="N6" s="106"/>
      <c r="O6" s="107" t="s">
        <v>8</v>
      </c>
      <c r="P6" s="108"/>
      <c r="Q6" s="109"/>
    </row>
    <row r="7" spans="1:17" ht="15" customHeight="1" x14ac:dyDescent="0.25">
      <c r="A7" s="94"/>
      <c r="B7" s="96"/>
      <c r="C7" s="98"/>
      <c r="D7" s="10" t="s">
        <v>23</v>
      </c>
      <c r="E7" s="11" t="s">
        <v>21</v>
      </c>
      <c r="F7" s="12" t="s">
        <v>3</v>
      </c>
      <c r="G7" s="13" t="s">
        <v>4</v>
      </c>
      <c r="H7" s="14" t="s">
        <v>5</v>
      </c>
      <c r="I7" s="11" t="s">
        <v>21</v>
      </c>
      <c r="J7" s="15" t="s">
        <v>23</v>
      </c>
      <c r="K7" s="11" t="s">
        <v>21</v>
      </c>
      <c r="L7" s="71" t="s">
        <v>23</v>
      </c>
      <c r="M7" s="72"/>
      <c r="N7" s="11" t="s">
        <v>21</v>
      </c>
      <c r="O7" s="18" t="s">
        <v>9</v>
      </c>
      <c r="P7" s="26" t="s">
        <v>10</v>
      </c>
      <c r="Q7" s="9" t="s">
        <v>10</v>
      </c>
    </row>
    <row r="8" spans="1:17" x14ac:dyDescent="0.25">
      <c r="A8" s="66" t="s">
        <v>65</v>
      </c>
      <c r="B8" s="3" t="s">
        <v>11</v>
      </c>
      <c r="C8" s="44" t="s">
        <v>66</v>
      </c>
      <c r="D8" s="19">
        <v>9.93</v>
      </c>
      <c r="E8" s="7">
        <v>56</v>
      </c>
      <c r="F8" s="47">
        <v>3.97</v>
      </c>
      <c r="G8" s="47">
        <v>3.29</v>
      </c>
      <c r="H8" s="48">
        <v>3.38</v>
      </c>
      <c r="I8" s="7">
        <v>36</v>
      </c>
      <c r="J8" s="4">
        <v>37.11</v>
      </c>
      <c r="K8" s="7">
        <v>57</v>
      </c>
      <c r="L8" s="81" t="s">
        <v>71</v>
      </c>
      <c r="M8" s="82"/>
      <c r="N8" s="7">
        <v>37</v>
      </c>
      <c r="O8" s="31">
        <f>E8+I8+K8+N8</f>
        <v>186</v>
      </c>
      <c r="P8" s="51" t="s">
        <v>17</v>
      </c>
      <c r="Q8" s="78" t="s">
        <v>12</v>
      </c>
    </row>
    <row r="9" spans="1:17" x14ac:dyDescent="0.25">
      <c r="A9" s="67"/>
      <c r="B9" s="3" t="s">
        <v>12</v>
      </c>
      <c r="C9" s="59" t="s">
        <v>78</v>
      </c>
      <c r="D9" s="19">
        <v>9.33</v>
      </c>
      <c r="E9" s="7">
        <v>64</v>
      </c>
      <c r="F9" s="48">
        <v>3.48</v>
      </c>
      <c r="G9" s="47"/>
      <c r="H9" s="47"/>
      <c r="I9" s="7">
        <v>39</v>
      </c>
      <c r="J9" s="4">
        <v>34.299999999999997</v>
      </c>
      <c r="K9" s="7">
        <v>51</v>
      </c>
      <c r="L9" s="81" t="s">
        <v>72</v>
      </c>
      <c r="M9" s="82"/>
      <c r="N9" s="7">
        <v>61</v>
      </c>
      <c r="O9" s="31">
        <f>E9+I9+K9+N9</f>
        <v>215</v>
      </c>
      <c r="P9" s="60" t="s">
        <v>13</v>
      </c>
      <c r="Q9" s="79"/>
    </row>
    <row r="10" spans="1:17" x14ac:dyDescent="0.25">
      <c r="A10" s="67"/>
      <c r="B10" s="3" t="s">
        <v>13</v>
      </c>
      <c r="C10" s="44" t="s">
        <v>67</v>
      </c>
      <c r="D10" s="4">
        <v>8.77</v>
      </c>
      <c r="E10" s="7">
        <v>82</v>
      </c>
      <c r="F10" s="48">
        <v>3.95</v>
      </c>
      <c r="G10" s="47"/>
      <c r="H10" s="47"/>
      <c r="I10" s="7">
        <v>55</v>
      </c>
      <c r="J10" s="4">
        <v>21.34</v>
      </c>
      <c r="K10" s="7">
        <v>26</v>
      </c>
      <c r="L10" s="81" t="s">
        <v>44</v>
      </c>
      <c r="M10" s="82"/>
      <c r="N10" s="7">
        <v>24</v>
      </c>
      <c r="O10" s="31">
        <f>E10+I10+K10+N10</f>
        <v>187</v>
      </c>
      <c r="P10" s="52" t="s">
        <v>16</v>
      </c>
      <c r="Q10" s="79"/>
    </row>
    <row r="11" spans="1:17" x14ac:dyDescent="0.25">
      <c r="A11" s="67"/>
      <c r="B11" s="3" t="s">
        <v>14</v>
      </c>
      <c r="C11" s="44" t="s">
        <v>68</v>
      </c>
      <c r="D11" s="19">
        <v>9.81</v>
      </c>
      <c r="E11" s="7">
        <v>31</v>
      </c>
      <c r="F11" s="47"/>
      <c r="G11" s="47">
        <v>3.17</v>
      </c>
      <c r="H11" s="48">
        <v>3.55</v>
      </c>
      <c r="I11" s="7">
        <v>14</v>
      </c>
      <c r="J11" s="4">
        <v>43.64</v>
      </c>
      <c r="K11" s="7">
        <v>48</v>
      </c>
      <c r="L11" s="81" t="s">
        <v>73</v>
      </c>
      <c r="M11" s="82"/>
      <c r="N11" s="7">
        <v>8</v>
      </c>
      <c r="O11" s="8">
        <v>101</v>
      </c>
      <c r="P11" s="52" t="s">
        <v>40</v>
      </c>
      <c r="Q11" s="79"/>
    </row>
    <row r="12" spans="1:17" x14ac:dyDescent="0.25">
      <c r="A12" s="67"/>
      <c r="B12" s="3" t="s">
        <v>15</v>
      </c>
      <c r="C12" s="59" t="s">
        <v>70</v>
      </c>
      <c r="D12" s="19">
        <v>8.85</v>
      </c>
      <c r="E12" s="7">
        <v>56</v>
      </c>
      <c r="F12" s="47">
        <v>4.18</v>
      </c>
      <c r="G12" s="47">
        <v>4.1399999999999997</v>
      </c>
      <c r="H12" s="48">
        <v>4.34</v>
      </c>
      <c r="I12" s="7">
        <v>40</v>
      </c>
      <c r="J12" s="4">
        <v>50.52</v>
      </c>
      <c r="K12" s="7">
        <v>58</v>
      </c>
      <c r="L12" s="81" t="s">
        <v>74</v>
      </c>
      <c r="M12" s="82"/>
      <c r="N12" s="7">
        <v>43</v>
      </c>
      <c r="O12" s="31">
        <f>E12+I12+K12+N12</f>
        <v>197</v>
      </c>
      <c r="P12" s="55" t="s">
        <v>13</v>
      </c>
      <c r="Q12" s="79"/>
    </row>
    <row r="13" spans="1:17" x14ac:dyDescent="0.25">
      <c r="A13" s="67"/>
      <c r="B13" s="3" t="s">
        <v>16</v>
      </c>
      <c r="C13" s="44" t="s">
        <v>76</v>
      </c>
      <c r="D13" s="4">
        <v>9.6</v>
      </c>
      <c r="E13" s="7">
        <v>36</v>
      </c>
      <c r="F13" s="4"/>
      <c r="G13" s="4">
        <v>3.4</v>
      </c>
      <c r="H13" s="4">
        <v>3.39</v>
      </c>
      <c r="I13" s="7">
        <v>42</v>
      </c>
      <c r="J13" s="4">
        <v>36.04</v>
      </c>
      <c r="K13" s="7">
        <v>37</v>
      </c>
      <c r="L13" s="81" t="s">
        <v>75</v>
      </c>
      <c r="M13" s="82"/>
      <c r="N13" s="7">
        <v>0</v>
      </c>
      <c r="O13" s="31">
        <f>E13+I13+K13+N13</f>
        <v>115</v>
      </c>
      <c r="P13" s="52" t="s">
        <v>35</v>
      </c>
      <c r="Q13" s="79"/>
    </row>
    <row r="14" spans="1:17" ht="12.75" customHeight="1" x14ac:dyDescent="0.25">
      <c r="A14" s="68"/>
      <c r="B14" s="73" t="s">
        <v>19</v>
      </c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5"/>
      <c r="O14" s="76">
        <f>O8+O9+O10+O12+O13</f>
        <v>900</v>
      </c>
      <c r="P14" s="77"/>
      <c r="Q14" s="80"/>
    </row>
    <row r="15" spans="1:17" x14ac:dyDescent="0.25">
      <c r="A15" s="66" t="s">
        <v>69</v>
      </c>
      <c r="B15" s="3" t="s">
        <v>11</v>
      </c>
      <c r="C15" s="42" t="s">
        <v>82</v>
      </c>
      <c r="D15" s="4">
        <v>10.15</v>
      </c>
      <c r="E15" s="7">
        <v>42</v>
      </c>
      <c r="F15" s="4">
        <v>2.68</v>
      </c>
      <c r="G15" s="50">
        <v>2.88</v>
      </c>
      <c r="H15" s="4">
        <v>2.87</v>
      </c>
      <c r="I15" s="7">
        <v>19</v>
      </c>
      <c r="J15" s="4">
        <v>20.68</v>
      </c>
      <c r="K15" s="7">
        <v>25</v>
      </c>
      <c r="L15" s="69" t="s">
        <v>88</v>
      </c>
      <c r="M15" s="70"/>
      <c r="N15" s="7">
        <v>12</v>
      </c>
      <c r="O15" s="31">
        <f t="shared" ref="O15:O19" si="0">E15+I15+K15+N15</f>
        <v>98</v>
      </c>
      <c r="P15" s="52" t="s">
        <v>31</v>
      </c>
      <c r="Q15" s="83" t="s">
        <v>17</v>
      </c>
    </row>
    <row r="16" spans="1:17" x14ac:dyDescent="0.25">
      <c r="A16" s="67"/>
      <c r="B16" s="3" t="s">
        <v>12</v>
      </c>
      <c r="C16" s="61" t="s">
        <v>83</v>
      </c>
      <c r="D16" s="19">
        <v>9.1300000000000008</v>
      </c>
      <c r="E16" s="7">
        <v>70</v>
      </c>
      <c r="F16" s="4">
        <v>3.96</v>
      </c>
      <c r="G16" s="50">
        <v>4.01</v>
      </c>
      <c r="H16" s="4"/>
      <c r="I16" s="7">
        <v>57</v>
      </c>
      <c r="J16" s="4">
        <v>36.35</v>
      </c>
      <c r="K16" s="7">
        <v>56</v>
      </c>
      <c r="L16" s="69" t="s">
        <v>89</v>
      </c>
      <c r="M16" s="70"/>
      <c r="N16" s="7">
        <v>32</v>
      </c>
      <c r="O16" s="31">
        <f t="shared" si="0"/>
        <v>215</v>
      </c>
      <c r="P16" s="62" t="s">
        <v>12</v>
      </c>
      <c r="Q16" s="84"/>
    </row>
    <row r="17" spans="1:17" x14ac:dyDescent="0.25">
      <c r="A17" s="67"/>
      <c r="B17" s="3" t="s">
        <v>13</v>
      </c>
      <c r="C17" s="42" t="s">
        <v>84</v>
      </c>
      <c r="D17" s="19">
        <v>9.4700000000000006</v>
      </c>
      <c r="E17" s="7">
        <v>39</v>
      </c>
      <c r="F17" s="4">
        <v>3.5</v>
      </c>
      <c r="G17" s="50">
        <v>3.9</v>
      </c>
      <c r="H17" s="4">
        <v>3.87</v>
      </c>
      <c r="I17" s="7">
        <v>25</v>
      </c>
      <c r="J17" s="4">
        <v>35.729999999999997</v>
      </c>
      <c r="K17" s="7">
        <v>36</v>
      </c>
      <c r="L17" s="69" t="s">
        <v>90</v>
      </c>
      <c r="M17" s="70"/>
      <c r="N17" s="7">
        <v>0</v>
      </c>
      <c r="O17" s="31">
        <f t="shared" si="0"/>
        <v>100</v>
      </c>
      <c r="P17" s="52" t="s">
        <v>57</v>
      </c>
      <c r="Q17" s="84"/>
    </row>
    <row r="18" spans="1:17" x14ac:dyDescent="0.25">
      <c r="A18" s="67"/>
      <c r="B18" s="3" t="s">
        <v>14</v>
      </c>
      <c r="C18" s="44" t="s">
        <v>85</v>
      </c>
      <c r="D18" s="19">
        <v>9.18</v>
      </c>
      <c r="E18" s="7">
        <v>47</v>
      </c>
      <c r="F18" s="50">
        <v>3.55</v>
      </c>
      <c r="G18" s="4">
        <v>3.53</v>
      </c>
      <c r="H18" s="4">
        <v>3.47</v>
      </c>
      <c r="I18" s="7">
        <v>14</v>
      </c>
      <c r="J18" s="4">
        <v>37.75</v>
      </c>
      <c r="K18" s="7">
        <v>39</v>
      </c>
      <c r="L18" s="69" t="s">
        <v>91</v>
      </c>
      <c r="M18" s="70"/>
      <c r="N18" s="7">
        <v>6</v>
      </c>
      <c r="O18" s="31">
        <f t="shared" si="0"/>
        <v>106</v>
      </c>
      <c r="P18" s="52" t="s">
        <v>36</v>
      </c>
      <c r="Q18" s="84"/>
    </row>
    <row r="19" spans="1:17" x14ac:dyDescent="0.25">
      <c r="A19" s="67"/>
      <c r="B19" s="3" t="s">
        <v>15</v>
      </c>
      <c r="C19" s="44" t="s">
        <v>86</v>
      </c>
      <c r="D19" s="19">
        <v>9.8800000000000008</v>
      </c>
      <c r="E19" s="7">
        <v>29</v>
      </c>
      <c r="F19" s="4">
        <v>2.96</v>
      </c>
      <c r="G19" s="4">
        <v>2.9</v>
      </c>
      <c r="H19" s="50">
        <v>3.85</v>
      </c>
      <c r="I19" s="7">
        <v>24</v>
      </c>
      <c r="J19" s="4">
        <v>37.1</v>
      </c>
      <c r="K19" s="7">
        <v>38</v>
      </c>
      <c r="L19" s="69" t="s">
        <v>92</v>
      </c>
      <c r="M19" s="70"/>
      <c r="N19" s="7">
        <v>2</v>
      </c>
      <c r="O19" s="31">
        <f t="shared" si="0"/>
        <v>93</v>
      </c>
      <c r="P19" s="52" t="s">
        <v>58</v>
      </c>
      <c r="Q19" s="84"/>
    </row>
    <row r="20" spans="1:17" x14ac:dyDescent="0.25">
      <c r="A20" s="67"/>
      <c r="B20" s="3" t="s">
        <v>16</v>
      </c>
      <c r="C20" s="42" t="s">
        <v>87</v>
      </c>
      <c r="D20" s="19">
        <v>10.08</v>
      </c>
      <c r="E20" s="7">
        <v>25</v>
      </c>
      <c r="F20" s="4">
        <v>3.48</v>
      </c>
      <c r="G20" s="4"/>
      <c r="H20" s="50">
        <v>3.76</v>
      </c>
      <c r="I20" s="7">
        <v>21</v>
      </c>
      <c r="J20" s="4">
        <v>34.32</v>
      </c>
      <c r="K20" s="7">
        <v>34</v>
      </c>
      <c r="L20" s="69" t="s">
        <v>93</v>
      </c>
      <c r="M20" s="70"/>
      <c r="N20" s="7">
        <v>2</v>
      </c>
      <c r="O20" s="8">
        <v>82</v>
      </c>
      <c r="P20" s="52" t="s">
        <v>53</v>
      </c>
      <c r="Q20" s="84"/>
    </row>
    <row r="21" spans="1:17" ht="12.75" customHeight="1" x14ac:dyDescent="0.25">
      <c r="A21" s="68"/>
      <c r="B21" s="73" t="s">
        <v>19</v>
      </c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5"/>
      <c r="O21" s="76">
        <f>O15+O16+O17+O18+O19</f>
        <v>612</v>
      </c>
      <c r="P21" s="77"/>
      <c r="Q21" s="85"/>
    </row>
    <row r="22" spans="1:17" ht="15" customHeight="1" x14ac:dyDescent="0.25">
      <c r="A22" s="66" t="s">
        <v>20</v>
      </c>
      <c r="B22" s="3" t="s">
        <v>11</v>
      </c>
      <c r="C22" s="42" t="s">
        <v>94</v>
      </c>
      <c r="D22" s="19">
        <v>9.33</v>
      </c>
      <c r="E22" s="7">
        <v>43</v>
      </c>
      <c r="F22" s="4">
        <v>3.87</v>
      </c>
      <c r="G22" s="50">
        <v>4.13</v>
      </c>
      <c r="H22" s="4">
        <v>4.05</v>
      </c>
      <c r="I22" s="7">
        <v>33</v>
      </c>
      <c r="J22" s="1">
        <v>40.520000000000003</v>
      </c>
      <c r="K22" s="7">
        <v>44</v>
      </c>
      <c r="L22" s="71" t="s">
        <v>99</v>
      </c>
      <c r="M22" s="72"/>
      <c r="N22" s="7">
        <v>2</v>
      </c>
      <c r="O22" s="31">
        <f>E22+I22+K22+N22</f>
        <v>122</v>
      </c>
      <c r="P22" s="52" t="s">
        <v>50</v>
      </c>
      <c r="Q22" s="86" t="s">
        <v>13</v>
      </c>
    </row>
    <row r="23" spans="1:17" x14ac:dyDescent="0.25">
      <c r="A23" s="67"/>
      <c r="B23" s="3" t="s">
        <v>12</v>
      </c>
      <c r="C23" s="42" t="s">
        <v>95</v>
      </c>
      <c r="D23" s="19">
        <v>9.17</v>
      </c>
      <c r="E23" s="7">
        <v>47</v>
      </c>
      <c r="F23" s="50">
        <v>4.0599999999999996</v>
      </c>
      <c r="G23" s="4">
        <v>3.96</v>
      </c>
      <c r="H23" s="4">
        <v>3.9</v>
      </c>
      <c r="I23" s="7">
        <v>31</v>
      </c>
      <c r="J23" s="1">
        <v>39.49</v>
      </c>
      <c r="K23" s="7">
        <v>41</v>
      </c>
      <c r="L23" s="71" t="s">
        <v>100</v>
      </c>
      <c r="M23" s="72"/>
      <c r="N23" s="7">
        <v>23</v>
      </c>
      <c r="O23" s="31">
        <f t="shared" ref="O23:O27" si="1">E23+I23+K23+N23</f>
        <v>142</v>
      </c>
      <c r="P23" s="52" t="s">
        <v>30</v>
      </c>
      <c r="Q23" s="87"/>
    </row>
    <row r="24" spans="1:17" x14ac:dyDescent="0.25">
      <c r="A24" s="67"/>
      <c r="B24" s="3" t="s">
        <v>13</v>
      </c>
      <c r="C24" s="42" t="s">
        <v>96</v>
      </c>
      <c r="D24" s="19">
        <v>9.3800000000000008</v>
      </c>
      <c r="E24" s="7">
        <v>41</v>
      </c>
      <c r="F24" s="4">
        <v>4.0999999999999996</v>
      </c>
      <c r="G24" s="4">
        <v>3.89</v>
      </c>
      <c r="H24" s="50">
        <v>4.3</v>
      </c>
      <c r="I24" s="7">
        <v>39</v>
      </c>
      <c r="J24" s="1">
        <v>45.65</v>
      </c>
      <c r="K24" s="7">
        <v>50</v>
      </c>
      <c r="L24" s="71" t="s">
        <v>101</v>
      </c>
      <c r="M24" s="72"/>
      <c r="N24" s="7">
        <v>43</v>
      </c>
      <c r="O24" s="31">
        <f t="shared" si="1"/>
        <v>173</v>
      </c>
      <c r="P24" s="53" t="s">
        <v>16</v>
      </c>
      <c r="Q24" s="87"/>
    </row>
    <row r="25" spans="1:17" x14ac:dyDescent="0.25">
      <c r="A25" s="67"/>
      <c r="B25" s="3" t="s">
        <v>14</v>
      </c>
      <c r="C25" s="58" t="s">
        <v>97</v>
      </c>
      <c r="D25" s="19">
        <v>8.4499999999999993</v>
      </c>
      <c r="E25" s="7">
        <v>69</v>
      </c>
      <c r="F25" s="4">
        <v>4</v>
      </c>
      <c r="G25" s="50">
        <v>4.07</v>
      </c>
      <c r="H25" s="4">
        <v>3.82</v>
      </c>
      <c r="I25" s="7">
        <v>31</v>
      </c>
      <c r="J25" s="1">
        <v>45.15</v>
      </c>
      <c r="K25" s="7">
        <v>50</v>
      </c>
      <c r="L25" s="71" t="s">
        <v>102</v>
      </c>
      <c r="M25" s="72"/>
      <c r="N25" s="7">
        <v>52</v>
      </c>
      <c r="O25" s="31">
        <f t="shared" si="1"/>
        <v>202</v>
      </c>
      <c r="P25" s="63" t="s">
        <v>11</v>
      </c>
      <c r="Q25" s="87"/>
    </row>
    <row r="26" spans="1:17" x14ac:dyDescent="0.25">
      <c r="A26" s="67"/>
      <c r="B26" s="3" t="s">
        <v>15</v>
      </c>
      <c r="C26" s="42" t="s">
        <v>98</v>
      </c>
      <c r="D26" s="19">
        <v>9.6199999999999992</v>
      </c>
      <c r="E26" s="7">
        <v>35</v>
      </c>
      <c r="F26" s="50">
        <v>3.75</v>
      </c>
      <c r="G26" s="4">
        <v>3.72</v>
      </c>
      <c r="H26" s="4">
        <v>3.68</v>
      </c>
      <c r="I26" s="7">
        <v>20</v>
      </c>
      <c r="J26" s="1">
        <v>39.56</v>
      </c>
      <c r="K26" s="7">
        <v>42</v>
      </c>
      <c r="L26" s="71" t="s">
        <v>103</v>
      </c>
      <c r="M26" s="72"/>
      <c r="N26" s="7">
        <v>27</v>
      </c>
      <c r="O26" s="31">
        <f t="shared" si="1"/>
        <v>124</v>
      </c>
      <c r="P26" s="52" t="s">
        <v>31</v>
      </c>
      <c r="Q26" s="87"/>
    </row>
    <row r="27" spans="1:17" x14ac:dyDescent="0.25">
      <c r="A27" s="67"/>
      <c r="B27" s="3" t="s">
        <v>16</v>
      </c>
      <c r="C27" s="42"/>
      <c r="D27" s="19"/>
      <c r="E27" s="7"/>
      <c r="F27" s="4"/>
      <c r="G27" s="4"/>
      <c r="H27" s="4"/>
      <c r="I27" s="7"/>
      <c r="J27" s="1"/>
      <c r="K27" s="7"/>
      <c r="L27" s="71"/>
      <c r="M27" s="72"/>
      <c r="N27" s="7"/>
      <c r="O27" s="8">
        <f t="shared" si="1"/>
        <v>0</v>
      </c>
      <c r="P27" s="37"/>
      <c r="Q27" s="87"/>
    </row>
    <row r="28" spans="1:17" ht="12" customHeight="1" x14ac:dyDescent="0.25">
      <c r="A28" s="68"/>
      <c r="B28" s="73" t="s">
        <v>19</v>
      </c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5"/>
      <c r="O28" s="76">
        <f>O22+O23+O24+O25+O26</f>
        <v>763</v>
      </c>
      <c r="P28" s="77"/>
      <c r="Q28" s="88"/>
    </row>
    <row r="29" spans="1:17" x14ac:dyDescent="0.25">
      <c r="A29" s="66" t="s">
        <v>79</v>
      </c>
      <c r="B29" s="3" t="s">
        <v>11</v>
      </c>
      <c r="C29" s="42" t="s">
        <v>104</v>
      </c>
      <c r="D29" s="6">
        <v>10.3</v>
      </c>
      <c r="E29" s="7">
        <v>20</v>
      </c>
      <c r="F29" s="4"/>
      <c r="G29" s="48">
        <v>3.5</v>
      </c>
      <c r="H29" s="4"/>
      <c r="I29" s="7">
        <v>12</v>
      </c>
      <c r="J29" s="1">
        <v>50.59</v>
      </c>
      <c r="K29" s="7">
        <v>58</v>
      </c>
      <c r="L29" s="71" t="s">
        <v>110</v>
      </c>
      <c r="M29" s="72"/>
      <c r="N29" s="7">
        <v>12</v>
      </c>
      <c r="O29" s="31">
        <f>E29+I29+K29+N29</f>
        <v>102</v>
      </c>
      <c r="P29" s="52" t="s">
        <v>38</v>
      </c>
      <c r="Q29" s="83" t="s">
        <v>15</v>
      </c>
    </row>
    <row r="30" spans="1:17" x14ac:dyDescent="0.25">
      <c r="A30" s="67"/>
      <c r="B30" s="3" t="s">
        <v>12</v>
      </c>
      <c r="C30" s="42" t="s">
        <v>105</v>
      </c>
      <c r="D30" s="1">
        <v>9.92</v>
      </c>
      <c r="E30" s="7">
        <v>28</v>
      </c>
      <c r="F30" s="4">
        <v>3.45</v>
      </c>
      <c r="G30" s="48">
        <v>3.79</v>
      </c>
      <c r="H30" s="4">
        <v>3.16</v>
      </c>
      <c r="I30" s="7">
        <v>22</v>
      </c>
      <c r="J30" s="1">
        <v>45.44</v>
      </c>
      <c r="K30" s="7">
        <v>50</v>
      </c>
      <c r="L30" s="71" t="s">
        <v>111</v>
      </c>
      <c r="M30" s="72"/>
      <c r="N30" s="7">
        <v>4</v>
      </c>
      <c r="O30" s="31">
        <f t="shared" ref="O30:O34" si="2">E30+I30+K30+N30</f>
        <v>104</v>
      </c>
      <c r="P30" s="52" t="s">
        <v>39</v>
      </c>
      <c r="Q30" s="79"/>
    </row>
    <row r="31" spans="1:17" x14ac:dyDescent="0.25">
      <c r="A31" s="67"/>
      <c r="B31" s="3" t="s">
        <v>13</v>
      </c>
      <c r="C31" s="42" t="s">
        <v>106</v>
      </c>
      <c r="D31" s="1">
        <v>9.51</v>
      </c>
      <c r="E31" s="7">
        <v>38</v>
      </c>
      <c r="F31" s="4">
        <v>3.08</v>
      </c>
      <c r="G31" s="4">
        <v>3.12</v>
      </c>
      <c r="H31" s="50">
        <v>3.48</v>
      </c>
      <c r="I31" s="7">
        <v>11</v>
      </c>
      <c r="J31" s="1">
        <v>35.56</v>
      </c>
      <c r="K31" s="7">
        <v>36</v>
      </c>
      <c r="L31" s="71" t="s">
        <v>112</v>
      </c>
      <c r="M31" s="72"/>
      <c r="N31" s="7">
        <v>2</v>
      </c>
      <c r="O31" s="8">
        <f t="shared" si="2"/>
        <v>87</v>
      </c>
      <c r="P31" s="52" t="s">
        <v>52</v>
      </c>
      <c r="Q31" s="79"/>
    </row>
    <row r="32" spans="1:17" x14ac:dyDescent="0.25">
      <c r="A32" s="67"/>
      <c r="B32" s="3" t="s">
        <v>14</v>
      </c>
      <c r="C32" s="42" t="s">
        <v>107</v>
      </c>
      <c r="D32" s="1">
        <v>8.41</v>
      </c>
      <c r="E32" s="7">
        <v>71</v>
      </c>
      <c r="F32" s="50">
        <v>4.45</v>
      </c>
      <c r="G32" s="4">
        <v>4.32</v>
      </c>
      <c r="H32" s="4">
        <v>4.38</v>
      </c>
      <c r="I32" s="7">
        <v>44</v>
      </c>
      <c r="J32" s="1">
        <v>39.85</v>
      </c>
      <c r="K32" s="7">
        <v>42</v>
      </c>
      <c r="L32" s="71" t="s">
        <v>113</v>
      </c>
      <c r="M32" s="72"/>
      <c r="N32" s="7">
        <v>35</v>
      </c>
      <c r="O32" s="31">
        <f t="shared" si="2"/>
        <v>192</v>
      </c>
      <c r="P32" s="52" t="s">
        <v>14</v>
      </c>
      <c r="Q32" s="79"/>
    </row>
    <row r="33" spans="1:17" x14ac:dyDescent="0.25">
      <c r="A33" s="67"/>
      <c r="B33" s="3" t="s">
        <v>15</v>
      </c>
      <c r="C33" s="42" t="s">
        <v>108</v>
      </c>
      <c r="D33" s="6">
        <v>9.11</v>
      </c>
      <c r="E33" s="7">
        <v>49</v>
      </c>
      <c r="F33" s="4">
        <v>3.93</v>
      </c>
      <c r="G33" s="4">
        <v>3.91</v>
      </c>
      <c r="H33" s="50">
        <v>4.32</v>
      </c>
      <c r="I33" s="7">
        <v>39</v>
      </c>
      <c r="J33" s="1">
        <v>40.229999999999997</v>
      </c>
      <c r="K33" s="7">
        <v>43</v>
      </c>
      <c r="L33" s="71" t="s">
        <v>114</v>
      </c>
      <c r="M33" s="72"/>
      <c r="N33" s="7">
        <v>5</v>
      </c>
      <c r="O33" s="31">
        <f>E33+I33+K33+N33</f>
        <v>136</v>
      </c>
      <c r="P33" s="52" t="s">
        <v>49</v>
      </c>
      <c r="Q33" s="79"/>
    </row>
    <row r="34" spans="1:17" x14ac:dyDescent="0.25">
      <c r="A34" s="67"/>
      <c r="B34" s="22" t="s">
        <v>16</v>
      </c>
      <c r="C34" s="44" t="s">
        <v>109</v>
      </c>
      <c r="D34" s="6">
        <v>8.6</v>
      </c>
      <c r="E34" s="7">
        <v>64</v>
      </c>
      <c r="F34" s="4">
        <v>4.3099999999999996</v>
      </c>
      <c r="G34" s="4">
        <v>4.21</v>
      </c>
      <c r="H34" s="50">
        <v>4.66</v>
      </c>
      <c r="I34" s="7">
        <v>51</v>
      </c>
      <c r="J34" s="1">
        <v>39.53</v>
      </c>
      <c r="K34" s="7">
        <v>42</v>
      </c>
      <c r="L34" s="71" t="s">
        <v>115</v>
      </c>
      <c r="M34" s="72"/>
      <c r="N34" s="7">
        <v>31</v>
      </c>
      <c r="O34" s="31">
        <f t="shared" si="2"/>
        <v>188</v>
      </c>
      <c r="P34" s="52" t="s">
        <v>15</v>
      </c>
      <c r="Q34" s="79"/>
    </row>
    <row r="35" spans="1:17" ht="13.5" customHeight="1" x14ac:dyDescent="0.25">
      <c r="A35" s="68"/>
      <c r="B35" s="73" t="s">
        <v>19</v>
      </c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5"/>
      <c r="O35" s="76">
        <f>O29+O30+O32+O33+O34</f>
        <v>722</v>
      </c>
      <c r="P35" s="77"/>
      <c r="Q35" s="80"/>
    </row>
    <row r="36" spans="1:17" x14ac:dyDescent="0.25">
      <c r="A36" s="66" t="s">
        <v>26</v>
      </c>
      <c r="B36" s="3" t="s">
        <v>11</v>
      </c>
      <c r="C36" s="43" t="s">
        <v>118</v>
      </c>
      <c r="D36" s="6">
        <v>9.1199999999999992</v>
      </c>
      <c r="E36" s="7">
        <v>48</v>
      </c>
      <c r="F36" s="4"/>
      <c r="G36" s="4">
        <v>3.35</v>
      </c>
      <c r="H36" s="50">
        <v>3.42</v>
      </c>
      <c r="I36" s="7">
        <v>9</v>
      </c>
      <c r="J36" s="1">
        <v>27.27</v>
      </c>
      <c r="K36" s="7">
        <v>24</v>
      </c>
      <c r="L36" s="71" t="s">
        <v>119</v>
      </c>
      <c r="M36" s="72"/>
      <c r="N36" s="7">
        <v>25</v>
      </c>
      <c r="O36" s="31">
        <f>E36+I36+K36+N36</f>
        <v>106</v>
      </c>
      <c r="P36" s="52" t="s">
        <v>36</v>
      </c>
      <c r="Q36" s="83" t="s">
        <v>16</v>
      </c>
    </row>
    <row r="37" spans="1:17" x14ac:dyDescent="0.25">
      <c r="A37" s="67"/>
      <c r="B37" s="3" t="s">
        <v>12</v>
      </c>
      <c r="C37" s="43" t="s">
        <v>120</v>
      </c>
      <c r="D37" s="6">
        <v>9.5399999999999991</v>
      </c>
      <c r="E37" s="7">
        <v>37</v>
      </c>
      <c r="F37" s="4"/>
      <c r="G37" s="4"/>
      <c r="H37" s="50">
        <v>2.36</v>
      </c>
      <c r="I37" s="7">
        <v>0</v>
      </c>
      <c r="J37" s="1">
        <v>36.200000000000003</v>
      </c>
      <c r="K37" s="7">
        <v>37</v>
      </c>
      <c r="L37" s="71" t="s">
        <v>121</v>
      </c>
      <c r="M37" s="72"/>
      <c r="N37" s="7">
        <v>49</v>
      </c>
      <c r="O37" s="31">
        <f t="shared" ref="O37:O43" si="3">E37+I37+K37+N37</f>
        <v>123</v>
      </c>
      <c r="P37" s="52" t="s">
        <v>32</v>
      </c>
      <c r="Q37" s="84"/>
    </row>
    <row r="38" spans="1:17" x14ac:dyDescent="0.25">
      <c r="A38" s="67"/>
      <c r="B38" s="3" t="s">
        <v>13</v>
      </c>
      <c r="C38" s="45" t="s">
        <v>122</v>
      </c>
      <c r="D38" s="6">
        <v>9.34</v>
      </c>
      <c r="E38" s="7">
        <v>42</v>
      </c>
      <c r="F38" s="4"/>
      <c r="G38" s="50">
        <v>3.07</v>
      </c>
      <c r="H38" s="4">
        <v>2.98</v>
      </c>
      <c r="I38" s="7">
        <v>0</v>
      </c>
      <c r="J38" s="1">
        <v>30.85</v>
      </c>
      <c r="K38" s="7">
        <v>29</v>
      </c>
      <c r="L38" s="71" t="s">
        <v>123</v>
      </c>
      <c r="M38" s="72"/>
      <c r="N38" s="7">
        <v>0</v>
      </c>
      <c r="O38" s="8">
        <f t="shared" si="3"/>
        <v>71</v>
      </c>
      <c r="P38" s="52" t="s">
        <v>56</v>
      </c>
      <c r="Q38" s="84"/>
    </row>
    <row r="39" spans="1:17" x14ac:dyDescent="0.25">
      <c r="A39" s="67"/>
      <c r="B39" s="3" t="s">
        <v>14</v>
      </c>
      <c r="C39" s="43" t="s">
        <v>45</v>
      </c>
      <c r="D39" s="1">
        <v>8.91</v>
      </c>
      <c r="E39" s="7">
        <v>55</v>
      </c>
      <c r="F39" s="50">
        <v>4.1900000000000004</v>
      </c>
      <c r="G39" s="4">
        <v>3.81</v>
      </c>
      <c r="H39" s="4">
        <v>4.08</v>
      </c>
      <c r="I39" s="7">
        <v>35</v>
      </c>
      <c r="J39" s="1">
        <v>41.54</v>
      </c>
      <c r="K39" s="7">
        <v>44</v>
      </c>
      <c r="L39" s="71" t="s">
        <v>125</v>
      </c>
      <c r="M39" s="72"/>
      <c r="N39" s="7">
        <v>9</v>
      </c>
      <c r="O39" s="31">
        <f t="shared" si="3"/>
        <v>143</v>
      </c>
      <c r="P39" s="52" t="s">
        <v>28</v>
      </c>
      <c r="Q39" s="84"/>
    </row>
    <row r="40" spans="1:17" x14ac:dyDescent="0.25">
      <c r="A40" s="67"/>
      <c r="B40" s="3" t="s">
        <v>15</v>
      </c>
      <c r="C40" s="46" t="s">
        <v>126</v>
      </c>
      <c r="D40" s="1">
        <v>9.61</v>
      </c>
      <c r="E40" s="7">
        <v>35</v>
      </c>
      <c r="F40" s="4">
        <v>3.79</v>
      </c>
      <c r="G40" s="4">
        <v>3.83</v>
      </c>
      <c r="H40" s="50">
        <v>3.84</v>
      </c>
      <c r="I40" s="7">
        <v>23</v>
      </c>
      <c r="J40" s="1">
        <v>47.6</v>
      </c>
      <c r="K40" s="7">
        <v>53</v>
      </c>
      <c r="L40" s="71" t="s">
        <v>127</v>
      </c>
      <c r="M40" s="72"/>
      <c r="N40" s="7">
        <v>32</v>
      </c>
      <c r="O40" s="31">
        <f t="shared" si="3"/>
        <v>143</v>
      </c>
      <c r="P40" s="52" t="s">
        <v>29</v>
      </c>
      <c r="Q40" s="84"/>
    </row>
    <row r="41" spans="1:17" x14ac:dyDescent="0.25">
      <c r="A41" s="67"/>
      <c r="B41" s="3" t="s">
        <v>16</v>
      </c>
      <c r="C41" s="46" t="s">
        <v>128</v>
      </c>
      <c r="D41" s="1">
        <v>9.1999999999999993</v>
      </c>
      <c r="E41" s="7">
        <v>46</v>
      </c>
      <c r="F41" s="50">
        <v>3.77</v>
      </c>
      <c r="G41" s="4">
        <v>3.35</v>
      </c>
      <c r="H41" s="4"/>
      <c r="I41" s="7">
        <v>21</v>
      </c>
      <c r="J41" s="1">
        <v>38.86</v>
      </c>
      <c r="K41" s="7">
        <v>41</v>
      </c>
      <c r="L41" s="71" t="s">
        <v>129</v>
      </c>
      <c r="M41" s="72"/>
      <c r="N41" s="7">
        <v>14</v>
      </c>
      <c r="O41" s="31">
        <f t="shared" si="3"/>
        <v>122</v>
      </c>
      <c r="P41" s="52" t="s">
        <v>33</v>
      </c>
      <c r="Q41" s="84"/>
    </row>
    <row r="42" spans="1:17" x14ac:dyDescent="0.25">
      <c r="A42" s="67"/>
      <c r="B42" s="3" t="s">
        <v>46</v>
      </c>
      <c r="C42" s="42" t="s">
        <v>116</v>
      </c>
      <c r="D42" s="6">
        <v>9.9700000000000006</v>
      </c>
      <c r="E42" s="7">
        <v>27</v>
      </c>
      <c r="F42" s="50">
        <v>3.59</v>
      </c>
      <c r="G42" s="4">
        <v>3.32</v>
      </c>
      <c r="H42" s="4">
        <v>3.4</v>
      </c>
      <c r="I42" s="7">
        <v>15</v>
      </c>
      <c r="J42" s="1">
        <v>37.54</v>
      </c>
      <c r="K42" s="7">
        <v>39</v>
      </c>
      <c r="L42" s="71" t="s">
        <v>117</v>
      </c>
      <c r="M42" s="72"/>
      <c r="N42" s="7">
        <v>0</v>
      </c>
      <c r="O42" s="8">
        <f t="shared" si="3"/>
        <v>81</v>
      </c>
      <c r="P42" s="52" t="s">
        <v>54</v>
      </c>
      <c r="Q42" s="84"/>
    </row>
    <row r="43" spans="1:17" x14ac:dyDescent="0.25">
      <c r="A43" s="67"/>
      <c r="B43" s="3" t="s">
        <v>46</v>
      </c>
      <c r="C43" s="44" t="s">
        <v>124</v>
      </c>
      <c r="D43" s="6">
        <v>8.51</v>
      </c>
      <c r="E43" s="7">
        <v>67</v>
      </c>
      <c r="F43" s="4">
        <v>3.97</v>
      </c>
      <c r="G43" s="50">
        <v>4.0199999999999996</v>
      </c>
      <c r="H43" s="4">
        <v>3.98</v>
      </c>
      <c r="I43" s="7">
        <v>29</v>
      </c>
      <c r="J43" s="1">
        <v>47.12</v>
      </c>
      <c r="K43" s="7">
        <v>53</v>
      </c>
      <c r="L43" s="71" t="s">
        <v>117</v>
      </c>
      <c r="M43" s="72"/>
      <c r="N43" s="7">
        <v>0</v>
      </c>
      <c r="O43" s="8">
        <f t="shared" si="3"/>
        <v>149</v>
      </c>
      <c r="P43" s="52" t="s">
        <v>27</v>
      </c>
      <c r="Q43" s="84"/>
    </row>
    <row r="44" spans="1:17" x14ac:dyDescent="0.25">
      <c r="A44" s="68"/>
      <c r="B44" s="73" t="s">
        <v>19</v>
      </c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5"/>
      <c r="O44" s="76">
        <f>O36+O37+O39+O40+O41</f>
        <v>637</v>
      </c>
      <c r="P44" s="77"/>
      <c r="Q44" s="85"/>
    </row>
    <row r="45" spans="1:17" ht="15.75" x14ac:dyDescent="0.25">
      <c r="A45" s="111" t="s">
        <v>25</v>
      </c>
      <c r="B45" s="5" t="s">
        <v>11</v>
      </c>
      <c r="C45" s="43" t="s">
        <v>130</v>
      </c>
      <c r="D45" s="1">
        <v>9.51</v>
      </c>
      <c r="E45" s="7">
        <v>58</v>
      </c>
      <c r="F45" s="4">
        <v>3.44</v>
      </c>
      <c r="G45" s="4">
        <v>3.52</v>
      </c>
      <c r="H45" s="50">
        <v>3.55</v>
      </c>
      <c r="I45" s="7">
        <v>41</v>
      </c>
      <c r="J45" s="1">
        <v>32.74</v>
      </c>
      <c r="K45" s="7">
        <v>48</v>
      </c>
      <c r="L45" s="71" t="s">
        <v>136</v>
      </c>
      <c r="M45" s="72"/>
      <c r="N45" s="7">
        <v>48</v>
      </c>
      <c r="O45" s="31">
        <f>E45+I45+K45+N45</f>
        <v>195</v>
      </c>
      <c r="P45" s="53" t="s">
        <v>15</v>
      </c>
      <c r="Q45" s="83" t="s">
        <v>14</v>
      </c>
    </row>
    <row r="46" spans="1:17" ht="15.75" x14ac:dyDescent="0.25">
      <c r="A46" s="112"/>
      <c r="B46" s="5" t="s">
        <v>12</v>
      </c>
      <c r="C46" s="43" t="s">
        <v>131</v>
      </c>
      <c r="D46" s="6">
        <v>9.1300000000000008</v>
      </c>
      <c r="E46" s="7">
        <v>70</v>
      </c>
      <c r="F46" s="50">
        <v>3.78</v>
      </c>
      <c r="G46" s="4"/>
      <c r="H46" s="4"/>
      <c r="I46" s="7">
        <v>49</v>
      </c>
      <c r="J46" s="1">
        <v>28</v>
      </c>
      <c r="K46" s="7">
        <v>39</v>
      </c>
      <c r="L46" s="71" t="s">
        <v>137</v>
      </c>
      <c r="M46" s="72"/>
      <c r="N46" s="7">
        <v>40</v>
      </c>
      <c r="O46" s="31">
        <f t="shared" ref="O46:O65" si="4">E46+I46+K46+N46</f>
        <v>198</v>
      </c>
      <c r="P46" s="53" t="s">
        <v>14</v>
      </c>
      <c r="Q46" s="84"/>
    </row>
    <row r="47" spans="1:17" ht="15.75" x14ac:dyDescent="0.25">
      <c r="A47" s="112"/>
      <c r="B47" s="5" t="s">
        <v>13</v>
      </c>
      <c r="C47" s="43" t="s">
        <v>132</v>
      </c>
      <c r="D47" s="1">
        <v>10.07</v>
      </c>
      <c r="E47" s="7">
        <v>44</v>
      </c>
      <c r="F47" s="4">
        <v>3.61</v>
      </c>
      <c r="G47" s="4">
        <v>3.1</v>
      </c>
      <c r="H47" s="50">
        <v>3.85</v>
      </c>
      <c r="I47" s="7">
        <v>51</v>
      </c>
      <c r="J47" s="1">
        <v>24.62</v>
      </c>
      <c r="K47" s="7">
        <v>33</v>
      </c>
      <c r="L47" s="71" t="s">
        <v>138</v>
      </c>
      <c r="M47" s="72"/>
      <c r="N47" s="7">
        <v>7</v>
      </c>
      <c r="O47" s="31">
        <f t="shared" si="4"/>
        <v>135</v>
      </c>
      <c r="P47" s="53" t="s">
        <v>30</v>
      </c>
      <c r="Q47" s="84"/>
    </row>
    <row r="48" spans="1:17" ht="15.75" x14ac:dyDescent="0.25">
      <c r="A48" s="112"/>
      <c r="B48" s="5" t="s">
        <v>14</v>
      </c>
      <c r="C48" s="43" t="s">
        <v>133</v>
      </c>
      <c r="D48" s="6">
        <v>9.18</v>
      </c>
      <c r="E48" s="7">
        <v>47</v>
      </c>
      <c r="F48" s="50">
        <v>3.88</v>
      </c>
      <c r="G48" s="4">
        <v>3.55</v>
      </c>
      <c r="H48" s="4"/>
      <c r="I48" s="7">
        <v>25</v>
      </c>
      <c r="J48" s="1">
        <v>35.72</v>
      </c>
      <c r="K48" s="7">
        <v>36</v>
      </c>
      <c r="L48" s="71" t="s">
        <v>139</v>
      </c>
      <c r="M48" s="72"/>
      <c r="N48" s="7">
        <v>13</v>
      </c>
      <c r="O48" s="31">
        <f t="shared" si="4"/>
        <v>121</v>
      </c>
      <c r="P48" s="53" t="s">
        <v>51</v>
      </c>
      <c r="Q48" s="84"/>
    </row>
    <row r="49" spans="1:17" x14ac:dyDescent="0.25">
      <c r="A49" s="112"/>
      <c r="B49" s="3" t="s">
        <v>15</v>
      </c>
      <c r="C49" s="43" t="s">
        <v>134</v>
      </c>
      <c r="D49" s="6">
        <v>10.15</v>
      </c>
      <c r="E49" s="7">
        <v>23</v>
      </c>
      <c r="F49" s="4">
        <v>3.3</v>
      </c>
      <c r="G49" s="4"/>
      <c r="H49" s="50">
        <v>3.39</v>
      </c>
      <c r="I49" s="7">
        <v>8</v>
      </c>
      <c r="J49" s="1">
        <v>39.4</v>
      </c>
      <c r="K49" s="7">
        <v>41</v>
      </c>
      <c r="L49" s="71" t="s">
        <v>140</v>
      </c>
      <c r="M49" s="72"/>
      <c r="N49" s="7">
        <v>0</v>
      </c>
      <c r="O49" s="8">
        <f t="shared" si="4"/>
        <v>72</v>
      </c>
      <c r="P49" s="53" t="s">
        <v>55</v>
      </c>
      <c r="Q49" s="84"/>
    </row>
    <row r="50" spans="1:17" x14ac:dyDescent="0.25">
      <c r="A50" s="112"/>
      <c r="B50" s="22" t="s">
        <v>16</v>
      </c>
      <c r="C50" s="43" t="s">
        <v>135</v>
      </c>
      <c r="D50" s="1">
        <v>9.5</v>
      </c>
      <c r="E50" s="7">
        <v>38</v>
      </c>
      <c r="F50" s="4"/>
      <c r="G50" s="4"/>
      <c r="H50" s="4"/>
      <c r="I50" s="7">
        <v>0</v>
      </c>
      <c r="J50" s="1">
        <v>49.4</v>
      </c>
      <c r="K50" s="7">
        <v>56</v>
      </c>
      <c r="L50" s="71" t="s">
        <v>141</v>
      </c>
      <c r="M50" s="72"/>
      <c r="N50" s="7">
        <v>9</v>
      </c>
      <c r="O50" s="31">
        <f t="shared" si="4"/>
        <v>103</v>
      </c>
      <c r="P50" s="54" t="s">
        <v>37</v>
      </c>
      <c r="Q50" s="84"/>
    </row>
    <row r="51" spans="1:17" x14ac:dyDescent="0.25">
      <c r="A51" s="113"/>
      <c r="B51" s="73" t="s">
        <v>19</v>
      </c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5"/>
      <c r="O51" s="76">
        <f>O45+O46+O47+O48+O50</f>
        <v>752</v>
      </c>
      <c r="P51" s="77"/>
      <c r="Q51" s="85"/>
    </row>
    <row r="52" spans="1:17" ht="15.75" x14ac:dyDescent="0.25">
      <c r="A52" s="111" t="s">
        <v>80</v>
      </c>
      <c r="B52" s="5" t="s">
        <v>11</v>
      </c>
      <c r="C52" s="44" t="s">
        <v>144</v>
      </c>
      <c r="D52" s="1">
        <v>9.8699999999999992</v>
      </c>
      <c r="E52" s="7">
        <v>49</v>
      </c>
      <c r="F52" s="4">
        <v>2.6</v>
      </c>
      <c r="G52" s="50">
        <v>2.88</v>
      </c>
      <c r="H52" s="4"/>
      <c r="I52" s="7">
        <v>19</v>
      </c>
      <c r="J52" s="1">
        <v>24.95</v>
      </c>
      <c r="K52" s="7">
        <v>33</v>
      </c>
      <c r="L52" s="71" t="s">
        <v>150</v>
      </c>
      <c r="M52" s="72"/>
      <c r="N52" s="7">
        <v>26</v>
      </c>
      <c r="O52" s="31">
        <f t="shared" si="4"/>
        <v>127</v>
      </c>
      <c r="P52" s="52" t="s">
        <v>48</v>
      </c>
      <c r="Q52" s="83" t="s">
        <v>27</v>
      </c>
    </row>
    <row r="53" spans="1:17" ht="15.75" x14ac:dyDescent="0.25">
      <c r="A53" s="112"/>
      <c r="B53" s="5" t="s">
        <v>12</v>
      </c>
      <c r="C53" s="42" t="s">
        <v>145</v>
      </c>
      <c r="D53" s="1">
        <v>9.67</v>
      </c>
      <c r="E53" s="7">
        <v>54</v>
      </c>
      <c r="F53" s="4">
        <v>3.08</v>
      </c>
      <c r="G53" s="50">
        <v>3.27</v>
      </c>
      <c r="H53" s="4">
        <v>2.78</v>
      </c>
      <c r="I53" s="7">
        <v>32</v>
      </c>
      <c r="J53" s="1">
        <v>23.64</v>
      </c>
      <c r="K53" s="7">
        <v>31</v>
      </c>
      <c r="L53" s="71" t="s">
        <v>151</v>
      </c>
      <c r="M53" s="72"/>
      <c r="N53" s="7">
        <v>35</v>
      </c>
      <c r="O53" s="31">
        <f t="shared" si="4"/>
        <v>152</v>
      </c>
      <c r="P53" s="52" t="s">
        <v>28</v>
      </c>
      <c r="Q53" s="84"/>
    </row>
    <row r="54" spans="1:17" ht="15.75" x14ac:dyDescent="0.25">
      <c r="A54" s="112"/>
      <c r="B54" s="5" t="s">
        <v>13</v>
      </c>
      <c r="C54" s="42" t="s">
        <v>146</v>
      </c>
      <c r="D54" s="6">
        <v>9.14</v>
      </c>
      <c r="E54" s="7">
        <v>48</v>
      </c>
      <c r="F54" s="4"/>
      <c r="G54" s="4"/>
      <c r="H54" s="50">
        <v>3.39</v>
      </c>
      <c r="I54" s="7">
        <v>8</v>
      </c>
      <c r="J54" s="1">
        <v>36.68</v>
      </c>
      <c r="K54" s="7">
        <v>37</v>
      </c>
      <c r="L54" s="71" t="s">
        <v>152</v>
      </c>
      <c r="M54" s="72"/>
      <c r="N54" s="7">
        <v>4</v>
      </c>
      <c r="O54" s="31">
        <f t="shared" si="4"/>
        <v>97</v>
      </c>
      <c r="P54" s="52" t="s">
        <v>60</v>
      </c>
      <c r="Q54" s="84"/>
    </row>
    <row r="55" spans="1:17" ht="15.75" x14ac:dyDescent="0.25">
      <c r="A55" s="112"/>
      <c r="B55" s="5" t="s">
        <v>14</v>
      </c>
      <c r="C55" s="42" t="s">
        <v>147</v>
      </c>
      <c r="D55" s="6">
        <v>9.4700000000000006</v>
      </c>
      <c r="E55" s="7">
        <v>39</v>
      </c>
      <c r="F55" s="4">
        <v>3.08</v>
      </c>
      <c r="G55" s="50">
        <v>3.51</v>
      </c>
      <c r="H55" s="4">
        <v>3.47</v>
      </c>
      <c r="I55" s="7">
        <v>12</v>
      </c>
      <c r="J55" s="1">
        <v>34.159999999999997</v>
      </c>
      <c r="K55" s="7">
        <v>34</v>
      </c>
      <c r="L55" s="71" t="s">
        <v>153</v>
      </c>
      <c r="M55" s="72"/>
      <c r="N55" s="7">
        <v>4</v>
      </c>
      <c r="O55" s="8">
        <f t="shared" si="4"/>
        <v>89</v>
      </c>
      <c r="P55" s="52" t="s">
        <v>59</v>
      </c>
      <c r="Q55" s="84"/>
    </row>
    <row r="56" spans="1:17" x14ac:dyDescent="0.25">
      <c r="A56" s="112"/>
      <c r="B56" s="3" t="s">
        <v>15</v>
      </c>
      <c r="C56" s="42" t="s">
        <v>148</v>
      </c>
      <c r="D56" s="6">
        <v>9.67</v>
      </c>
      <c r="E56" s="7">
        <v>34</v>
      </c>
      <c r="F56" s="4">
        <v>3.23</v>
      </c>
      <c r="G56" s="4">
        <v>3.45</v>
      </c>
      <c r="H56" s="50">
        <v>3.68</v>
      </c>
      <c r="I56" s="7">
        <v>18</v>
      </c>
      <c r="J56" s="1">
        <v>34.86</v>
      </c>
      <c r="K56" s="7">
        <v>35</v>
      </c>
      <c r="L56" s="71" t="s">
        <v>154</v>
      </c>
      <c r="M56" s="72"/>
      <c r="N56" s="7">
        <v>3</v>
      </c>
      <c r="O56" s="31">
        <f t="shared" si="4"/>
        <v>90</v>
      </c>
      <c r="P56" s="52" t="s">
        <v>61</v>
      </c>
      <c r="Q56" s="84"/>
    </row>
    <row r="57" spans="1:17" x14ac:dyDescent="0.25">
      <c r="A57" s="112"/>
      <c r="B57" s="3" t="s">
        <v>16</v>
      </c>
      <c r="C57" s="42" t="s">
        <v>149</v>
      </c>
      <c r="D57" s="6">
        <v>9.61</v>
      </c>
      <c r="E57" s="7">
        <v>35</v>
      </c>
      <c r="F57" s="4">
        <v>3.64</v>
      </c>
      <c r="G57" s="4"/>
      <c r="H57" s="50">
        <v>3.92</v>
      </c>
      <c r="I57" s="7">
        <v>26</v>
      </c>
      <c r="J57" s="1">
        <v>37.18</v>
      </c>
      <c r="K57" s="7">
        <v>38</v>
      </c>
      <c r="L57" s="71" t="s">
        <v>155</v>
      </c>
      <c r="M57" s="72"/>
      <c r="N57" s="7">
        <v>22</v>
      </c>
      <c r="O57" s="31">
        <f t="shared" si="4"/>
        <v>121</v>
      </c>
      <c r="P57" s="52" t="s">
        <v>34</v>
      </c>
      <c r="Q57" s="84"/>
    </row>
    <row r="58" spans="1:17" x14ac:dyDescent="0.25">
      <c r="A58" s="112"/>
      <c r="B58" s="3" t="s">
        <v>46</v>
      </c>
      <c r="C58" s="42" t="s">
        <v>142</v>
      </c>
      <c r="D58" s="6">
        <v>10.11</v>
      </c>
      <c r="E58" s="7">
        <v>43</v>
      </c>
      <c r="F58" s="4">
        <v>2.91</v>
      </c>
      <c r="G58" s="50">
        <v>3.05</v>
      </c>
      <c r="H58" s="4">
        <v>2.97</v>
      </c>
      <c r="I58" s="7">
        <v>25</v>
      </c>
      <c r="J58" s="1">
        <v>19.14</v>
      </c>
      <c r="K58" s="7">
        <v>23</v>
      </c>
      <c r="L58" s="71" t="s">
        <v>143</v>
      </c>
      <c r="M58" s="72"/>
      <c r="N58" s="7">
        <v>33</v>
      </c>
      <c r="O58" s="8">
        <f t="shared" si="4"/>
        <v>124</v>
      </c>
      <c r="P58" s="52" t="s">
        <v>49</v>
      </c>
      <c r="Q58" s="84"/>
    </row>
    <row r="59" spans="1:17" x14ac:dyDescent="0.25">
      <c r="A59" s="113"/>
      <c r="B59" s="73" t="s">
        <v>19</v>
      </c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5"/>
      <c r="O59" s="76">
        <f>O52+O53+ O54+O56+O57</f>
        <v>587</v>
      </c>
      <c r="P59" s="77"/>
      <c r="Q59" s="85"/>
    </row>
    <row r="60" spans="1:17" ht="14.45" customHeight="1" x14ac:dyDescent="0.25">
      <c r="A60" s="111" t="s">
        <v>81</v>
      </c>
      <c r="B60" s="3" t="s">
        <v>11</v>
      </c>
      <c r="C60" s="58" t="s">
        <v>156</v>
      </c>
      <c r="D60" s="1">
        <v>8.8000000000000007</v>
      </c>
      <c r="E60" s="7">
        <v>81</v>
      </c>
      <c r="F60" s="4">
        <v>3.23</v>
      </c>
      <c r="G60" s="4"/>
      <c r="H60" s="50">
        <v>3.83</v>
      </c>
      <c r="I60" s="7">
        <v>51</v>
      </c>
      <c r="J60" s="1">
        <v>30.3</v>
      </c>
      <c r="K60" s="7">
        <v>44</v>
      </c>
      <c r="L60" s="71" t="s">
        <v>162</v>
      </c>
      <c r="M60" s="72"/>
      <c r="N60" s="7">
        <v>52</v>
      </c>
      <c r="O60" s="31">
        <f t="shared" si="4"/>
        <v>228</v>
      </c>
      <c r="P60" s="63" t="s">
        <v>11</v>
      </c>
      <c r="Q60" s="114" t="s">
        <v>11</v>
      </c>
    </row>
    <row r="61" spans="1:17" x14ac:dyDescent="0.25">
      <c r="A61" s="112"/>
      <c r="B61" s="3" t="s">
        <v>12</v>
      </c>
      <c r="C61" s="42" t="s">
        <v>157</v>
      </c>
      <c r="D61" s="6">
        <v>9.5299999999999994</v>
      </c>
      <c r="E61" s="7">
        <v>58</v>
      </c>
      <c r="F61" s="4">
        <v>3.55</v>
      </c>
      <c r="G61" s="4">
        <v>3.37</v>
      </c>
      <c r="H61" s="50">
        <v>3.55</v>
      </c>
      <c r="I61" s="7">
        <v>41</v>
      </c>
      <c r="J61" s="1">
        <v>28.75</v>
      </c>
      <c r="K61" s="7">
        <v>41</v>
      </c>
      <c r="L61" s="71" t="s">
        <v>163</v>
      </c>
      <c r="M61" s="72"/>
      <c r="N61" s="7">
        <v>33</v>
      </c>
      <c r="O61" s="31">
        <f t="shared" si="4"/>
        <v>173</v>
      </c>
      <c r="P61" s="52" t="s">
        <v>27</v>
      </c>
      <c r="Q61" s="115"/>
    </row>
    <row r="62" spans="1:17" x14ac:dyDescent="0.25">
      <c r="A62" s="112"/>
      <c r="B62" s="3" t="s">
        <v>13</v>
      </c>
      <c r="C62" s="42" t="s">
        <v>158</v>
      </c>
      <c r="D62" s="6">
        <v>9.56</v>
      </c>
      <c r="E62" s="7">
        <v>58</v>
      </c>
      <c r="F62" s="4">
        <v>2.79</v>
      </c>
      <c r="G62" s="4">
        <v>3.07</v>
      </c>
      <c r="H62" s="50">
        <v>3.14</v>
      </c>
      <c r="I62" s="7">
        <v>28</v>
      </c>
      <c r="J62" s="1">
        <v>19.8</v>
      </c>
      <c r="K62" s="7">
        <v>24</v>
      </c>
      <c r="L62" s="71" t="s">
        <v>164</v>
      </c>
      <c r="M62" s="72"/>
      <c r="N62" s="7">
        <v>30</v>
      </c>
      <c r="O62" s="31">
        <f t="shared" si="4"/>
        <v>140</v>
      </c>
      <c r="P62" s="52" t="s">
        <v>29</v>
      </c>
      <c r="Q62" s="115"/>
    </row>
    <row r="63" spans="1:17" x14ac:dyDescent="0.25">
      <c r="A63" s="112"/>
      <c r="B63" s="3" t="s">
        <v>14</v>
      </c>
      <c r="C63" s="61" t="s">
        <v>159</v>
      </c>
      <c r="D63" s="6">
        <v>9.0299999999999994</v>
      </c>
      <c r="E63" s="7">
        <v>51</v>
      </c>
      <c r="F63" s="4">
        <v>3.97</v>
      </c>
      <c r="G63" s="4">
        <v>3.87</v>
      </c>
      <c r="H63" s="50">
        <v>4.0999999999999996</v>
      </c>
      <c r="I63" s="7">
        <v>32</v>
      </c>
      <c r="J63" s="1">
        <v>48.66</v>
      </c>
      <c r="K63" s="7">
        <v>55</v>
      </c>
      <c r="L63" s="71" t="s">
        <v>165</v>
      </c>
      <c r="M63" s="72"/>
      <c r="N63" s="7">
        <v>60</v>
      </c>
      <c r="O63" s="31">
        <f t="shared" si="4"/>
        <v>198</v>
      </c>
      <c r="P63" s="62" t="s">
        <v>12</v>
      </c>
      <c r="Q63" s="115"/>
    </row>
    <row r="64" spans="1:17" x14ac:dyDescent="0.25">
      <c r="A64" s="112"/>
      <c r="B64" s="3" t="s">
        <v>15</v>
      </c>
      <c r="C64" s="43" t="s">
        <v>160</v>
      </c>
      <c r="D64" s="6">
        <v>8.61</v>
      </c>
      <c r="E64" s="7">
        <v>64</v>
      </c>
      <c r="F64" s="4">
        <v>4.1100000000000003</v>
      </c>
      <c r="G64" s="4">
        <v>3.8</v>
      </c>
      <c r="H64" s="50">
        <v>4.12</v>
      </c>
      <c r="I64" s="7">
        <v>33</v>
      </c>
      <c r="J64" s="1">
        <v>48.3</v>
      </c>
      <c r="K64" s="7">
        <v>54</v>
      </c>
      <c r="L64" s="71" t="s">
        <v>166</v>
      </c>
      <c r="M64" s="72"/>
      <c r="N64" s="7">
        <v>18</v>
      </c>
      <c r="O64" s="31">
        <f t="shared" si="4"/>
        <v>169</v>
      </c>
      <c r="P64" s="52" t="s">
        <v>17</v>
      </c>
      <c r="Q64" s="115"/>
    </row>
    <row r="65" spans="1:17" x14ac:dyDescent="0.25">
      <c r="A65" s="112"/>
      <c r="B65" s="3" t="s">
        <v>16</v>
      </c>
      <c r="C65" s="43" t="s">
        <v>161</v>
      </c>
      <c r="D65" s="6">
        <v>9.7200000000000006</v>
      </c>
      <c r="E65" s="7">
        <v>33</v>
      </c>
      <c r="F65" s="50">
        <v>4.1500000000000004</v>
      </c>
      <c r="G65" s="4">
        <v>4.01</v>
      </c>
      <c r="H65" s="4">
        <v>3.42</v>
      </c>
      <c r="I65" s="7">
        <v>34</v>
      </c>
      <c r="J65" s="1">
        <v>53.23</v>
      </c>
      <c r="K65" s="7">
        <v>62</v>
      </c>
      <c r="L65" s="71" t="s">
        <v>167</v>
      </c>
      <c r="M65" s="72"/>
      <c r="N65" s="7">
        <v>10</v>
      </c>
      <c r="O65" s="8">
        <f t="shared" si="4"/>
        <v>139</v>
      </c>
      <c r="P65" s="52" t="s">
        <v>48</v>
      </c>
      <c r="Q65" s="115"/>
    </row>
    <row r="66" spans="1:17" x14ac:dyDescent="0.25">
      <c r="A66" s="113"/>
      <c r="B66" s="73" t="s">
        <v>19</v>
      </c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5"/>
      <c r="O66" s="76">
        <f>O60+O61+O62+O63+O64</f>
        <v>908</v>
      </c>
      <c r="P66" s="77"/>
      <c r="Q66" s="116"/>
    </row>
    <row r="67" spans="1:17" x14ac:dyDescent="0.25">
      <c r="A67" s="56" t="s">
        <v>41</v>
      </c>
      <c r="B67" s="56"/>
      <c r="C67" s="56"/>
      <c r="D67" s="49"/>
      <c r="E67" s="49"/>
      <c r="F67" s="49"/>
      <c r="G67" s="49"/>
      <c r="H67" s="49"/>
    </row>
    <row r="68" spans="1:17" x14ac:dyDescent="0.25">
      <c r="A68" s="57" t="s">
        <v>42</v>
      </c>
      <c r="B68" s="56"/>
      <c r="C68" s="49"/>
      <c r="D68" s="49"/>
      <c r="E68" s="49"/>
      <c r="F68" s="49"/>
      <c r="G68" s="57" t="s">
        <v>43</v>
      </c>
      <c r="H68" s="49"/>
      <c r="I68" s="49"/>
      <c r="J68" s="49"/>
      <c r="K68" s="49"/>
      <c r="L68" s="49"/>
      <c r="M68" s="49"/>
      <c r="N68" s="49"/>
    </row>
    <row r="69" spans="1:17" x14ac:dyDescent="0.25">
      <c r="A69" s="64" t="s">
        <v>173</v>
      </c>
      <c r="B69" s="64"/>
      <c r="C69" s="64"/>
      <c r="D69" s="64"/>
      <c r="E69" s="64"/>
      <c r="F69" s="64"/>
      <c r="G69" s="65" t="s">
        <v>170</v>
      </c>
      <c r="H69" s="65"/>
      <c r="I69" s="65"/>
      <c r="J69" s="65"/>
      <c r="K69" s="65"/>
      <c r="L69" s="65"/>
      <c r="M69" s="65"/>
      <c r="N69" s="65"/>
      <c r="O69" s="65"/>
      <c r="P69" s="65"/>
      <c r="Q69" s="65"/>
    </row>
    <row r="70" spans="1:17" x14ac:dyDescent="0.25">
      <c r="A70" s="65" t="s">
        <v>174</v>
      </c>
      <c r="B70" s="65"/>
      <c r="C70" s="65"/>
      <c r="D70" s="65"/>
      <c r="E70" s="65"/>
      <c r="F70" s="65"/>
      <c r="G70" s="65" t="s">
        <v>171</v>
      </c>
      <c r="H70" s="65"/>
      <c r="I70" s="65"/>
      <c r="J70" s="65"/>
      <c r="K70" s="65"/>
      <c r="L70" s="65"/>
      <c r="M70" s="65"/>
      <c r="N70" s="65"/>
      <c r="O70" s="65"/>
      <c r="P70" s="65"/>
      <c r="Q70" s="65"/>
    </row>
    <row r="71" spans="1:17" x14ac:dyDescent="0.25">
      <c r="A71" s="65" t="s">
        <v>175</v>
      </c>
      <c r="B71" s="65"/>
      <c r="C71" s="65"/>
      <c r="D71" s="65"/>
      <c r="E71" s="65"/>
      <c r="F71" s="65"/>
      <c r="G71" s="65" t="s">
        <v>172</v>
      </c>
      <c r="H71" s="65"/>
      <c r="I71" s="65"/>
      <c r="J71" s="65"/>
      <c r="K71" s="65"/>
      <c r="L71" s="65"/>
      <c r="M71" s="65"/>
      <c r="N71" s="65"/>
      <c r="O71" s="65"/>
      <c r="P71" s="65"/>
      <c r="Q71" s="65"/>
    </row>
    <row r="72" spans="1:17" x14ac:dyDescent="0.25">
      <c r="A72" s="110" t="s">
        <v>168</v>
      </c>
      <c r="B72" s="110"/>
      <c r="C72" s="110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</row>
  </sheetData>
  <sheetProtection formatColumns="0" selectLockedCells="1" selectUnlockedCells="1"/>
  <mergeCells count="103">
    <mergeCell ref="G71:Q71"/>
    <mergeCell ref="A72:Q72"/>
    <mergeCell ref="A60:A66"/>
    <mergeCell ref="L60:M60"/>
    <mergeCell ref="A52:A59"/>
    <mergeCell ref="A45:A51"/>
    <mergeCell ref="L45:M45"/>
    <mergeCell ref="L57:M57"/>
    <mergeCell ref="O66:P66"/>
    <mergeCell ref="Q60:Q66"/>
    <mergeCell ref="L61:M61"/>
    <mergeCell ref="L62:M62"/>
    <mergeCell ref="L63:M63"/>
    <mergeCell ref="O51:P51"/>
    <mergeCell ref="L50:M50"/>
    <mergeCell ref="Q45:Q51"/>
    <mergeCell ref="L46:M46"/>
    <mergeCell ref="L47:M47"/>
    <mergeCell ref="L48:M48"/>
    <mergeCell ref="Q52:Q59"/>
    <mergeCell ref="L53:M53"/>
    <mergeCell ref="L54:M54"/>
    <mergeCell ref="A1:Q1"/>
    <mergeCell ref="A2:Q2"/>
    <mergeCell ref="A3:Q3"/>
    <mergeCell ref="A4:Q4"/>
    <mergeCell ref="A6:A7"/>
    <mergeCell ref="B6:B7"/>
    <mergeCell ref="C6:C7"/>
    <mergeCell ref="D6:E6"/>
    <mergeCell ref="F6:I6"/>
    <mergeCell ref="J6:K6"/>
    <mergeCell ref="L6:N6"/>
    <mergeCell ref="O6:Q6"/>
    <mergeCell ref="L7:M7"/>
    <mergeCell ref="O59:P59"/>
    <mergeCell ref="O44:P44"/>
    <mergeCell ref="A15:A21"/>
    <mergeCell ref="Q29:Q35"/>
    <mergeCell ref="L30:M30"/>
    <mergeCell ref="L31:M31"/>
    <mergeCell ref="B35:N35"/>
    <mergeCell ref="O35:P35"/>
    <mergeCell ref="L32:M32"/>
    <mergeCell ref="L33:M33"/>
    <mergeCell ref="L34:M34"/>
    <mergeCell ref="Q36:Q44"/>
    <mergeCell ref="L37:M37"/>
    <mergeCell ref="L38:M38"/>
    <mergeCell ref="L39:M39"/>
    <mergeCell ref="L42:M42"/>
    <mergeCell ref="L40:M40"/>
    <mergeCell ref="L41:M41"/>
    <mergeCell ref="L43:M43"/>
    <mergeCell ref="Q22:Q28"/>
    <mergeCell ref="L23:M23"/>
    <mergeCell ref="L24:M24"/>
    <mergeCell ref="Q15:Q21"/>
    <mergeCell ref="L25:M25"/>
    <mergeCell ref="O28:P28"/>
    <mergeCell ref="O21:P21"/>
    <mergeCell ref="L22:M22"/>
    <mergeCell ref="Q8:Q14"/>
    <mergeCell ref="L9:M9"/>
    <mergeCell ref="L10:M10"/>
    <mergeCell ref="L11:M11"/>
    <mergeCell ref="L12:M12"/>
    <mergeCell ref="L13:M13"/>
    <mergeCell ref="O14:P14"/>
    <mergeCell ref="L8:M8"/>
    <mergeCell ref="B14:N14"/>
    <mergeCell ref="L26:M26"/>
    <mergeCell ref="L27:M27"/>
    <mergeCell ref="B28:N28"/>
    <mergeCell ref="L18:M18"/>
    <mergeCell ref="L19:M19"/>
    <mergeCell ref="L15:M15"/>
    <mergeCell ref="L16:M16"/>
    <mergeCell ref="L17:M17"/>
    <mergeCell ref="A69:F69"/>
    <mergeCell ref="A70:F70"/>
    <mergeCell ref="A71:F71"/>
    <mergeCell ref="A8:A14"/>
    <mergeCell ref="L20:M20"/>
    <mergeCell ref="A29:A35"/>
    <mergeCell ref="L29:M29"/>
    <mergeCell ref="A36:A44"/>
    <mergeCell ref="L36:M36"/>
    <mergeCell ref="L49:M49"/>
    <mergeCell ref="B51:N51"/>
    <mergeCell ref="L64:M64"/>
    <mergeCell ref="A22:A28"/>
    <mergeCell ref="B44:N44"/>
    <mergeCell ref="L65:M65"/>
    <mergeCell ref="B66:N66"/>
    <mergeCell ref="L58:M58"/>
    <mergeCell ref="B59:N59"/>
    <mergeCell ref="B21:N21"/>
    <mergeCell ref="L55:M55"/>
    <mergeCell ref="L56:M56"/>
    <mergeCell ref="L52:M52"/>
    <mergeCell ref="G69:Q69"/>
    <mergeCell ref="G70:Q70"/>
  </mergeCells>
  <pageMargins left="0.51181102362204722" right="0.31496062992125984" top="0.55118110236220474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opLeftCell="A7" workbookViewId="0">
      <selection activeCell="H39" sqref="H39"/>
    </sheetView>
  </sheetViews>
  <sheetFormatPr defaultRowHeight="15" x14ac:dyDescent="0.25"/>
  <cols>
    <col min="1" max="1" width="2.7109375" customWidth="1"/>
    <col min="2" max="2" width="4.7109375" customWidth="1"/>
    <col min="3" max="3" width="25.42578125" customWidth="1"/>
    <col min="4" max="4" width="9.140625" customWidth="1"/>
    <col min="5" max="5" width="9.140625" style="25"/>
    <col min="6" max="6" width="21" customWidth="1"/>
    <col min="8" max="8" width="9.140625" style="25"/>
  </cols>
  <sheetData>
    <row r="1" spans="1:9" ht="23.25" x14ac:dyDescent="0.35">
      <c r="A1" s="117" t="s">
        <v>22</v>
      </c>
      <c r="B1" s="117"/>
      <c r="C1" s="117"/>
      <c r="D1" s="117"/>
      <c r="E1" s="117"/>
      <c r="F1" s="117"/>
      <c r="G1" s="117"/>
      <c r="H1" s="117"/>
      <c r="I1" s="27"/>
    </row>
    <row r="2" spans="1:9" ht="18.75" x14ac:dyDescent="0.3">
      <c r="A2" s="117" t="s">
        <v>18</v>
      </c>
      <c r="B2" s="117"/>
      <c r="C2" s="117"/>
      <c r="D2" s="117"/>
      <c r="E2" s="117"/>
      <c r="F2" s="117"/>
      <c r="G2" s="117"/>
      <c r="H2" s="117"/>
      <c r="I2" s="28"/>
    </row>
    <row r="3" spans="1:9" ht="15.75" x14ac:dyDescent="0.25">
      <c r="A3" s="91" t="s">
        <v>63</v>
      </c>
      <c r="B3" s="91"/>
      <c r="C3" s="91"/>
      <c r="D3" s="91"/>
      <c r="E3" s="91"/>
      <c r="F3" s="91"/>
      <c r="G3" s="91"/>
      <c r="H3" s="91"/>
      <c r="I3" s="29"/>
    </row>
    <row r="4" spans="1:9" ht="18.75" x14ac:dyDescent="0.3">
      <c r="A4" s="118" t="s">
        <v>77</v>
      </c>
      <c r="B4" s="118"/>
      <c r="C4" s="118"/>
      <c r="D4" s="118"/>
      <c r="E4" s="118"/>
      <c r="F4" s="118"/>
      <c r="G4" s="118"/>
      <c r="H4" s="118"/>
      <c r="I4" s="30"/>
    </row>
    <row r="6" spans="1:9" x14ac:dyDescent="0.25">
      <c r="B6" s="39" t="s">
        <v>62</v>
      </c>
      <c r="C6" s="16" t="s">
        <v>0</v>
      </c>
      <c r="D6" s="16" t="s">
        <v>9</v>
      </c>
      <c r="E6" s="23" t="s">
        <v>10</v>
      </c>
      <c r="F6" s="16" t="s">
        <v>0</v>
      </c>
      <c r="G6" s="16" t="s">
        <v>9</v>
      </c>
      <c r="H6" s="23" t="s">
        <v>10</v>
      </c>
    </row>
    <row r="7" spans="1:9" x14ac:dyDescent="0.25">
      <c r="B7" s="38" t="s">
        <v>11</v>
      </c>
      <c r="C7" s="44" t="s">
        <v>156</v>
      </c>
      <c r="D7" s="36">
        <v>228</v>
      </c>
      <c r="E7" s="24" t="s">
        <v>11</v>
      </c>
      <c r="F7" s="44" t="s">
        <v>97</v>
      </c>
      <c r="G7" s="35">
        <v>202</v>
      </c>
      <c r="H7" s="24" t="s">
        <v>11</v>
      </c>
    </row>
    <row r="8" spans="1:9" x14ac:dyDescent="0.25">
      <c r="B8" s="38" t="s">
        <v>12</v>
      </c>
      <c r="C8" s="44" t="s">
        <v>83</v>
      </c>
      <c r="D8" s="36">
        <v>215</v>
      </c>
      <c r="E8" s="24" t="s">
        <v>12</v>
      </c>
      <c r="F8" s="44" t="s">
        <v>159</v>
      </c>
      <c r="G8" s="33">
        <v>198</v>
      </c>
      <c r="H8" s="24" t="s">
        <v>12</v>
      </c>
    </row>
    <row r="9" spans="1:9" x14ac:dyDescent="0.25">
      <c r="B9" s="38" t="s">
        <v>13</v>
      </c>
      <c r="C9" s="44" t="s">
        <v>78</v>
      </c>
      <c r="D9" s="3">
        <v>215</v>
      </c>
      <c r="E9" s="24" t="s">
        <v>13</v>
      </c>
      <c r="F9" s="44" t="s">
        <v>70</v>
      </c>
      <c r="G9" s="35">
        <v>197</v>
      </c>
      <c r="H9" s="24" t="s">
        <v>13</v>
      </c>
    </row>
    <row r="10" spans="1:9" x14ac:dyDescent="0.25">
      <c r="B10" s="38" t="s">
        <v>14</v>
      </c>
      <c r="C10" s="43" t="s">
        <v>131</v>
      </c>
      <c r="D10" s="3">
        <v>198</v>
      </c>
      <c r="E10" s="24" t="s">
        <v>14</v>
      </c>
      <c r="F10" s="42" t="s">
        <v>107</v>
      </c>
      <c r="G10" s="35">
        <v>192</v>
      </c>
      <c r="H10" s="24" t="s">
        <v>14</v>
      </c>
    </row>
    <row r="11" spans="1:9" x14ac:dyDescent="0.25">
      <c r="B11" s="38" t="s">
        <v>15</v>
      </c>
      <c r="C11" s="43" t="s">
        <v>130</v>
      </c>
      <c r="D11" s="36">
        <v>195</v>
      </c>
      <c r="E11" s="24" t="s">
        <v>15</v>
      </c>
      <c r="F11" s="44" t="s">
        <v>109</v>
      </c>
      <c r="G11" s="35">
        <v>188</v>
      </c>
      <c r="H11" s="24" t="s">
        <v>15</v>
      </c>
    </row>
    <row r="12" spans="1:9" x14ac:dyDescent="0.25">
      <c r="B12" s="38" t="s">
        <v>16</v>
      </c>
      <c r="C12" s="42" t="s">
        <v>67</v>
      </c>
      <c r="D12" s="36">
        <v>187</v>
      </c>
      <c r="E12" s="24" t="s">
        <v>16</v>
      </c>
      <c r="F12" s="44" t="s">
        <v>96</v>
      </c>
      <c r="G12" s="33">
        <v>173</v>
      </c>
      <c r="H12" s="24" t="s">
        <v>16</v>
      </c>
    </row>
    <row r="13" spans="1:9" x14ac:dyDescent="0.25">
      <c r="B13" s="38" t="s">
        <v>17</v>
      </c>
      <c r="C13" s="42" t="s">
        <v>66</v>
      </c>
      <c r="D13" s="36">
        <v>186</v>
      </c>
      <c r="E13" s="24" t="s">
        <v>17</v>
      </c>
      <c r="F13" s="43" t="s">
        <v>160</v>
      </c>
      <c r="G13" s="33">
        <v>169</v>
      </c>
      <c r="H13" s="24" t="s">
        <v>17</v>
      </c>
    </row>
    <row r="14" spans="1:9" x14ac:dyDescent="0.25">
      <c r="B14" s="38" t="s">
        <v>27</v>
      </c>
      <c r="C14" s="42" t="s">
        <v>157</v>
      </c>
      <c r="D14" s="36">
        <v>173</v>
      </c>
      <c r="E14" s="24" t="s">
        <v>27</v>
      </c>
      <c r="F14" s="42" t="s">
        <v>124</v>
      </c>
      <c r="G14" s="35">
        <v>149</v>
      </c>
      <c r="H14" s="24" t="s">
        <v>27</v>
      </c>
    </row>
    <row r="15" spans="1:9" x14ac:dyDescent="0.25">
      <c r="B15" s="38" t="s">
        <v>28</v>
      </c>
      <c r="C15" s="42" t="s">
        <v>145</v>
      </c>
      <c r="D15" s="36">
        <v>152</v>
      </c>
      <c r="E15" s="24" t="s">
        <v>28</v>
      </c>
      <c r="F15" s="43" t="s">
        <v>45</v>
      </c>
      <c r="G15" s="35">
        <v>143</v>
      </c>
      <c r="H15" s="24" t="s">
        <v>28</v>
      </c>
    </row>
    <row r="16" spans="1:9" x14ac:dyDescent="0.25">
      <c r="B16" s="38" t="s">
        <v>29</v>
      </c>
      <c r="C16" s="42" t="s">
        <v>158</v>
      </c>
      <c r="D16" s="3">
        <v>140</v>
      </c>
      <c r="E16" s="24" t="s">
        <v>29</v>
      </c>
      <c r="F16" s="43" t="s">
        <v>126</v>
      </c>
      <c r="G16" s="35">
        <v>143</v>
      </c>
      <c r="H16" s="24" t="s">
        <v>29</v>
      </c>
    </row>
    <row r="17" spans="2:8" x14ac:dyDescent="0.25">
      <c r="B17" s="38" t="s">
        <v>30</v>
      </c>
      <c r="C17" s="43" t="s">
        <v>132</v>
      </c>
      <c r="D17" s="3">
        <v>135</v>
      </c>
      <c r="E17" s="24" t="s">
        <v>30</v>
      </c>
      <c r="F17" s="42" t="s">
        <v>95</v>
      </c>
      <c r="G17" s="33">
        <v>142</v>
      </c>
      <c r="H17" s="24" t="s">
        <v>30</v>
      </c>
    </row>
    <row r="18" spans="2:8" x14ac:dyDescent="0.25">
      <c r="B18" s="38" t="s">
        <v>48</v>
      </c>
      <c r="C18" s="44" t="s">
        <v>144</v>
      </c>
      <c r="D18" s="3">
        <v>127</v>
      </c>
      <c r="E18" s="24" t="s">
        <v>48</v>
      </c>
      <c r="F18" s="43" t="s">
        <v>161</v>
      </c>
      <c r="G18" s="33">
        <v>139</v>
      </c>
      <c r="H18" s="24" t="s">
        <v>48</v>
      </c>
    </row>
    <row r="19" spans="2:8" x14ac:dyDescent="0.25">
      <c r="B19" s="38" t="s">
        <v>49</v>
      </c>
      <c r="C19" s="42" t="s">
        <v>142</v>
      </c>
      <c r="D19" s="3">
        <v>124</v>
      </c>
      <c r="E19" s="24" t="s">
        <v>49</v>
      </c>
      <c r="F19" s="42" t="s">
        <v>108</v>
      </c>
      <c r="G19" s="35">
        <v>136</v>
      </c>
      <c r="H19" s="24" t="s">
        <v>49</v>
      </c>
    </row>
    <row r="20" spans="2:8" x14ac:dyDescent="0.25">
      <c r="B20" s="38" t="s">
        <v>31</v>
      </c>
      <c r="C20" s="42" t="s">
        <v>82</v>
      </c>
      <c r="D20" s="36">
        <v>98</v>
      </c>
      <c r="E20" s="24" t="s">
        <v>31</v>
      </c>
      <c r="F20" s="42" t="s">
        <v>98</v>
      </c>
      <c r="G20" s="33">
        <v>124</v>
      </c>
      <c r="H20" s="24" t="s">
        <v>31</v>
      </c>
    </row>
    <row r="21" spans="2:8" x14ac:dyDescent="0.25">
      <c r="B21" s="38" t="s">
        <v>32</v>
      </c>
      <c r="C21" s="42"/>
      <c r="D21" s="3"/>
      <c r="E21" s="24"/>
      <c r="F21" s="46" t="s">
        <v>120</v>
      </c>
      <c r="G21" s="33">
        <v>123</v>
      </c>
      <c r="H21" s="24" t="s">
        <v>32</v>
      </c>
    </row>
    <row r="22" spans="2:8" x14ac:dyDescent="0.25">
      <c r="B22" s="38" t="s">
        <v>33</v>
      </c>
      <c r="C22" s="44"/>
      <c r="D22" s="3"/>
      <c r="E22" s="24"/>
      <c r="F22" s="46" t="s">
        <v>128</v>
      </c>
      <c r="G22" s="33">
        <v>122</v>
      </c>
      <c r="H22" s="24" t="s">
        <v>33</v>
      </c>
    </row>
    <row r="23" spans="2:8" x14ac:dyDescent="0.25">
      <c r="B23" s="38" t="s">
        <v>50</v>
      </c>
      <c r="C23" s="42"/>
      <c r="D23" s="36"/>
      <c r="E23" s="24"/>
      <c r="F23" s="42" t="s">
        <v>94</v>
      </c>
      <c r="G23" s="33">
        <v>122</v>
      </c>
      <c r="H23" s="24" t="s">
        <v>50</v>
      </c>
    </row>
    <row r="24" spans="2:8" x14ac:dyDescent="0.25">
      <c r="B24" s="38" t="s">
        <v>51</v>
      </c>
      <c r="C24" s="42"/>
      <c r="D24" s="3"/>
      <c r="E24" s="24"/>
      <c r="F24" s="46" t="s">
        <v>133</v>
      </c>
      <c r="G24" s="35">
        <v>121</v>
      </c>
      <c r="H24" s="24" t="s">
        <v>51</v>
      </c>
    </row>
    <row r="25" spans="2:8" x14ac:dyDescent="0.25">
      <c r="B25" s="38" t="s">
        <v>34</v>
      </c>
      <c r="C25" s="34"/>
      <c r="D25" s="36"/>
      <c r="E25" s="24"/>
      <c r="F25" s="42" t="s">
        <v>149</v>
      </c>
      <c r="G25" s="33">
        <v>121</v>
      </c>
      <c r="H25" s="24" t="s">
        <v>34</v>
      </c>
    </row>
    <row r="26" spans="2:8" x14ac:dyDescent="0.25">
      <c r="B26" s="38" t="s">
        <v>35</v>
      </c>
      <c r="C26" s="34"/>
      <c r="D26" s="36"/>
      <c r="E26" s="24"/>
      <c r="F26" s="44" t="s">
        <v>76</v>
      </c>
      <c r="G26" s="33">
        <v>115</v>
      </c>
      <c r="H26" s="24" t="s">
        <v>35</v>
      </c>
    </row>
    <row r="27" spans="2:8" x14ac:dyDescent="0.25">
      <c r="B27" s="38" t="s">
        <v>47</v>
      </c>
      <c r="C27" s="17"/>
      <c r="D27" s="3"/>
      <c r="E27" s="24"/>
      <c r="F27" s="43" t="s">
        <v>118</v>
      </c>
      <c r="G27" s="33">
        <v>106</v>
      </c>
      <c r="H27" s="24" t="s">
        <v>47</v>
      </c>
    </row>
    <row r="28" spans="2:8" x14ac:dyDescent="0.25">
      <c r="B28" s="38" t="s">
        <v>36</v>
      </c>
      <c r="C28" s="32"/>
      <c r="D28" s="3"/>
      <c r="E28" s="24"/>
      <c r="F28" s="42" t="s">
        <v>85</v>
      </c>
      <c r="G28" s="33">
        <v>106</v>
      </c>
      <c r="H28" s="24" t="s">
        <v>36</v>
      </c>
    </row>
    <row r="29" spans="2:8" x14ac:dyDescent="0.25">
      <c r="B29" s="38" t="s">
        <v>39</v>
      </c>
      <c r="C29" s="34"/>
      <c r="D29" s="36"/>
      <c r="E29" s="24"/>
      <c r="F29" s="42" t="s">
        <v>105</v>
      </c>
      <c r="G29" s="35">
        <v>104</v>
      </c>
      <c r="H29" s="24" t="s">
        <v>39</v>
      </c>
    </row>
    <row r="30" spans="2:8" x14ac:dyDescent="0.25">
      <c r="B30" s="38" t="s">
        <v>37</v>
      </c>
      <c r="C30" s="34"/>
      <c r="D30" s="36"/>
      <c r="E30" s="24"/>
      <c r="F30" s="43" t="s">
        <v>135</v>
      </c>
      <c r="G30" s="33">
        <v>103</v>
      </c>
      <c r="H30" s="24" t="s">
        <v>37</v>
      </c>
    </row>
    <row r="31" spans="2:8" x14ac:dyDescent="0.25">
      <c r="B31" s="38" t="s">
        <v>38</v>
      </c>
      <c r="C31" s="32"/>
      <c r="D31" s="3"/>
      <c r="E31" s="24"/>
      <c r="F31" s="42" t="s">
        <v>104</v>
      </c>
      <c r="G31" s="35">
        <v>102</v>
      </c>
      <c r="H31" s="24" t="s">
        <v>38</v>
      </c>
    </row>
    <row r="32" spans="2:8" x14ac:dyDescent="0.25">
      <c r="B32" s="38" t="s">
        <v>40</v>
      </c>
      <c r="C32" s="34"/>
      <c r="D32" s="36"/>
      <c r="E32" s="24"/>
      <c r="F32" s="42" t="s">
        <v>68</v>
      </c>
      <c r="G32" s="35">
        <v>101</v>
      </c>
      <c r="H32" s="24" t="s">
        <v>40</v>
      </c>
    </row>
    <row r="33" spans="2:8" x14ac:dyDescent="0.25">
      <c r="B33" s="3" t="s">
        <v>57</v>
      </c>
      <c r="C33" s="2"/>
      <c r="D33" s="2"/>
      <c r="E33" s="24"/>
      <c r="F33" s="42" t="s">
        <v>84</v>
      </c>
      <c r="G33" s="35">
        <v>100</v>
      </c>
      <c r="H33" s="24" t="s">
        <v>57</v>
      </c>
    </row>
    <row r="34" spans="2:8" x14ac:dyDescent="0.25">
      <c r="B34" s="3" t="s">
        <v>60</v>
      </c>
      <c r="C34" s="2"/>
      <c r="D34" s="2"/>
      <c r="E34" s="24"/>
      <c r="F34" s="42" t="s">
        <v>146</v>
      </c>
      <c r="G34" s="35">
        <v>97</v>
      </c>
      <c r="H34" s="24" t="s">
        <v>60</v>
      </c>
    </row>
    <row r="35" spans="2:8" x14ac:dyDescent="0.25">
      <c r="B35" s="3" t="s">
        <v>58</v>
      </c>
      <c r="C35" s="2"/>
      <c r="D35" s="2"/>
      <c r="E35" s="24"/>
      <c r="F35" s="42" t="s">
        <v>86</v>
      </c>
      <c r="G35" s="33">
        <v>93</v>
      </c>
      <c r="H35" s="24" t="s">
        <v>58</v>
      </c>
    </row>
    <row r="36" spans="2:8" x14ac:dyDescent="0.25">
      <c r="B36" s="3" t="s">
        <v>61</v>
      </c>
      <c r="C36" s="2"/>
      <c r="D36" s="2"/>
      <c r="E36" s="24"/>
      <c r="F36" s="42" t="s">
        <v>148</v>
      </c>
      <c r="G36" s="33">
        <v>90</v>
      </c>
      <c r="H36" s="24" t="s">
        <v>61</v>
      </c>
    </row>
    <row r="37" spans="2:8" x14ac:dyDescent="0.25">
      <c r="B37" s="3" t="s">
        <v>59</v>
      </c>
      <c r="C37" s="20"/>
      <c r="D37" s="21"/>
      <c r="E37" s="24"/>
      <c r="F37" s="42" t="s">
        <v>147</v>
      </c>
      <c r="G37" s="35">
        <v>89</v>
      </c>
      <c r="H37" s="24" t="s">
        <v>59</v>
      </c>
    </row>
    <row r="38" spans="2:8" x14ac:dyDescent="0.25">
      <c r="B38" s="3" t="s">
        <v>52</v>
      </c>
      <c r="C38" s="20"/>
      <c r="D38" s="21"/>
      <c r="E38" s="24"/>
      <c r="F38" s="42" t="s">
        <v>106</v>
      </c>
      <c r="G38" s="35">
        <v>87</v>
      </c>
      <c r="H38" s="24" t="s">
        <v>52</v>
      </c>
    </row>
    <row r="39" spans="2:8" x14ac:dyDescent="0.25">
      <c r="B39" s="38" t="s">
        <v>53</v>
      </c>
      <c r="C39" s="20"/>
      <c r="D39" s="21"/>
      <c r="E39" s="24"/>
      <c r="F39" s="42" t="s">
        <v>169</v>
      </c>
      <c r="G39" s="35">
        <v>82</v>
      </c>
      <c r="H39" s="24" t="s">
        <v>53</v>
      </c>
    </row>
    <row r="40" spans="2:8" x14ac:dyDescent="0.25">
      <c r="B40" s="38" t="s">
        <v>54</v>
      </c>
      <c r="C40" s="20"/>
      <c r="D40" s="21"/>
      <c r="E40" s="24"/>
      <c r="F40" s="42" t="s">
        <v>116</v>
      </c>
      <c r="G40" s="35">
        <v>81</v>
      </c>
      <c r="H40" s="24" t="s">
        <v>54</v>
      </c>
    </row>
    <row r="41" spans="2:8" x14ac:dyDescent="0.25">
      <c r="B41" s="38" t="s">
        <v>55</v>
      </c>
      <c r="C41" s="17"/>
      <c r="D41" s="21"/>
      <c r="E41" s="24"/>
      <c r="F41" s="43" t="s">
        <v>134</v>
      </c>
      <c r="G41" s="33">
        <v>72</v>
      </c>
      <c r="H41" s="24" t="s">
        <v>55</v>
      </c>
    </row>
    <row r="42" spans="2:8" x14ac:dyDescent="0.25">
      <c r="B42" s="38" t="s">
        <v>56</v>
      </c>
      <c r="C42" s="2"/>
      <c r="D42" s="3"/>
      <c r="E42" s="24"/>
      <c r="F42" s="45" t="s">
        <v>122</v>
      </c>
      <c r="G42" s="33">
        <v>71</v>
      </c>
      <c r="H42" s="24" t="s">
        <v>56</v>
      </c>
    </row>
  </sheetData>
  <sortState ref="F7:G42">
    <sortCondition descending="1" ref="G7:G42"/>
  </sortState>
  <mergeCells count="4">
    <mergeCell ref="A1:H1"/>
    <mergeCell ref="A2:H2"/>
    <mergeCell ref="A3:H3"/>
    <mergeCell ref="A4:H4"/>
  </mergeCells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14.05.2019</vt:lpstr>
      <vt:lpstr>meitenes un zeni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2019-05-21T08:51:05Z</dcterms:modified>
</cp:coreProperties>
</file>