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\Downloads\"/>
    </mc:Choice>
  </mc:AlternateContent>
  <bookViews>
    <workbookView xWindow="0" yWindow="0" windowWidth="23040" windowHeight="8616" tabRatio="693" firstSheet="29" activeTab="38"/>
  </bookViews>
  <sheets>
    <sheet name="Virselis" sheetId="36" r:id="rId1"/>
    <sheet name="60 M par.b." sheetId="8" r:id="rId2"/>
    <sheet name="60 M Finalai" sheetId="23" r:id="rId3"/>
    <sheet name="60 M Suvestinė" sheetId="22" r:id="rId4"/>
    <sheet name="60 V par. b." sheetId="9" r:id="rId5"/>
    <sheet name="60 V Finalai" sheetId="25" r:id="rId6"/>
    <sheet name="60 V Suvestinė" sheetId="24" r:id="rId7"/>
    <sheet name="400 M " sheetId="16" r:id="rId8"/>
    <sheet name="400 M Suvestine" sheetId="17" r:id="rId9"/>
    <sheet name="400 V bėg." sheetId="19" r:id="rId10"/>
    <sheet name="400 V Suvestine" sheetId="20" r:id="rId11"/>
    <sheet name="800 M bėg" sheetId="28" r:id="rId12"/>
    <sheet name="800 M Suvestine" sheetId="29" r:id="rId13"/>
    <sheet name="800 V bėg." sheetId="30" r:id="rId14"/>
    <sheet name="800 V Suvestine" sheetId="31" r:id="rId15"/>
    <sheet name="1500 M" sheetId="10" r:id="rId16"/>
    <sheet name="1500 V bėg." sheetId="13" r:id="rId17"/>
    <sheet name="1500 V Suvestinė" sheetId="14" r:id="rId18"/>
    <sheet name="3000 M" sheetId="37" r:id="rId19"/>
    <sheet name="3000 V" sheetId="38" r:id="rId20"/>
    <sheet name="60 bb M par. bėg." sheetId="34" r:id="rId21"/>
    <sheet name="60 bb M Finalas" sheetId="35" r:id="rId22"/>
    <sheet name="60 bb M Suvestine" sheetId="33" r:id="rId23"/>
    <sheet name="60 bb V" sheetId="26" r:id="rId24"/>
    <sheet name="60bb J" sheetId="7" r:id="rId25"/>
    <sheet name="Aukštis M" sheetId="18" r:id="rId26"/>
    <sheet name="Aukštis V" sheetId="12" r:id="rId27"/>
    <sheet name="Kartis M" sheetId="15" r:id="rId28"/>
    <sheet name="Kartis V" sheetId="6" r:id="rId29"/>
    <sheet name="Tolis M" sheetId="21" r:id="rId30"/>
    <sheet name="Tolis V" sheetId="11" r:id="rId31"/>
    <sheet name="Trišuolis M" sheetId="39" r:id="rId32"/>
    <sheet name="Trišuolis V" sheetId="32" r:id="rId33"/>
    <sheet name="Rutulys M" sheetId="27" r:id="rId34"/>
    <sheet name="Rutulys V" sheetId="40" r:id="rId35"/>
    <sheet name="Rutulys jaun V." sheetId="1" r:id="rId36"/>
    <sheet name="3000m Sp. ėj. M" sheetId="41" r:id="rId37"/>
    <sheet name="5000 Sp. ėj. V" sheetId="42" r:id="rId38"/>
    <sheet name="Komandiniai" sheetId="43" r:id="rId39"/>
  </sheets>
  <calcPr calcId="162913"/>
</workbook>
</file>

<file path=xl/calcChain.xml><?xml version="1.0" encoding="utf-8"?>
<calcChain xmlns="http://schemas.openxmlformats.org/spreadsheetml/2006/main">
  <c r="V11" i="18" l="1"/>
  <c r="K11" i="18"/>
  <c r="V10" i="18"/>
  <c r="K10" i="18"/>
  <c r="V9" i="18"/>
  <c r="K9" i="18"/>
  <c r="V8" i="18"/>
  <c r="K8" i="18"/>
  <c r="V7" i="18"/>
  <c r="K7" i="18"/>
  <c r="AA17" i="15" l="1"/>
  <c r="K17" i="15"/>
  <c r="AA16" i="15"/>
  <c r="K16" i="15"/>
  <c r="AA15" i="15"/>
  <c r="K15" i="15"/>
  <c r="AA14" i="15"/>
  <c r="K14" i="15"/>
  <c r="AA13" i="15"/>
  <c r="K13" i="15"/>
  <c r="AA12" i="15"/>
  <c r="K12" i="15"/>
  <c r="AA11" i="15"/>
  <c r="K11" i="15"/>
  <c r="AA10" i="15"/>
  <c r="K10" i="15"/>
  <c r="AA9" i="15"/>
  <c r="K9" i="15"/>
  <c r="AA8" i="15"/>
  <c r="K8" i="15"/>
  <c r="AA7" i="15"/>
  <c r="K7" i="15"/>
  <c r="V16" i="12"/>
  <c r="K16" i="12"/>
  <c r="V15" i="12"/>
  <c r="K15" i="12"/>
  <c r="V14" i="12"/>
  <c r="K14" i="12"/>
  <c r="V13" i="12"/>
  <c r="K13" i="12"/>
  <c r="V12" i="12"/>
  <c r="K12" i="12"/>
  <c r="V11" i="12"/>
  <c r="K11" i="12"/>
  <c r="V10" i="12"/>
  <c r="K10" i="12"/>
  <c r="V9" i="12"/>
  <c r="K9" i="12"/>
  <c r="V8" i="12"/>
  <c r="K8" i="12"/>
  <c r="V7" i="12"/>
  <c r="K7" i="12"/>
  <c r="M11" i="7" l="1"/>
  <c r="M10" i="7"/>
  <c r="M9" i="7"/>
  <c r="M8" i="7"/>
  <c r="M7" i="7"/>
  <c r="AA10" i="6" l="1"/>
  <c r="K10" i="6"/>
  <c r="AA9" i="6"/>
  <c r="K9" i="6"/>
  <c r="AA8" i="6"/>
  <c r="K8" i="6"/>
  <c r="AA7" i="6"/>
  <c r="K7" i="6"/>
  <c r="S7" i="1"/>
  <c r="S8" i="1"/>
  <c r="S9" i="1"/>
  <c r="S10" i="1"/>
  <c r="S11" i="1"/>
  <c r="S12" i="1"/>
  <c r="S13" i="1"/>
  <c r="S14" i="1"/>
  <c r="S15" i="1"/>
</calcChain>
</file>

<file path=xl/sharedStrings.xml><?xml version="1.0" encoding="utf-8"?>
<sst xmlns="http://schemas.openxmlformats.org/spreadsheetml/2006/main" count="8960" uniqueCount="2245">
  <si>
    <t xml:space="preserve"> </t>
  </si>
  <si>
    <t>Varžybų data</t>
  </si>
  <si>
    <t>Rutulio stūmimas jaunimas vyrams</t>
  </si>
  <si>
    <t>Šiauliai</t>
  </si>
  <si>
    <t>Vieta</t>
  </si>
  <si>
    <t>Eilė</t>
  </si>
  <si>
    <t>Nr.</t>
  </si>
  <si>
    <t>Vardas</t>
  </si>
  <si>
    <t>Pavardė</t>
  </si>
  <si>
    <t>Gim.data</t>
  </si>
  <si>
    <t>Miestas</t>
  </si>
  <si>
    <t>SUC</t>
  </si>
  <si>
    <t>Klubas</t>
  </si>
  <si>
    <t>1</t>
  </si>
  <si>
    <t>2</t>
  </si>
  <si>
    <t>3</t>
  </si>
  <si>
    <t xml:space="preserve">Eilė </t>
  </si>
  <si>
    <t>4</t>
  </si>
  <si>
    <t>5</t>
  </si>
  <si>
    <t>6</t>
  </si>
  <si>
    <t>Rez.</t>
  </si>
  <si>
    <t>Kv.l</t>
  </si>
  <si>
    <t>Treneris</t>
  </si>
  <si>
    <t>259</t>
  </si>
  <si>
    <t>Naubartas</t>
  </si>
  <si>
    <t>Stripeikis</t>
  </si>
  <si>
    <t>2000-03-10</t>
  </si>
  <si>
    <t>ŠLASC, Šiaulių SG</t>
  </si>
  <si>
    <t>"Piramidė"</t>
  </si>
  <si>
    <t>8</t>
  </si>
  <si>
    <t>X</t>
  </si>
  <si>
    <t>9</t>
  </si>
  <si>
    <t>106</t>
  </si>
  <si>
    <t>Dominykas</t>
  </si>
  <si>
    <t>Čepys</t>
  </si>
  <si>
    <t>2001-06-18</t>
  </si>
  <si>
    <t>Klaipėda, Palanga</t>
  </si>
  <si>
    <t>Kl.LAM</t>
  </si>
  <si>
    <t>Start You</t>
  </si>
  <si>
    <t>7</t>
  </si>
  <si>
    <t>V. Murašovas, A. Bajoras</t>
  </si>
  <si>
    <t>194</t>
  </si>
  <si>
    <t>Karolis</t>
  </si>
  <si>
    <t>Gelažius</t>
  </si>
  <si>
    <t>Vilnius</t>
  </si>
  <si>
    <t>Ozo gim.</t>
  </si>
  <si>
    <t>J. Radžius</t>
  </si>
  <si>
    <t>258</t>
  </si>
  <si>
    <t>Augustas</t>
  </si>
  <si>
    <t>Inda</t>
  </si>
  <si>
    <t>2000-08-04</t>
  </si>
  <si>
    <t>ŠLASC</t>
  </si>
  <si>
    <t>72</t>
  </si>
  <si>
    <t>Rokas</t>
  </si>
  <si>
    <t>Domanaitis</t>
  </si>
  <si>
    <t>2003-12-05</t>
  </si>
  <si>
    <t>Kaunas ind.</t>
  </si>
  <si>
    <t>Startas</t>
  </si>
  <si>
    <t>L. Maleckis, V. Maleckienė</t>
  </si>
  <si>
    <t>70</t>
  </si>
  <si>
    <t>Einaras</t>
  </si>
  <si>
    <t>Ambrazevičius</t>
  </si>
  <si>
    <t>2001-05-28</t>
  </si>
  <si>
    <t>Kaunas</t>
  </si>
  <si>
    <t>"Šilainiai"</t>
  </si>
  <si>
    <t>132</t>
  </si>
  <si>
    <t>Armandas</t>
  </si>
  <si>
    <t>Miliauskas</t>
  </si>
  <si>
    <t>2000-10-21</t>
  </si>
  <si>
    <t>Kėdainiai</t>
  </si>
  <si>
    <t>KSC</t>
  </si>
  <si>
    <t>V. Kiaulakis</t>
  </si>
  <si>
    <t>292</t>
  </si>
  <si>
    <t>Tomas</t>
  </si>
  <si>
    <t>Golubovas</t>
  </si>
  <si>
    <t>2001-03-29</t>
  </si>
  <si>
    <t>J. Baikštienė, T. Skalikas</t>
  </si>
  <si>
    <t>270</t>
  </si>
  <si>
    <t>Tautvydas</t>
  </si>
  <si>
    <t>Peleckis</t>
  </si>
  <si>
    <t>2001-08-17</t>
  </si>
  <si>
    <t>"Stadija"</t>
  </si>
  <si>
    <t>R. Kondratienė</t>
  </si>
  <si>
    <t>Šuolis su kartimi vyrams</t>
  </si>
  <si>
    <t>Tšk.</t>
  </si>
  <si>
    <t>3.00</t>
  </si>
  <si>
    <t>3.20</t>
  </si>
  <si>
    <t>3.30</t>
  </si>
  <si>
    <t>3.40</t>
  </si>
  <si>
    <t>3.50</t>
  </si>
  <si>
    <t>3.60</t>
  </si>
  <si>
    <t>3.70</t>
  </si>
  <si>
    <t>4.40</t>
  </si>
  <si>
    <t>4.50</t>
  </si>
  <si>
    <t>4.60</t>
  </si>
  <si>
    <t>4.70</t>
  </si>
  <si>
    <t>4.80</t>
  </si>
  <si>
    <t>5.00</t>
  </si>
  <si>
    <t>Rezult.</t>
  </si>
  <si>
    <t>SB</t>
  </si>
  <si>
    <t>121</t>
  </si>
  <si>
    <t>Osvaldas</t>
  </si>
  <si>
    <t>Gedrimas</t>
  </si>
  <si>
    <t>1996-09-20</t>
  </si>
  <si>
    <t>Klaipėda</t>
  </si>
  <si>
    <t>"Nikė"</t>
  </si>
  <si>
    <t>O</t>
  </si>
  <si>
    <t>-</t>
  </si>
  <si>
    <t>XXX</t>
  </si>
  <si>
    <t>J. Martinkus</t>
  </si>
  <si>
    <t>4.85</t>
  </si>
  <si>
    <t>68</t>
  </si>
  <si>
    <t>Modestas</t>
  </si>
  <si>
    <t>Šalnaitis</t>
  </si>
  <si>
    <t>2003-09-21</t>
  </si>
  <si>
    <t>XXO</t>
  </si>
  <si>
    <t>R. Ančlauskas</t>
  </si>
  <si>
    <t>286</t>
  </si>
  <si>
    <t>Gustas</t>
  </si>
  <si>
    <t>Nacickas</t>
  </si>
  <si>
    <t>2000-07-24</t>
  </si>
  <si>
    <t>„Dinamitas“</t>
  </si>
  <si>
    <t>V. Žiedienė, J. Spudis</t>
  </si>
  <si>
    <t>75</t>
  </si>
  <si>
    <t>Andrius</t>
  </si>
  <si>
    <t>Šimkus</t>
  </si>
  <si>
    <t>2003-07-10</t>
  </si>
  <si>
    <t>XO</t>
  </si>
  <si>
    <t>R. Sadzevičienė</t>
  </si>
  <si>
    <t>196</t>
  </si>
  <si>
    <t>Lukas</t>
  </si>
  <si>
    <t>Kolpakovas</t>
  </si>
  <si>
    <t>1998-07-20</t>
  </si>
  <si>
    <t>VMSC</t>
  </si>
  <si>
    <t>COSMA</t>
  </si>
  <si>
    <t>NM</t>
  </si>
  <si>
    <t>A. Izergin</t>
  </si>
  <si>
    <t>4.90</t>
  </si>
  <si>
    <t>Jm.V.</t>
  </si>
  <si>
    <t>60 m barjerinis bėgimas jaunimas vyrams</t>
  </si>
  <si>
    <t>Takas</t>
  </si>
  <si>
    <t>R.l</t>
  </si>
  <si>
    <t>15</t>
  </si>
  <si>
    <t>Dovidas</t>
  </si>
  <si>
    <t>Petkevičius</t>
  </si>
  <si>
    <t>2001-02-12</t>
  </si>
  <si>
    <t>Kaunas, Elektrėnai</t>
  </si>
  <si>
    <t>Startas, ESC</t>
  </si>
  <si>
    <t>0.134</t>
  </si>
  <si>
    <t>A. Gavėnas, R. Voronkova</t>
  </si>
  <si>
    <t>10</t>
  </si>
  <si>
    <t>Gytis</t>
  </si>
  <si>
    <t>Petrusevičius</t>
  </si>
  <si>
    <t>2000-03-09</t>
  </si>
  <si>
    <t>Biržai</t>
  </si>
  <si>
    <t>KKSC</t>
  </si>
  <si>
    <t>V. Bagamolovas</t>
  </si>
  <si>
    <t>131</t>
  </si>
  <si>
    <t>Pijus</t>
  </si>
  <si>
    <t>Banys</t>
  </si>
  <si>
    <t>2000-10-10</t>
  </si>
  <si>
    <t>0.194</t>
  </si>
  <si>
    <t>R. Sakalauskienė</t>
  </si>
  <si>
    <t>265</t>
  </si>
  <si>
    <t>Robertas</t>
  </si>
  <si>
    <t>Kazbaras</t>
  </si>
  <si>
    <t>2000-03-05</t>
  </si>
  <si>
    <t>0.205</t>
  </si>
  <si>
    <t>J. Baikštienė</t>
  </si>
  <si>
    <t>33</t>
  </si>
  <si>
    <t>Domas</t>
  </si>
  <si>
    <t>Gailevičius</t>
  </si>
  <si>
    <t>2001-12-18</t>
  </si>
  <si>
    <t>0.196</t>
  </si>
  <si>
    <t>A. Gavėnas</t>
  </si>
  <si>
    <t>304</t>
  </si>
  <si>
    <t>Martynas</t>
  </si>
  <si>
    <t>Lidžius</t>
  </si>
  <si>
    <t>2001-01-27</t>
  </si>
  <si>
    <t>Šilutė</t>
  </si>
  <si>
    <t>SM</t>
  </si>
  <si>
    <t>DNS</t>
  </si>
  <si>
    <t>S. Oželis</t>
  </si>
  <si>
    <t>60 m bėgimas moterims</t>
  </si>
  <si>
    <t>1 bėgimas iš 4</t>
  </si>
  <si>
    <t>Q</t>
  </si>
  <si>
    <t>143</t>
  </si>
  <si>
    <t>Akvilė</t>
  </si>
  <si>
    <t>Andriukaitytė</t>
  </si>
  <si>
    <t>Panevėžys, Šakiai</t>
  </si>
  <si>
    <t>R.Sargūno s.g.</t>
  </si>
  <si>
    <t>1061</t>
  </si>
  <si>
    <t>7,47</t>
  </si>
  <si>
    <t>0.156</t>
  </si>
  <si>
    <t>A</t>
  </si>
  <si>
    <t>KSM</t>
  </si>
  <si>
    <t>R. Jakubauskas, A. Ulinskas</t>
  </si>
  <si>
    <t>179</t>
  </si>
  <si>
    <t>Gunda</t>
  </si>
  <si>
    <t>Jakimavičiūtė</t>
  </si>
  <si>
    <t>2000-05-01</t>
  </si>
  <si>
    <t>929</t>
  </si>
  <si>
    <t>7,89</t>
  </si>
  <si>
    <t>0.210</t>
  </si>
  <si>
    <t>I A</t>
  </si>
  <si>
    <t>E. Žiupkienė</t>
  </si>
  <si>
    <t>117</t>
  </si>
  <si>
    <t>Gabija</t>
  </si>
  <si>
    <t>Klimukaitė</t>
  </si>
  <si>
    <t>2003-02-25</t>
  </si>
  <si>
    <t>899</t>
  </si>
  <si>
    <t>7,99</t>
  </si>
  <si>
    <t>0.213</t>
  </si>
  <si>
    <t>B</t>
  </si>
  <si>
    <t>D. Senkus</t>
  </si>
  <si>
    <t>147</t>
  </si>
  <si>
    <t>Vesta</t>
  </si>
  <si>
    <t>Ručenko</t>
  </si>
  <si>
    <t>2003-05-23</t>
  </si>
  <si>
    <t>"Greitas spurtas"</t>
  </si>
  <si>
    <t>855</t>
  </si>
  <si>
    <t>8,14</t>
  </si>
  <si>
    <t>0.274</t>
  </si>
  <si>
    <t>II A</t>
  </si>
  <si>
    <t>R. Jakubauskas</t>
  </si>
  <si>
    <t>190</t>
  </si>
  <si>
    <t>Silvija</t>
  </si>
  <si>
    <t>Žilinskaitė</t>
  </si>
  <si>
    <t>2003-03-24</t>
  </si>
  <si>
    <t>"Midlongas"</t>
  </si>
  <si>
    <t>828</t>
  </si>
  <si>
    <t>8,23</t>
  </si>
  <si>
    <t>0.226</t>
  </si>
  <si>
    <t>J. Strumskytė-Razgūnė</t>
  </si>
  <si>
    <t>162</t>
  </si>
  <si>
    <t>Kuprytė</t>
  </si>
  <si>
    <t>2002-01-31</t>
  </si>
  <si>
    <t>SRC</t>
  </si>
  <si>
    <t>826</t>
  </si>
  <si>
    <t>8,24</t>
  </si>
  <si>
    <t>0.165</t>
  </si>
  <si>
    <t>R. Šilenskienė</t>
  </si>
  <si>
    <t>2 bėgimas iš 4</t>
  </si>
  <si>
    <t>24</t>
  </si>
  <si>
    <t>Karolina</t>
  </si>
  <si>
    <t>Deliautaitė</t>
  </si>
  <si>
    <t>1995-08-09</t>
  </si>
  <si>
    <t>„Be1“</t>
  </si>
  <si>
    <t>1032</t>
  </si>
  <si>
    <t>7,56</t>
  </si>
  <si>
    <t>0.175</t>
  </si>
  <si>
    <t>J. Čižauskas</t>
  </si>
  <si>
    <t>233</t>
  </si>
  <si>
    <t>Kornelija</t>
  </si>
  <si>
    <t>Okunevič</t>
  </si>
  <si>
    <t>1999-09-08</t>
  </si>
  <si>
    <t>VMSC, VU</t>
  </si>
  <si>
    <t>917</t>
  </si>
  <si>
    <t>7,93</t>
  </si>
  <si>
    <t>0.199</t>
  </si>
  <si>
    <t>R. Snarskienė</t>
  </si>
  <si>
    <t>152</t>
  </si>
  <si>
    <t>Evelina</t>
  </si>
  <si>
    <t>Savickaitė</t>
  </si>
  <si>
    <t>2000-01-25</t>
  </si>
  <si>
    <t>Panevėžys</t>
  </si>
  <si>
    <t>PKKSC</t>
  </si>
  <si>
    <t>887</t>
  </si>
  <si>
    <t>8,03</t>
  </si>
  <si>
    <t>0.240</t>
  </si>
  <si>
    <t>A. Sniečkus</t>
  </si>
  <si>
    <t>87</t>
  </si>
  <si>
    <t>Austė</t>
  </si>
  <si>
    <t>Macijauskaitė</t>
  </si>
  <si>
    <t>2000-08-18</t>
  </si>
  <si>
    <t>860</t>
  </si>
  <si>
    <t>8,12</t>
  </si>
  <si>
    <t>M. Vadeikis</t>
  </si>
  <si>
    <t>206</t>
  </si>
  <si>
    <t>Miglė</t>
  </si>
  <si>
    <t>Abromaitytė</t>
  </si>
  <si>
    <t>2003-01-23</t>
  </si>
  <si>
    <t>0.169</t>
  </si>
  <si>
    <t>A. Tolstiks, I. Krakoviak-Tolstika</t>
  </si>
  <si>
    <t>114</t>
  </si>
  <si>
    <t>Gabrielė</t>
  </si>
  <si>
    <t>Galdikaitė</t>
  </si>
  <si>
    <t>2001-12-21</t>
  </si>
  <si>
    <t>794</t>
  </si>
  <si>
    <t>8,35</t>
  </si>
  <si>
    <t>0.154</t>
  </si>
  <si>
    <t>V. Baronienė</t>
  </si>
  <si>
    <t>3 bėgimas iš 4</t>
  </si>
  <si>
    <t>144</t>
  </si>
  <si>
    <t>Kaminskaitė</t>
  </si>
  <si>
    <t>2000-05-11</t>
  </si>
  <si>
    <t>Panevėžys, Kėdainiai</t>
  </si>
  <si>
    <t>944</t>
  </si>
  <si>
    <t>7,84</t>
  </si>
  <si>
    <t>0.147</t>
  </si>
  <si>
    <t>R. Sakalauskienė, R. Jakubauskas</t>
  </si>
  <si>
    <t>23</t>
  </si>
  <si>
    <t>Aistė</t>
  </si>
  <si>
    <t>Staurylaitė</t>
  </si>
  <si>
    <t>1997-01-08</t>
  </si>
  <si>
    <t>902</t>
  </si>
  <si>
    <t>7,98</t>
  </si>
  <si>
    <t>146</t>
  </si>
  <si>
    <t>Eivilė</t>
  </si>
  <si>
    <t>Cemnolonskytė</t>
  </si>
  <si>
    <t>2002-06-01</t>
  </si>
  <si>
    <t>884</t>
  </si>
  <si>
    <t>8,04</t>
  </si>
  <si>
    <t>0.208</t>
  </si>
  <si>
    <t>R. Jakubauskas, E. Barysienė</t>
  </si>
  <si>
    <t>240</t>
  </si>
  <si>
    <t>Deimantė</t>
  </si>
  <si>
    <t>Bedalytė</t>
  </si>
  <si>
    <t>2000-06-17</t>
  </si>
  <si>
    <t>817</t>
  </si>
  <si>
    <t>8,27</t>
  </si>
  <si>
    <t>0.148</t>
  </si>
  <si>
    <t>L. Juchnevičienė</t>
  </si>
  <si>
    <t>19</t>
  </si>
  <si>
    <t>Baubonytė</t>
  </si>
  <si>
    <t>1996-11-09</t>
  </si>
  <si>
    <t>806</t>
  </si>
  <si>
    <t>8,31</t>
  </si>
  <si>
    <t>0.235</t>
  </si>
  <si>
    <t>4 bėgimas iš 4</t>
  </si>
  <si>
    <t>50</t>
  </si>
  <si>
    <t>Ugnė</t>
  </si>
  <si>
    <t>Jankauskaitė</t>
  </si>
  <si>
    <t>1995-03-15</t>
  </si>
  <si>
    <t>982</t>
  </si>
  <si>
    <t>7,72</t>
  </si>
  <si>
    <t>0.185</t>
  </si>
  <si>
    <t>G. Šerėnienė</t>
  </si>
  <si>
    <t>20</t>
  </si>
  <si>
    <t>Unskinaitė</t>
  </si>
  <si>
    <t>1998-01-02</t>
  </si>
  <si>
    <t>920</t>
  </si>
  <si>
    <t>7,92</t>
  </si>
  <si>
    <t>145</t>
  </si>
  <si>
    <t>Monika</t>
  </si>
  <si>
    <t>Ubeikaitė</t>
  </si>
  <si>
    <t>2000-05-21</t>
  </si>
  <si>
    <t>Panevėžys, Utena</t>
  </si>
  <si>
    <t>893</t>
  </si>
  <si>
    <t>8,01</t>
  </si>
  <si>
    <t>0.171</t>
  </si>
  <si>
    <t>M. Saliamonas, R. Jakubauskas</t>
  </si>
  <si>
    <t>167</t>
  </si>
  <si>
    <t>Roberta</t>
  </si>
  <si>
    <t>Žikaitė</t>
  </si>
  <si>
    <t>2001-06-02</t>
  </si>
  <si>
    <t>Raseiniai</t>
  </si>
  <si>
    <t>RKKSC</t>
  </si>
  <si>
    <t>Ariogalos tauras</t>
  </si>
  <si>
    <t>0.186</t>
  </si>
  <si>
    <t>M. Skamarakas</t>
  </si>
  <si>
    <t>204</t>
  </si>
  <si>
    <t>Emilija</t>
  </si>
  <si>
    <t>Lik</t>
  </si>
  <si>
    <t>2001-07-05</t>
  </si>
  <si>
    <t>843</t>
  </si>
  <si>
    <t>8,18</t>
  </si>
  <si>
    <t>0.176</t>
  </si>
  <si>
    <t>60 m bėgimas vyrams</t>
  </si>
  <si>
    <t>1 bėgimas iš 6</t>
  </si>
  <si>
    <t>245</t>
  </si>
  <si>
    <t>Giedrius</t>
  </si>
  <si>
    <t>Rupeika</t>
  </si>
  <si>
    <t>1992-09-15</t>
  </si>
  <si>
    <t>934</t>
  </si>
  <si>
    <t>7,01</t>
  </si>
  <si>
    <t>0.150</t>
  </si>
  <si>
    <t>M. Skrabulis</t>
  </si>
  <si>
    <t>96</t>
  </si>
  <si>
    <t>Irmantas</t>
  </si>
  <si>
    <t>Birbalas</t>
  </si>
  <si>
    <t>1996-05-16</t>
  </si>
  <si>
    <t>LSU SC</t>
  </si>
  <si>
    <t>869</t>
  </si>
  <si>
    <t>7,14</t>
  </si>
  <si>
    <t>V. Šilinskas</t>
  </si>
  <si>
    <t>155</t>
  </si>
  <si>
    <t>Kristupas</t>
  </si>
  <si>
    <t>Seikauskas</t>
  </si>
  <si>
    <t>2001-05-08</t>
  </si>
  <si>
    <t>"Žvaigždė"</t>
  </si>
  <si>
    <t>830</t>
  </si>
  <si>
    <t>7,22</t>
  </si>
  <si>
    <t>0.195</t>
  </si>
  <si>
    <t>A. Dobregienė</t>
  </si>
  <si>
    <t>224</t>
  </si>
  <si>
    <t>Čipkus</t>
  </si>
  <si>
    <t>1999-11-12</t>
  </si>
  <si>
    <t>797</t>
  </si>
  <si>
    <t>7,29</t>
  </si>
  <si>
    <t>0.160</t>
  </si>
  <si>
    <t>D. Skirmantienė</t>
  </si>
  <si>
    <t>29</t>
  </si>
  <si>
    <t>Edvinas</t>
  </si>
  <si>
    <t>Morozovas</t>
  </si>
  <si>
    <t>2000-01-13</t>
  </si>
  <si>
    <t>765</t>
  </si>
  <si>
    <t>7,36</t>
  </si>
  <si>
    <t>O. Pavilionienė</t>
  </si>
  <si>
    <t>Justinas</t>
  </si>
  <si>
    <t>Kulda</t>
  </si>
  <si>
    <t>2002-08-12</t>
  </si>
  <si>
    <t>Alytus</t>
  </si>
  <si>
    <t>ASRC</t>
  </si>
  <si>
    <t>ALASK</t>
  </si>
  <si>
    <t>738</t>
  </si>
  <si>
    <t>7,42</t>
  </si>
  <si>
    <t>0.190</t>
  </si>
  <si>
    <t>V. Šmidtas</t>
  </si>
  <si>
    <t>2 bėgimas iš 6</t>
  </si>
  <si>
    <t>242</t>
  </si>
  <si>
    <t>Ugnius</t>
  </si>
  <si>
    <t>Savickas</t>
  </si>
  <si>
    <t>1992-01-22</t>
  </si>
  <si>
    <t>995</t>
  </si>
  <si>
    <t>6,89</t>
  </si>
  <si>
    <t>0.193</t>
  </si>
  <si>
    <t>186</t>
  </si>
  <si>
    <t>Nojus</t>
  </si>
  <si>
    <t>Budavičius</t>
  </si>
  <si>
    <t>1999-05-14</t>
  </si>
  <si>
    <t>889</t>
  </si>
  <si>
    <t>7,10</t>
  </si>
  <si>
    <t>0.140</t>
  </si>
  <si>
    <t>274</t>
  </si>
  <si>
    <t>Arnas</t>
  </si>
  <si>
    <t>Kučinskas</t>
  </si>
  <si>
    <t>1995-05-06</t>
  </si>
  <si>
    <t>"Beržyno žiogelis"</t>
  </si>
  <si>
    <t>879</t>
  </si>
  <si>
    <t>7,12</t>
  </si>
  <si>
    <t>0.142</t>
  </si>
  <si>
    <t>L. Maceika</t>
  </si>
  <si>
    <t>322</t>
  </si>
  <si>
    <t>Mančinskas</t>
  </si>
  <si>
    <t>2001-06-27</t>
  </si>
  <si>
    <t>Švenčionys</t>
  </si>
  <si>
    <t>ŠRSC</t>
  </si>
  <si>
    <t>"Aitvaras"</t>
  </si>
  <si>
    <t>788</t>
  </si>
  <si>
    <t>7,31</t>
  </si>
  <si>
    <t>0.145</t>
  </si>
  <si>
    <t>Z. Zenkevičius</t>
  </si>
  <si>
    <t>287</t>
  </si>
  <si>
    <t>Denisas</t>
  </si>
  <si>
    <t>Belčenkov</t>
  </si>
  <si>
    <t>2002-01-21</t>
  </si>
  <si>
    <t>756</t>
  </si>
  <si>
    <t>7,38</t>
  </si>
  <si>
    <t>0.141</t>
  </si>
  <si>
    <t>12</t>
  </si>
  <si>
    <t>Jurkevičius</t>
  </si>
  <si>
    <t>2001-03-13</t>
  </si>
  <si>
    <t>Elektrėnai</t>
  </si>
  <si>
    <t>ESC</t>
  </si>
  <si>
    <t>I. Ivoškienė</t>
  </si>
  <si>
    <t>3 bėgimas iš 6</t>
  </si>
  <si>
    <t>46</t>
  </si>
  <si>
    <t>Ramūnas</t>
  </si>
  <si>
    <t>Kleinauskas</t>
  </si>
  <si>
    <t>1996-03-06</t>
  </si>
  <si>
    <t>KMK</t>
  </si>
  <si>
    <t>923</t>
  </si>
  <si>
    <t>7,03</t>
  </si>
  <si>
    <t>0.180</t>
  </si>
  <si>
    <t>R. Petruškevičius</t>
  </si>
  <si>
    <t>275</t>
  </si>
  <si>
    <t>Urbonas</t>
  </si>
  <si>
    <t>1997-06-25</t>
  </si>
  <si>
    <t>898</t>
  </si>
  <si>
    <t>7,08</t>
  </si>
  <si>
    <t>D. Maceikienė</t>
  </si>
  <si>
    <t>178</t>
  </si>
  <si>
    <t>Rapolas</t>
  </si>
  <si>
    <t>Saulius</t>
  </si>
  <si>
    <t>1996-02-15</t>
  </si>
  <si>
    <t>849</t>
  </si>
  <si>
    <t>7,18</t>
  </si>
  <si>
    <t>0.152</t>
  </si>
  <si>
    <t>28</t>
  </si>
  <si>
    <t>Šermukšnis</t>
  </si>
  <si>
    <t>2001-12-05</t>
  </si>
  <si>
    <t>793</t>
  </si>
  <si>
    <t>7,30</t>
  </si>
  <si>
    <t>54</t>
  </si>
  <si>
    <t>Valentinas</t>
  </si>
  <si>
    <t>Bukovskis</t>
  </si>
  <si>
    <t>1995-12-19</t>
  </si>
  <si>
    <t>Kaunas, Vilnius</t>
  </si>
  <si>
    <t>0.166</t>
  </si>
  <si>
    <t>I. Jefimova, G. Šerėnienė</t>
  </si>
  <si>
    <t>4 bėgimas iš 6</t>
  </si>
  <si>
    <t>241</t>
  </si>
  <si>
    <t>Kostas</t>
  </si>
  <si>
    <t>Skrabulis</t>
  </si>
  <si>
    <t>1992-08-04</t>
  </si>
  <si>
    <t>985</t>
  </si>
  <si>
    <t>6,91</t>
  </si>
  <si>
    <t>0.138</t>
  </si>
  <si>
    <t>244</t>
  </si>
  <si>
    <t>Mantas</t>
  </si>
  <si>
    <t>Šeštokas</t>
  </si>
  <si>
    <t>1996-04-18</t>
  </si>
  <si>
    <t>7,11</t>
  </si>
  <si>
    <t>0.146</t>
  </si>
  <si>
    <t>41</t>
  </si>
  <si>
    <t>Berūkštis</t>
  </si>
  <si>
    <t>854</t>
  </si>
  <si>
    <t>7,17</t>
  </si>
  <si>
    <t>0.162</t>
  </si>
  <si>
    <t>A. Gavelytė, A. Baranauskas</t>
  </si>
  <si>
    <t>102</t>
  </si>
  <si>
    <t>Paulius</t>
  </si>
  <si>
    <t>Kazlauskas</t>
  </si>
  <si>
    <t>1994-09-07</t>
  </si>
  <si>
    <t>Kaunas ind., Šilalė ind.</t>
  </si>
  <si>
    <t>0.118</t>
  </si>
  <si>
    <t>111</t>
  </si>
  <si>
    <t>Danielius</t>
  </si>
  <si>
    <t>Srėbalius</t>
  </si>
  <si>
    <t>2003-01-28</t>
  </si>
  <si>
    <t>"Maratonas"</t>
  </si>
  <si>
    <t>706</t>
  </si>
  <si>
    <t>7,49</t>
  </si>
  <si>
    <t>0.192</t>
  </si>
  <si>
    <t>J. Beržinskienė</t>
  </si>
  <si>
    <t>5 bėgimas iš 6</t>
  </si>
  <si>
    <t>243</t>
  </si>
  <si>
    <t>Gediminas</t>
  </si>
  <si>
    <t>Truskauskas</t>
  </si>
  <si>
    <t>969</t>
  </si>
  <si>
    <t>6,94</t>
  </si>
  <si>
    <t>D. Skirmantienė, M. Skrabulis</t>
  </si>
  <si>
    <t>120</t>
  </si>
  <si>
    <t>Laurynas</t>
  </si>
  <si>
    <t>Toleikis</t>
  </si>
  <si>
    <t>1999-01-03</t>
  </si>
  <si>
    <t>E. Norvilas</t>
  </si>
  <si>
    <t>163</t>
  </si>
  <si>
    <t>Regimantas</t>
  </si>
  <si>
    <t>Tiškus</t>
  </si>
  <si>
    <t>2000-09-22</t>
  </si>
  <si>
    <t>Z. Rajunčius, E. Petrokas</t>
  </si>
  <si>
    <t>159</t>
  </si>
  <si>
    <t>Jankauskas</t>
  </si>
  <si>
    <t>2002-04-26</t>
  </si>
  <si>
    <t>Pasvalys</t>
  </si>
  <si>
    <t>"Lėvuo"</t>
  </si>
  <si>
    <t>774</t>
  </si>
  <si>
    <t>7,34</t>
  </si>
  <si>
    <t>E. Žilys</t>
  </si>
  <si>
    <t>Elonas</t>
  </si>
  <si>
    <t>Dalinskas</t>
  </si>
  <si>
    <t>2002-04-04</t>
  </si>
  <si>
    <t>0.173</t>
  </si>
  <si>
    <t>189</t>
  </si>
  <si>
    <t>Tomaš</t>
  </si>
  <si>
    <t>Paškovski</t>
  </si>
  <si>
    <t>2000-03-12</t>
  </si>
  <si>
    <t>693</t>
  </si>
  <si>
    <t>7,52</t>
  </si>
  <si>
    <t>0.215</t>
  </si>
  <si>
    <t>6 bėgimas iš 6</t>
  </si>
  <si>
    <t>135</t>
  </si>
  <si>
    <t>Edgaras</t>
  </si>
  <si>
    <t>Radzevičius</t>
  </si>
  <si>
    <t>2001-08-09</t>
  </si>
  <si>
    <t>Marijampolė</t>
  </si>
  <si>
    <t>Sūduva</t>
  </si>
  <si>
    <t>MLASK</t>
  </si>
  <si>
    <t>874</t>
  </si>
  <si>
    <t>7,13</t>
  </si>
  <si>
    <t>V. Komisaraitis, G. Janušauskas</t>
  </si>
  <si>
    <t>180</t>
  </si>
  <si>
    <t>Trijonis</t>
  </si>
  <si>
    <t>2001-01-26</t>
  </si>
  <si>
    <t>859</t>
  </si>
  <si>
    <t>7,16</t>
  </si>
  <si>
    <t>0.135</t>
  </si>
  <si>
    <t>E. Žiupkienė, D. Grigienė</t>
  </si>
  <si>
    <t>22</t>
  </si>
  <si>
    <t>Mikas</t>
  </si>
  <si>
    <t>Beinorius</t>
  </si>
  <si>
    <t>1994-05-19</t>
  </si>
  <si>
    <t>0.188</t>
  </si>
  <si>
    <t>246</t>
  </si>
  <si>
    <t>Danas</t>
  </si>
  <si>
    <t>Sodaitis</t>
  </si>
  <si>
    <t>1989-04-25</t>
  </si>
  <si>
    <t>835</t>
  </si>
  <si>
    <t>7,21</t>
  </si>
  <si>
    <t>0.112</t>
  </si>
  <si>
    <t>Kvedaravičius</t>
  </si>
  <si>
    <t>2000-12-23</t>
  </si>
  <si>
    <t>Aldas</t>
  </si>
  <si>
    <t>Popovas</t>
  </si>
  <si>
    <t>2000-11-24</t>
  </si>
  <si>
    <t>725</t>
  </si>
  <si>
    <t>7,447</t>
  </si>
  <si>
    <t>1500 m bėgimas moterims</t>
  </si>
  <si>
    <t>327</t>
  </si>
  <si>
    <t>Elenska</t>
  </si>
  <si>
    <t>1996-02-17</t>
  </si>
  <si>
    <t>1018</t>
  </si>
  <si>
    <t>4:26,88</t>
  </si>
  <si>
    <t>63</t>
  </si>
  <si>
    <t>Loreta</t>
  </si>
  <si>
    <t>Kančytė</t>
  </si>
  <si>
    <t>1994-07-20</t>
  </si>
  <si>
    <t>1017</t>
  </si>
  <si>
    <t>4:27,03</t>
  </si>
  <si>
    <t>R. Kančys, I. Juodeškienė</t>
  </si>
  <si>
    <t>221</t>
  </si>
  <si>
    <t>Milda</t>
  </si>
  <si>
    <t>Eimontė</t>
  </si>
  <si>
    <t>1989-03-17</t>
  </si>
  <si>
    <t>Vilnius, Jonava</t>
  </si>
  <si>
    <t>1009</t>
  </si>
  <si>
    <t>4:28,11</t>
  </si>
  <si>
    <t>R. Sausaitis</t>
  </si>
  <si>
    <t>222</t>
  </si>
  <si>
    <t>Bytautienė</t>
  </si>
  <si>
    <t>1001</t>
  </si>
  <si>
    <t>4:29,11</t>
  </si>
  <si>
    <t>207</t>
  </si>
  <si>
    <t>Paužaitė</t>
  </si>
  <si>
    <t>1997-10-07</t>
  </si>
  <si>
    <t>975</t>
  </si>
  <si>
    <t>4:32,66</t>
  </si>
  <si>
    <t>I. Krakoviak-Tolstika, J. Garalevičius</t>
  </si>
  <si>
    <t>Dominyka</t>
  </si>
  <si>
    <t>Petraškaitė</t>
  </si>
  <si>
    <t>2001-05-27</t>
  </si>
  <si>
    <t>924</t>
  </si>
  <si>
    <t>4:39,70</t>
  </si>
  <si>
    <t>283</t>
  </si>
  <si>
    <t>Greta</t>
  </si>
  <si>
    <t>Karinauskaitė</t>
  </si>
  <si>
    <t>2001-02-11</t>
  </si>
  <si>
    <t>4:40,67</t>
  </si>
  <si>
    <t>J. Beržanskis</t>
  </si>
  <si>
    <t>272</t>
  </si>
  <si>
    <t>Kamilė</t>
  </si>
  <si>
    <t>Vaidžiulytė</t>
  </si>
  <si>
    <t>1998-04-17</t>
  </si>
  <si>
    <t>851</t>
  </si>
  <si>
    <t>4:50,31</t>
  </si>
  <si>
    <t>D. Šaučikovas</t>
  </si>
  <si>
    <t>11</t>
  </si>
  <si>
    <t>323</t>
  </si>
  <si>
    <t>Jovita</t>
  </si>
  <si>
    <t>Poškutė</t>
  </si>
  <si>
    <t>1990-12-08</t>
  </si>
  <si>
    <t>775</t>
  </si>
  <si>
    <t>5:01,63</t>
  </si>
  <si>
    <t>321</t>
  </si>
  <si>
    <t>Renata</t>
  </si>
  <si>
    <t>Butkytė</t>
  </si>
  <si>
    <t>1996-11-22</t>
  </si>
  <si>
    <t>731</t>
  </si>
  <si>
    <t>5:08,53</t>
  </si>
  <si>
    <t>300</t>
  </si>
  <si>
    <t>Simona</t>
  </si>
  <si>
    <t>Sendrevičiūtė</t>
  </si>
  <si>
    <t>2000-09-01</t>
  </si>
  <si>
    <t>Šiaulių SG</t>
  </si>
  <si>
    <t>724</t>
  </si>
  <si>
    <t>5:09,64</t>
  </si>
  <si>
    <t>A. Kitanov, R. Razmaitė</t>
  </si>
  <si>
    <t>85</t>
  </si>
  <si>
    <t>Raistė</t>
  </si>
  <si>
    <t>Vaištartaitė</t>
  </si>
  <si>
    <t>2002-05-19</t>
  </si>
  <si>
    <t>577</t>
  </si>
  <si>
    <t>5:34,28</t>
  </si>
  <si>
    <t>III A</t>
  </si>
  <si>
    <t>D. Jankauskaitė</t>
  </si>
  <si>
    <t>13</t>
  </si>
  <si>
    <t>149</t>
  </si>
  <si>
    <t>Eimantė</t>
  </si>
  <si>
    <t>Ramoškaitė</t>
  </si>
  <si>
    <t>2001-12-12</t>
  </si>
  <si>
    <t>A. Sniečkus, M. Sniečkus</t>
  </si>
  <si>
    <t>Šuolis į tolį vyrams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</si>
  <si>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</si>
  <si>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</si>
  <si>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</si>
  <si>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</si>
  <si>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</si>
  <si>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</si>
  <si>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>227</t>
  </si>
  <si>
    <t>Lotužis</t>
  </si>
  <si>
    <t>1992-12-30</t>
  </si>
  <si>
    <t>943</t>
  </si>
  <si>
    <t>7,04</t>
  </si>
  <si>
    <t>5,38</t>
  </si>
  <si>
    <t>7,06</t>
  </si>
  <si>
    <t>7,23</t>
  </si>
  <si>
    <t>K. Šapka</t>
  </si>
  <si>
    <t>197</t>
  </si>
  <si>
    <t>Vičas</t>
  </si>
  <si>
    <t>1997-06-15</t>
  </si>
  <si>
    <t>Vilnius, Palanga</t>
  </si>
  <si>
    <t>941</t>
  </si>
  <si>
    <t>6,43</t>
  </si>
  <si>
    <t>6,69</t>
  </si>
  <si>
    <t>6,82</t>
  </si>
  <si>
    <t>6,48</t>
  </si>
  <si>
    <t>7,09</t>
  </si>
  <si>
    <t>198</t>
  </si>
  <si>
    <t>Artūras</t>
  </si>
  <si>
    <t>Raklevičius</t>
  </si>
  <si>
    <t>1999-05-31</t>
  </si>
  <si>
    <t>VMSC, VGTU</t>
  </si>
  <si>
    <t>905</t>
  </si>
  <si>
    <t>6,73</t>
  </si>
  <si>
    <t>6,42</t>
  </si>
  <si>
    <t>6,92</t>
  </si>
  <si>
    <t>49</t>
  </si>
  <si>
    <t>Aurimas</t>
  </si>
  <si>
    <t>Gražulis</t>
  </si>
  <si>
    <t>2000-06-28</t>
  </si>
  <si>
    <t>6,44</t>
  </si>
  <si>
    <t>6,39</t>
  </si>
  <si>
    <t>6,75</t>
  </si>
  <si>
    <t>6,46</t>
  </si>
  <si>
    <t>I. Gricevičienė, A. Gricevičius</t>
  </si>
  <si>
    <t>276</t>
  </si>
  <si>
    <t>Jonas</t>
  </si>
  <si>
    <t>Andriulis</t>
  </si>
  <si>
    <t>1993-06-23</t>
  </si>
  <si>
    <t>864</t>
  </si>
  <si>
    <t>6,72</t>
  </si>
  <si>
    <t>45</t>
  </si>
  <si>
    <t>Vitonis</t>
  </si>
  <si>
    <t>1991-09-19</t>
  </si>
  <si>
    <t>837</t>
  </si>
  <si>
    <t>5,45</t>
  </si>
  <si>
    <t>6,60</t>
  </si>
  <si>
    <t>158</t>
  </si>
  <si>
    <t>Gagieckas</t>
  </si>
  <si>
    <t>2001-08-22</t>
  </si>
  <si>
    <t>6,47</t>
  </si>
  <si>
    <t>6,25</t>
  </si>
  <si>
    <t>6,59</t>
  </si>
  <si>
    <t>3,84</t>
  </si>
  <si>
    <t>6,28</t>
  </si>
  <si>
    <t>267</t>
  </si>
  <si>
    <t>Domantas</t>
  </si>
  <si>
    <t>Jankevičius</t>
  </si>
  <si>
    <t>2000-07-04</t>
  </si>
  <si>
    <t>824</t>
  </si>
  <si>
    <t>6,53</t>
  </si>
  <si>
    <t>4,68</t>
  </si>
  <si>
    <t>6,54</t>
  </si>
  <si>
    <t>E. Reinotas</t>
  </si>
  <si>
    <t>Matas</t>
  </si>
  <si>
    <t>Bagamolovas</t>
  </si>
  <si>
    <t>2001-05-18</t>
  </si>
  <si>
    <t>6,40</t>
  </si>
  <si>
    <t>6,03</t>
  </si>
  <si>
    <t>277</t>
  </si>
  <si>
    <t>Titas</t>
  </si>
  <si>
    <t>Mužas</t>
  </si>
  <si>
    <t>2001-05-12</t>
  </si>
  <si>
    <t>Šiauliai, Radviliškis</t>
  </si>
  <si>
    <t>6,14</t>
  </si>
  <si>
    <t>6,22</t>
  </si>
  <si>
    <t>V. Novikovas, D. Maceikienė</t>
  </si>
  <si>
    <t>Šuolis į aukštį vyrams</t>
  </si>
  <si>
    <t>1.80</t>
  </si>
  <si>
    <t>1.85</t>
  </si>
  <si>
    <t>1.90</t>
  </si>
  <si>
    <t>1.95</t>
  </si>
  <si>
    <t>2.00</t>
  </si>
  <si>
    <t>2.05</t>
  </si>
  <si>
    <t>2.10</t>
  </si>
  <si>
    <t>2.15</t>
  </si>
  <si>
    <t>2.20</t>
  </si>
  <si>
    <t>34</t>
  </si>
  <si>
    <t>Adrijus</t>
  </si>
  <si>
    <t>Glebauskas</t>
  </si>
  <si>
    <t>1994-11-20</t>
  </si>
  <si>
    <t>Kaunas, Kėdainiai</t>
  </si>
  <si>
    <t>40</t>
  </si>
  <si>
    <t>Bukauskas</t>
  </si>
  <si>
    <t>2001-11-09</t>
  </si>
  <si>
    <t>37</t>
  </si>
  <si>
    <t>Liekis</t>
  </si>
  <si>
    <t>1996-04-25</t>
  </si>
  <si>
    <t>A. Gavelytė, T. Krasauskienė</t>
  </si>
  <si>
    <t>35</t>
  </si>
  <si>
    <t>Dainius</t>
  </si>
  <si>
    <t>Pazdrazdis</t>
  </si>
  <si>
    <t>1997-12-26</t>
  </si>
  <si>
    <t>36</t>
  </si>
  <si>
    <t>Aleksas</t>
  </si>
  <si>
    <t>Vilkas</t>
  </si>
  <si>
    <t>1999-02-06</t>
  </si>
  <si>
    <t>A. Baranauskas</t>
  </si>
  <si>
    <t>225</t>
  </si>
  <si>
    <t>Biekša</t>
  </si>
  <si>
    <t>2001-07-30</t>
  </si>
  <si>
    <t>66</t>
  </si>
  <si>
    <t>Butkus</t>
  </si>
  <si>
    <t>1998-10-28</t>
  </si>
  <si>
    <t>235</t>
  </si>
  <si>
    <t>Aistis</t>
  </si>
  <si>
    <t>Andrejauskas</t>
  </si>
  <si>
    <t>2000-08-17</t>
  </si>
  <si>
    <t>"Šuolis"</t>
  </si>
  <si>
    <t>166</t>
  </si>
  <si>
    <t>Račas</t>
  </si>
  <si>
    <t>2000-07-30</t>
  </si>
  <si>
    <t>"Šokliukas"</t>
  </si>
  <si>
    <t>E. Petrokas</t>
  </si>
  <si>
    <t>1500 m bėgimas vyrams</t>
  </si>
  <si>
    <t>1 bėgimas iš 2</t>
  </si>
  <si>
    <t>318</t>
  </si>
  <si>
    <t>Rimvydas</t>
  </si>
  <si>
    <t>Alminas</t>
  </si>
  <si>
    <t>1994-11-10</t>
  </si>
  <si>
    <t>759</t>
  </si>
  <si>
    <t>4:11,50</t>
  </si>
  <si>
    <t>251</t>
  </si>
  <si>
    <t>Janušis</t>
  </si>
  <si>
    <t>1991-06-27</t>
  </si>
  <si>
    <t>VU</t>
  </si>
  <si>
    <t>720</t>
  </si>
  <si>
    <t>4:15,00</t>
  </si>
  <si>
    <t>J. Armonienė</t>
  </si>
  <si>
    <t>320</t>
  </si>
  <si>
    <t>Aivaras</t>
  </si>
  <si>
    <t>Čekanavičius</t>
  </si>
  <si>
    <t>1992-09-17</t>
  </si>
  <si>
    <t>690</t>
  </si>
  <si>
    <t>4:17,82</t>
  </si>
  <si>
    <t>210</t>
  </si>
  <si>
    <t>Linas</t>
  </si>
  <si>
    <t>Šinkūnas</t>
  </si>
  <si>
    <t>2000-02-17</t>
  </si>
  <si>
    <t>677</t>
  </si>
  <si>
    <t>4:19,02</t>
  </si>
  <si>
    <t>P. Žukienė, V. Kozlov</t>
  </si>
  <si>
    <t>325</t>
  </si>
  <si>
    <t>Dovydas</t>
  </si>
  <si>
    <t>Stašys</t>
  </si>
  <si>
    <t>1991-01-23</t>
  </si>
  <si>
    <t>"Stajeris"</t>
  </si>
  <si>
    <t>626</t>
  </si>
  <si>
    <t>4:23,82</t>
  </si>
  <si>
    <t>G. Trubila</t>
  </si>
  <si>
    <t>14</t>
  </si>
  <si>
    <t>Ašmena</t>
  </si>
  <si>
    <t>2001-06-29</t>
  </si>
  <si>
    <t>610</t>
  </si>
  <si>
    <t>4:25,44</t>
  </si>
  <si>
    <t>A. Valatkevičius</t>
  </si>
  <si>
    <t>127</t>
  </si>
  <si>
    <t>Dėdinas</t>
  </si>
  <si>
    <t>2003-05-26</t>
  </si>
  <si>
    <t>533</t>
  </si>
  <si>
    <t>4:33,30</t>
  </si>
  <si>
    <t>L. Bružas</t>
  </si>
  <si>
    <t>84</t>
  </si>
  <si>
    <t>Miliūnas</t>
  </si>
  <si>
    <t>2002-03-31</t>
  </si>
  <si>
    <t>476</t>
  </si>
  <si>
    <t>4:39,50</t>
  </si>
  <si>
    <t>2 bėgimas iš 2</t>
  </si>
  <si>
    <t>236</t>
  </si>
  <si>
    <t>Simas</t>
  </si>
  <si>
    <t>Bertašius</t>
  </si>
  <si>
    <t>1993-10-31</t>
  </si>
  <si>
    <t>Raseiniai, Vilnius</t>
  </si>
  <si>
    <t>942</t>
  </si>
  <si>
    <t>3:56,20</t>
  </si>
  <si>
    <t>E. Petrokas, J. Garalevičius</t>
  </si>
  <si>
    <t>65</t>
  </si>
  <si>
    <t>Vališauskas</t>
  </si>
  <si>
    <t>1997-08-06</t>
  </si>
  <si>
    <t>Kaunas, Šiaulių r.</t>
  </si>
  <si>
    <t>Startas, Kuršėnų SM</t>
  </si>
  <si>
    <t>903</t>
  </si>
  <si>
    <t>3:59,35</t>
  </si>
  <si>
    <t>R. Kančys, A. Lukošaitis</t>
  </si>
  <si>
    <t>138</t>
  </si>
  <si>
    <t>Valinčius</t>
  </si>
  <si>
    <t>2000-01-20</t>
  </si>
  <si>
    <t>4:02,08</t>
  </si>
  <si>
    <t>V. Komisaraitis, A. Šalčius</t>
  </si>
  <si>
    <t>319</t>
  </si>
  <si>
    <t>Tarasevičius</t>
  </si>
  <si>
    <t>1994-06-30</t>
  </si>
  <si>
    <t>Alytus, Švenčionys</t>
  </si>
  <si>
    <t>827</t>
  </si>
  <si>
    <t>4:05,65</t>
  </si>
  <si>
    <t>Z. Zenkevičius, A. Klebauskas</t>
  </si>
  <si>
    <t>101</t>
  </si>
  <si>
    <t>Beleška</t>
  </si>
  <si>
    <t>1992-09-30</t>
  </si>
  <si>
    <t>KTU SC</t>
  </si>
  <si>
    <t>801</t>
  </si>
  <si>
    <t>4:07,83</t>
  </si>
  <si>
    <t>E. Karaškienė</t>
  </si>
  <si>
    <t>212</t>
  </si>
  <si>
    <t>Robert</t>
  </si>
  <si>
    <t>Antonovič</t>
  </si>
  <si>
    <t>1998-05-01</t>
  </si>
  <si>
    <t>4:08,54</t>
  </si>
  <si>
    <t>213</t>
  </si>
  <si>
    <t>Krivickas</t>
  </si>
  <si>
    <t>Vilnius, Anykščiai</t>
  </si>
  <si>
    <t>VDU</t>
  </si>
  <si>
    <t>771</t>
  </si>
  <si>
    <t>4:10,49</t>
  </si>
  <si>
    <t>Bėg.</t>
  </si>
  <si>
    <t>Šuolis su kartimi moterims</t>
  </si>
  <si>
    <t>2.30</t>
  </si>
  <si>
    <t>2.40</t>
  </si>
  <si>
    <t>2.50</t>
  </si>
  <si>
    <t>2.60</t>
  </si>
  <si>
    <t>2.70</t>
  </si>
  <si>
    <t>2.80</t>
  </si>
  <si>
    <t>2.90</t>
  </si>
  <si>
    <t>3.10</t>
  </si>
  <si>
    <t>82</t>
  </si>
  <si>
    <t>Vitalija</t>
  </si>
  <si>
    <t>Dejeva</t>
  </si>
  <si>
    <t>1991-10-13</t>
  </si>
  <si>
    <t>Startas, KTU SC</t>
  </si>
  <si>
    <t>"Šuolininkas"</t>
  </si>
  <si>
    <t>R. Vasiliauskas</t>
  </si>
  <si>
    <t>289</t>
  </si>
  <si>
    <t>Judita</t>
  </si>
  <si>
    <t>Kazlauskaitė</t>
  </si>
  <si>
    <t>2001-05-23</t>
  </si>
  <si>
    <t>80</t>
  </si>
  <si>
    <t>Viktorija</t>
  </si>
  <si>
    <t>Eimontaitė</t>
  </si>
  <si>
    <t>1998-12-22</t>
  </si>
  <si>
    <t>79</t>
  </si>
  <si>
    <t>Jasaitė</t>
  </si>
  <si>
    <t>1999-04-06</t>
  </si>
  <si>
    <t>78</t>
  </si>
  <si>
    <t>Liubinaitė</t>
  </si>
  <si>
    <t>1996-11-17</t>
  </si>
  <si>
    <t>61</t>
  </si>
  <si>
    <t>Vaiva</t>
  </si>
  <si>
    <t>Ramanauskaitė</t>
  </si>
  <si>
    <t>2000-04-13</t>
  </si>
  <si>
    <t>I. Jakubaitytė</t>
  </si>
  <si>
    <t>91</t>
  </si>
  <si>
    <t>Neringa</t>
  </si>
  <si>
    <t>Skipskytė</t>
  </si>
  <si>
    <t>2002-11-22</t>
  </si>
  <si>
    <t>77</t>
  </si>
  <si>
    <t>Rugilė</t>
  </si>
  <si>
    <t>Miklyčiūtė</t>
  </si>
  <si>
    <t>2005-05-04</t>
  </si>
  <si>
    <t>76</t>
  </si>
  <si>
    <t>Grigaitė</t>
  </si>
  <si>
    <t>2001-06-05</t>
  </si>
  <si>
    <t>81</t>
  </si>
  <si>
    <t>Dambrauskaitė</t>
  </si>
  <si>
    <t>1998-04-03</t>
  </si>
  <si>
    <t>290</t>
  </si>
  <si>
    <t>Aušra</t>
  </si>
  <si>
    <t>Guigaitė</t>
  </si>
  <si>
    <t>2002-03-19</t>
  </si>
  <si>
    <t>Vilnius ind.</t>
  </si>
  <si>
    <t>DVA</t>
  </si>
  <si>
    <t>Klaipėda ind.</t>
  </si>
  <si>
    <t>Panevėžys, Tauragė ind.</t>
  </si>
  <si>
    <t>Plungė ind.</t>
  </si>
  <si>
    <t>Panevėžys ind.</t>
  </si>
  <si>
    <t>400 m bėgimas moterims</t>
  </si>
  <si>
    <t>1 bėgimas iš 5</t>
  </si>
  <si>
    <t>18</t>
  </si>
  <si>
    <t>Ingrida</t>
  </si>
  <si>
    <t>Sinkevičiūtė</t>
  </si>
  <si>
    <t>2000-07-26</t>
  </si>
  <si>
    <t>Kaišiadorys</t>
  </si>
  <si>
    <t>KŠSPC</t>
  </si>
  <si>
    <t>"Kertus"</t>
  </si>
  <si>
    <t>823</t>
  </si>
  <si>
    <t>1:01,46</t>
  </si>
  <si>
    <t>0.212</t>
  </si>
  <si>
    <t>D. Tamulevičius, M. Ambrizas</t>
  </si>
  <si>
    <t>115</t>
  </si>
  <si>
    <t>Oksana</t>
  </si>
  <si>
    <t>Choda</t>
  </si>
  <si>
    <t>1979-06-02</t>
  </si>
  <si>
    <t>1:02,26</t>
  </si>
  <si>
    <t>0.232</t>
  </si>
  <si>
    <t>153</t>
  </si>
  <si>
    <t>Mincytė</t>
  </si>
  <si>
    <t>2003-03-12</t>
  </si>
  <si>
    <t>768</t>
  </si>
  <si>
    <t>1:03,19</t>
  </si>
  <si>
    <t>0.256</t>
  </si>
  <si>
    <t>261</t>
  </si>
  <si>
    <t>Ema</t>
  </si>
  <si>
    <t>Bružaitė</t>
  </si>
  <si>
    <t>2001-05-30</t>
  </si>
  <si>
    <t>Šiauliai, Kupiškis</t>
  </si>
  <si>
    <t>J. Baikštienė, I. Zabulienė</t>
  </si>
  <si>
    <t>2 bėgimas iš 5</t>
  </si>
  <si>
    <t>288</t>
  </si>
  <si>
    <t>Naujokaitė</t>
  </si>
  <si>
    <t>2001-09-05</t>
  </si>
  <si>
    <t>866</t>
  </si>
  <si>
    <t>1:00,15</t>
  </si>
  <si>
    <t>0.257</t>
  </si>
  <si>
    <t>52</t>
  </si>
  <si>
    <t>Justina</t>
  </si>
  <si>
    <t>Pacevičiūtė</t>
  </si>
  <si>
    <t>1998-01-15</t>
  </si>
  <si>
    <t>"Vėjas"</t>
  </si>
  <si>
    <t>785</t>
  </si>
  <si>
    <t>1:02,63</t>
  </si>
  <si>
    <t>0.379</t>
  </si>
  <si>
    <t>59</t>
  </si>
  <si>
    <t>Augustė</t>
  </si>
  <si>
    <t>Markevičiūtė</t>
  </si>
  <si>
    <t>2002-01-20</t>
  </si>
  <si>
    <t>784</t>
  </si>
  <si>
    <t>1:02,68</t>
  </si>
  <si>
    <t>0.406</t>
  </si>
  <si>
    <t>I. Jakubaitytė, J. Kasirye-Sebalu</t>
  </si>
  <si>
    <t>168</t>
  </si>
  <si>
    <t>DQ</t>
  </si>
  <si>
    <t>0.227</t>
  </si>
  <si>
    <t>3 bėgimas iš 5</t>
  </si>
  <si>
    <t>0:59,06</t>
  </si>
  <si>
    <t>0.224</t>
  </si>
  <si>
    <t>294</t>
  </si>
  <si>
    <t>Rosita</t>
  </si>
  <si>
    <t>Šimkevičiūtė</t>
  </si>
  <si>
    <t>2001-01-31</t>
  </si>
  <si>
    <t>863</t>
  </si>
  <si>
    <t>1:00,26</t>
  </si>
  <si>
    <t>NT</t>
  </si>
  <si>
    <t>260</t>
  </si>
  <si>
    <t>Olimpija</t>
  </si>
  <si>
    <t>Zabulytė</t>
  </si>
  <si>
    <t>2000-05-12</t>
  </si>
  <si>
    <t>1:00,60</t>
  </si>
  <si>
    <t>0.299</t>
  </si>
  <si>
    <t>51</t>
  </si>
  <si>
    <t>Ramunė</t>
  </si>
  <si>
    <t>Stabingytė</t>
  </si>
  <si>
    <t>1998-06-15</t>
  </si>
  <si>
    <t>754</t>
  </si>
  <si>
    <t>1:03,62</t>
  </si>
  <si>
    <t>0.159</t>
  </si>
  <si>
    <t>4 bėgimas iš 5</t>
  </si>
  <si>
    <t>112</t>
  </si>
  <si>
    <t>Erika</t>
  </si>
  <si>
    <t>Krūminaitė</t>
  </si>
  <si>
    <t>1998-04-24</t>
  </si>
  <si>
    <t>958</t>
  </si>
  <si>
    <t>0:57,48</t>
  </si>
  <si>
    <t>0.283</t>
  </si>
  <si>
    <t>220</t>
  </si>
  <si>
    <t>Hanna</t>
  </si>
  <si>
    <t>Zikejeva</t>
  </si>
  <si>
    <t>2001-08-07</t>
  </si>
  <si>
    <t>871</t>
  </si>
  <si>
    <t>1:00,00</t>
  </si>
  <si>
    <t>0.217</t>
  </si>
  <si>
    <t>I. Jefimova</t>
  </si>
  <si>
    <t>21</t>
  </si>
  <si>
    <t>Gargasaitė</t>
  </si>
  <si>
    <t>1998-06-14</t>
  </si>
  <si>
    <t>822</t>
  </si>
  <si>
    <t>1:01,48</t>
  </si>
  <si>
    <t>181</t>
  </si>
  <si>
    <t>Ženevičiūtė</t>
  </si>
  <si>
    <t>2002-09-26</t>
  </si>
  <si>
    <t>727</t>
  </si>
  <si>
    <t>1:04,50</t>
  </si>
  <si>
    <t>0.261</t>
  </si>
  <si>
    <t>5 bėgimas iš 5</t>
  </si>
  <si>
    <t>89</t>
  </si>
  <si>
    <t>Eva</t>
  </si>
  <si>
    <t>Misiūnaitė</t>
  </si>
  <si>
    <t>1991-12-04</t>
  </si>
  <si>
    <t>1041</t>
  </si>
  <si>
    <t>0:55,16</t>
  </si>
  <si>
    <t>0.183</t>
  </si>
  <si>
    <t>M. Vadeikis, L. Meuwly</t>
  </si>
  <si>
    <t>148</t>
  </si>
  <si>
    <t>Galvydytė</t>
  </si>
  <si>
    <t>2000-01-17</t>
  </si>
  <si>
    <t>Panevėžys, Jonava</t>
  </si>
  <si>
    <t>Einius</t>
  </si>
  <si>
    <t>987</t>
  </si>
  <si>
    <t>0:56,66</t>
  </si>
  <si>
    <t>0.254</t>
  </si>
  <si>
    <t>V. Lebeckienė, A. Sniečkus</t>
  </si>
  <si>
    <t>109</t>
  </si>
  <si>
    <t>Zeleniūtė</t>
  </si>
  <si>
    <t>2000-07-03</t>
  </si>
  <si>
    <t>858</t>
  </si>
  <si>
    <t>1:00,39</t>
  </si>
  <si>
    <t>0.272</t>
  </si>
  <si>
    <t>J. Beržinskienė, D. Rauktys</t>
  </si>
  <si>
    <t>219</t>
  </si>
  <si>
    <t>Modesta Justė</t>
  </si>
  <si>
    <t>Morauskaitė</t>
  </si>
  <si>
    <t>1995-10-02</t>
  </si>
  <si>
    <t>I. Jefimova, R. Blanquer</t>
  </si>
  <si>
    <t>16</t>
  </si>
  <si>
    <t>17</t>
  </si>
  <si>
    <t>Šuolis į aukštį moterims</t>
  </si>
  <si>
    <t>1.50</t>
  </si>
  <si>
    <t>1.55</t>
  </si>
  <si>
    <t>1.60</t>
  </si>
  <si>
    <t>1.65</t>
  </si>
  <si>
    <t>1.70</t>
  </si>
  <si>
    <t>1.75</t>
  </si>
  <si>
    <t>218</t>
  </si>
  <si>
    <t>Airinė</t>
  </si>
  <si>
    <t>Palšytė</t>
  </si>
  <si>
    <t>1992-07-13</t>
  </si>
  <si>
    <t>T. Krasauskienė</t>
  </si>
  <si>
    <t>256</t>
  </si>
  <si>
    <t>Urtė</t>
  </si>
  <si>
    <t>Baikštytė</t>
  </si>
  <si>
    <t>1999-05-08</t>
  </si>
  <si>
    <t>279</t>
  </si>
  <si>
    <t>Vėjūnė</t>
  </si>
  <si>
    <t>Maceikaitė</t>
  </si>
  <si>
    <t>2000-09-10</t>
  </si>
  <si>
    <t>217</t>
  </si>
  <si>
    <t>Gintarė</t>
  </si>
  <si>
    <t>Tirevičiūtė</t>
  </si>
  <si>
    <t>2000-05-26</t>
  </si>
  <si>
    <t>T. Krasauskienė, A. Bajoras</t>
  </si>
  <si>
    <t>160</t>
  </si>
  <si>
    <t>Vičytė</t>
  </si>
  <si>
    <t>2002-07-02</t>
  </si>
  <si>
    <t>E. Jurgutis</t>
  </si>
  <si>
    <t>31</t>
  </si>
  <si>
    <t>Diana</t>
  </si>
  <si>
    <t>Kardokaitė</t>
  </si>
  <si>
    <t>2002-08-07</t>
  </si>
  <si>
    <t>N. Gedgaudienė, O. Pavilionienė</t>
  </si>
  <si>
    <t>400 m bėgimas vyrams</t>
  </si>
  <si>
    <t>1 bėgimas iš 9</t>
  </si>
  <si>
    <t>174</t>
  </si>
  <si>
    <t>Mažvydas</t>
  </si>
  <si>
    <t>Bivainis</t>
  </si>
  <si>
    <t>2001-02-08</t>
  </si>
  <si>
    <t>Utena</t>
  </si>
  <si>
    <t>UDSC</t>
  </si>
  <si>
    <t>ULAK</t>
  </si>
  <si>
    <t>718</t>
  </si>
  <si>
    <t>53,53</t>
  </si>
  <si>
    <t>0.352</t>
  </si>
  <si>
    <t>M. Saliamonas</t>
  </si>
  <si>
    <t>298</t>
  </si>
  <si>
    <t>Balčius</t>
  </si>
  <si>
    <t>1999-08-21</t>
  </si>
  <si>
    <t>629</t>
  </si>
  <si>
    <t>55,27</t>
  </si>
  <si>
    <t>226</t>
  </si>
  <si>
    <t>Martinas</t>
  </si>
  <si>
    <t>Kaminskas</t>
  </si>
  <si>
    <t>2001-03-26</t>
  </si>
  <si>
    <t>589</t>
  </si>
  <si>
    <t>56,08</t>
  </si>
  <si>
    <t>0.189</t>
  </si>
  <si>
    <t>D. Skirmantienė, J. Armonienė</t>
  </si>
  <si>
    <t>2 bėgimas iš 9</t>
  </si>
  <si>
    <t>Adamavičius</t>
  </si>
  <si>
    <t>2002-02-28</t>
  </si>
  <si>
    <t>777</t>
  </si>
  <si>
    <t>52,44</t>
  </si>
  <si>
    <t>Rytis</t>
  </si>
  <si>
    <t>757</t>
  </si>
  <si>
    <t>52,81</t>
  </si>
  <si>
    <t>188</t>
  </si>
  <si>
    <t>Vanagas</t>
  </si>
  <si>
    <t>2001-08-31</t>
  </si>
  <si>
    <t>647</t>
  </si>
  <si>
    <t>54,91</t>
  </si>
  <si>
    <t>0.191</t>
  </si>
  <si>
    <t>Karza</t>
  </si>
  <si>
    <t>2001-09-16</t>
  </si>
  <si>
    <t>604</t>
  </si>
  <si>
    <t>55,77</t>
  </si>
  <si>
    <t>0.327</t>
  </si>
  <si>
    <t>3 bėgimas iš 9</t>
  </si>
  <si>
    <t>268</t>
  </si>
  <si>
    <t>Barzda</t>
  </si>
  <si>
    <t>2000-08-30</t>
  </si>
  <si>
    <t>53,41</t>
  </si>
  <si>
    <t>R. Kergytė-Dauskurdienė</t>
  </si>
  <si>
    <t>205</t>
  </si>
  <si>
    <t>Julius</t>
  </si>
  <si>
    <t>Kalindra</t>
  </si>
  <si>
    <t>2002-09-24</t>
  </si>
  <si>
    <t>713</t>
  </si>
  <si>
    <t>53,64</t>
  </si>
  <si>
    <t>0.313</t>
  </si>
  <si>
    <t>301</t>
  </si>
  <si>
    <t>Algimantas</t>
  </si>
  <si>
    <t>Vėževičius</t>
  </si>
  <si>
    <t>2003-04-23</t>
  </si>
  <si>
    <t>697</t>
  </si>
  <si>
    <t>53,93</t>
  </si>
  <si>
    <t>156</t>
  </si>
  <si>
    <t>Stanevičius</t>
  </si>
  <si>
    <t>2001-09-08</t>
  </si>
  <si>
    <t>585</t>
  </si>
  <si>
    <t>56,16</t>
  </si>
  <si>
    <t>0.181</t>
  </si>
  <si>
    <t>4 bėgimas iš 9</t>
  </si>
  <si>
    <t>Marcinkevičius</t>
  </si>
  <si>
    <t>2000-10-26</t>
  </si>
  <si>
    <t>52,66</t>
  </si>
  <si>
    <t>0.298</t>
  </si>
  <si>
    <t>295</t>
  </si>
  <si>
    <t>Daknys</t>
  </si>
  <si>
    <t>2000-08-09</t>
  </si>
  <si>
    <t>52,78</t>
  </si>
  <si>
    <t>0.200</t>
  </si>
  <si>
    <t>273</t>
  </si>
  <si>
    <t>Jokubaitis</t>
  </si>
  <si>
    <t>742</t>
  </si>
  <si>
    <t>53,08</t>
  </si>
  <si>
    <t>99</t>
  </si>
  <si>
    <t>Viskupaitis</t>
  </si>
  <si>
    <t>623</t>
  </si>
  <si>
    <t>55,39</t>
  </si>
  <si>
    <t>5 bėgimas iš 9</t>
  </si>
  <si>
    <t>250</t>
  </si>
  <si>
    <t>Evaldas</t>
  </si>
  <si>
    <t>Luneckas</t>
  </si>
  <si>
    <t>1997-07-11</t>
  </si>
  <si>
    <t>52,45</t>
  </si>
  <si>
    <t>214</t>
  </si>
  <si>
    <t>Miroslav</t>
  </si>
  <si>
    <t>Zniščinskij</t>
  </si>
  <si>
    <t>2000-05-08</t>
  </si>
  <si>
    <t>769</t>
  </si>
  <si>
    <t>52,59</t>
  </si>
  <si>
    <t>752</t>
  </si>
  <si>
    <t>52,91</t>
  </si>
  <si>
    <t>303</t>
  </si>
  <si>
    <t>Mindaugas</t>
  </si>
  <si>
    <t>Malinauskas</t>
  </si>
  <si>
    <t>1990-08-27</t>
  </si>
  <si>
    <t>617</t>
  </si>
  <si>
    <t>55,52</t>
  </si>
  <si>
    <t>0.197</t>
  </si>
  <si>
    <t>6 bėgimas iš 9</t>
  </si>
  <si>
    <t>139</t>
  </si>
  <si>
    <t>Almantas</t>
  </si>
  <si>
    <t>Dapkevičius</t>
  </si>
  <si>
    <t>1996-09-11</t>
  </si>
  <si>
    <t>Marijampolė, Kauno r.</t>
  </si>
  <si>
    <t>805</t>
  </si>
  <si>
    <t>51,95</t>
  </si>
  <si>
    <t>0.198</t>
  </si>
  <si>
    <t>D. Urbonienė, A. Kazlauskas</t>
  </si>
  <si>
    <t>209</t>
  </si>
  <si>
    <t>Olegas</t>
  </si>
  <si>
    <t>Ivanikovas</t>
  </si>
  <si>
    <t>1999-11-17</t>
  </si>
  <si>
    <t>52,08</t>
  </si>
  <si>
    <t>208</t>
  </si>
  <si>
    <t>Žemaitaitis</t>
  </si>
  <si>
    <t>1998-01-13</t>
  </si>
  <si>
    <t>VGTU</t>
  </si>
  <si>
    <t>792</t>
  </si>
  <si>
    <t>52,17</t>
  </si>
  <si>
    <t>83</t>
  </si>
  <si>
    <t>Čepas</t>
  </si>
  <si>
    <t>2001-09-19</t>
  </si>
  <si>
    <t>630</t>
  </si>
  <si>
    <t>55,25</t>
  </si>
  <si>
    <t>0.233</t>
  </si>
  <si>
    <t>7 bėgimas iš 9</t>
  </si>
  <si>
    <t>172</t>
  </si>
  <si>
    <t>Katinas</t>
  </si>
  <si>
    <t>2000-08-21</t>
  </si>
  <si>
    <t>51,50</t>
  </si>
  <si>
    <t>0.182</t>
  </si>
  <si>
    <t>J. Kirilovienė</t>
  </si>
  <si>
    <t>202</t>
  </si>
  <si>
    <t>Konradas</t>
  </si>
  <si>
    <t>Naumčikas</t>
  </si>
  <si>
    <t>2000-07-06</t>
  </si>
  <si>
    <t>773</t>
  </si>
  <si>
    <t>52,52</t>
  </si>
  <si>
    <t>0.216</t>
  </si>
  <si>
    <t>253</t>
  </si>
  <si>
    <t>Maksim</t>
  </si>
  <si>
    <t>Bolotin</t>
  </si>
  <si>
    <t>1998-06-12</t>
  </si>
  <si>
    <t>764</t>
  </si>
  <si>
    <t>52,68</t>
  </si>
  <si>
    <t>L. Grinčikaitė-Samuolė</t>
  </si>
  <si>
    <t>8 bėgimas iš 9</t>
  </si>
  <si>
    <t>310</t>
  </si>
  <si>
    <t>Daniel</t>
  </si>
  <si>
    <t>Golovacki</t>
  </si>
  <si>
    <t>1996-02-12</t>
  </si>
  <si>
    <t>Kaunas, Švenčionys</t>
  </si>
  <si>
    <t>900</t>
  </si>
  <si>
    <t>50,31</t>
  </si>
  <si>
    <t>0.253</t>
  </si>
  <si>
    <t>G. Michniova, N. Sabaliauskienė</t>
  </si>
  <si>
    <t>116</t>
  </si>
  <si>
    <t>Deimantas</t>
  </si>
  <si>
    <t>Špučys</t>
  </si>
  <si>
    <t>1991-04-19</t>
  </si>
  <si>
    <t>50,52</t>
  </si>
  <si>
    <t>0.206</t>
  </si>
  <si>
    <t>53</t>
  </si>
  <si>
    <t>Jokūbas</t>
  </si>
  <si>
    <t>Tubutis</t>
  </si>
  <si>
    <t>1999-02-16</t>
  </si>
  <si>
    <t>Šilutė, Kaunas</t>
  </si>
  <si>
    <t>50,99</t>
  </si>
  <si>
    <t>L. Leikuvienė, G. Šerėnienė</t>
  </si>
  <si>
    <t>9 bėgimas iš 9</t>
  </si>
  <si>
    <t>122</t>
  </si>
  <si>
    <t>Benediktas</t>
  </si>
  <si>
    <t>Mickus</t>
  </si>
  <si>
    <t>1997-03-26</t>
  </si>
  <si>
    <t>50,33</t>
  </si>
  <si>
    <t>0.214</t>
  </si>
  <si>
    <t>M. Krakys</t>
  </si>
  <si>
    <t>252</t>
  </si>
  <si>
    <t>Janauskas</t>
  </si>
  <si>
    <t>1987-07-25</t>
  </si>
  <si>
    <t>Vilnius, Klaipėda</t>
  </si>
  <si>
    <t>894</t>
  </si>
  <si>
    <t>50,40</t>
  </si>
  <si>
    <t>0.234</t>
  </si>
  <si>
    <t>211</t>
  </si>
  <si>
    <t>Dariuš</t>
  </si>
  <si>
    <t>Križanovskij</t>
  </si>
  <si>
    <t>51,42</t>
  </si>
  <si>
    <t>0.202</t>
  </si>
  <si>
    <t>25</t>
  </si>
  <si>
    <t>26</t>
  </si>
  <si>
    <t>27</t>
  </si>
  <si>
    <t>30</t>
  </si>
  <si>
    <t>32</t>
  </si>
  <si>
    <t>Šuolis į tolį moterims</t>
  </si>
  <si>
    <t>Regalaitė</t>
  </si>
  <si>
    <t>1998-03-24</t>
  </si>
  <si>
    <t>999</t>
  </si>
  <si>
    <t>5,80</t>
  </si>
  <si>
    <t>6,00</t>
  </si>
  <si>
    <t>5,95</t>
  </si>
  <si>
    <t>5,96</t>
  </si>
  <si>
    <t>228</t>
  </si>
  <si>
    <t>Sofija</t>
  </si>
  <si>
    <t>Korf</t>
  </si>
  <si>
    <t>1994-08-05</t>
  </si>
  <si>
    <t>953</t>
  </si>
  <si>
    <t>5,60</t>
  </si>
  <si>
    <t>5,74</t>
  </si>
  <si>
    <t>5,79</t>
  </si>
  <si>
    <t>5,68</t>
  </si>
  <si>
    <t>5,66</t>
  </si>
  <si>
    <t>154</t>
  </si>
  <si>
    <t>Bačianskaitė</t>
  </si>
  <si>
    <t>2000-09-17</t>
  </si>
  <si>
    <t>932</t>
  </si>
  <si>
    <t>5,51</t>
  </si>
  <si>
    <t>5,46</t>
  </si>
  <si>
    <t>5,53</t>
  </si>
  <si>
    <t>5,69</t>
  </si>
  <si>
    <t>47</t>
  </si>
  <si>
    <t>Grybaitė</t>
  </si>
  <si>
    <t>1998-02-10</t>
  </si>
  <si>
    <t>5,64</t>
  </si>
  <si>
    <t>5,58</t>
  </si>
  <si>
    <t>42</t>
  </si>
  <si>
    <t>Luka</t>
  </si>
  <si>
    <t>Garšvaitė</t>
  </si>
  <si>
    <t>2001-03-25</t>
  </si>
  <si>
    <t>916</t>
  </si>
  <si>
    <t>5,50</t>
  </si>
  <si>
    <t>5,10</t>
  </si>
  <si>
    <t>5,62</t>
  </si>
  <si>
    <t>A. Gavelytė</t>
  </si>
  <si>
    <t>150</t>
  </si>
  <si>
    <t>Vaida</t>
  </si>
  <si>
    <t>Padimanskaitė</t>
  </si>
  <si>
    <t>2000-08-07</t>
  </si>
  <si>
    <t>914</t>
  </si>
  <si>
    <t>5,57</t>
  </si>
  <si>
    <t>5,32</t>
  </si>
  <si>
    <t>5,00</t>
  </si>
  <si>
    <t>5,61</t>
  </si>
  <si>
    <t>164</t>
  </si>
  <si>
    <t>Kščenavičiūtė</t>
  </si>
  <si>
    <t>2002-04-22</t>
  </si>
  <si>
    <t>895</t>
  </si>
  <si>
    <t>5,42</t>
  </si>
  <si>
    <t>5,33</t>
  </si>
  <si>
    <t>5,19</t>
  </si>
  <si>
    <t>5,52</t>
  </si>
  <si>
    <t>856</t>
  </si>
  <si>
    <t>5,25</t>
  </si>
  <si>
    <t>5,27</t>
  </si>
  <si>
    <t>5,13</t>
  </si>
  <si>
    <t>4,57</t>
  </si>
  <si>
    <t>5,34</t>
  </si>
  <si>
    <t>200</t>
  </si>
  <si>
    <t>Kavaliauskaitė</t>
  </si>
  <si>
    <t>2001-10-02</t>
  </si>
  <si>
    <t>790</t>
  </si>
  <si>
    <t>5,03</t>
  </si>
  <si>
    <t>4,83</t>
  </si>
  <si>
    <t>4,89</t>
  </si>
  <si>
    <t xml:space="preserve">Vieta </t>
  </si>
  <si>
    <t>Finalas</t>
  </si>
  <si>
    <t>Takas f</t>
  </si>
  <si>
    <t>Rez. f</t>
  </si>
  <si>
    <t>R.l f</t>
  </si>
  <si>
    <t>1074</t>
  </si>
  <si>
    <t>7,43</t>
  </si>
  <si>
    <t>0.136</t>
  </si>
  <si>
    <t>0.167</t>
  </si>
  <si>
    <t>988</t>
  </si>
  <si>
    <t>0.144</t>
  </si>
  <si>
    <t>7,73</t>
  </si>
  <si>
    <t>0.170</t>
  </si>
  <si>
    <t>7,85</t>
  </si>
  <si>
    <t>7,90</t>
  </si>
  <si>
    <t>0.172</t>
  </si>
  <si>
    <t>7,91</t>
  </si>
  <si>
    <t>7,94</t>
  </si>
  <si>
    <t>0.126</t>
  </si>
  <si>
    <t>908</t>
  </si>
  <si>
    <t>7,96</t>
  </si>
  <si>
    <t>dnq</t>
  </si>
  <si>
    <t>Finalas A</t>
  </si>
  <si>
    <t>Finalas B</t>
  </si>
  <si>
    <t>1006</t>
  </si>
  <si>
    <t>6,87</t>
  </si>
  <si>
    <t>0.151</t>
  </si>
  <si>
    <t>6,88</t>
  </si>
  <si>
    <t>959</t>
  </si>
  <si>
    <t>6,96</t>
  </si>
  <si>
    <t>0.163</t>
  </si>
  <si>
    <t>0.119</t>
  </si>
  <si>
    <t>7,07</t>
  </si>
  <si>
    <t>0.137</t>
  </si>
  <si>
    <t>0.168</t>
  </si>
  <si>
    <t>0.153</t>
  </si>
  <si>
    <t>Pasvalys ind.</t>
  </si>
  <si>
    <t>Šiauliai ind.</t>
  </si>
  <si>
    <t>Alytus ind.</t>
  </si>
  <si>
    <t>Raseiniai ind.</t>
  </si>
  <si>
    <t>J. Čižauskas,L.Kaveckienė</t>
  </si>
  <si>
    <t>60 m barjerinis bėgimas vyrams</t>
  </si>
  <si>
    <t>Vrašinskas</t>
  </si>
  <si>
    <t>1995-09-30</t>
  </si>
  <si>
    <t>Kaunas, Klaipėda</t>
  </si>
  <si>
    <t>991</t>
  </si>
  <si>
    <t>8,16</t>
  </si>
  <si>
    <t>0.157</t>
  </si>
  <si>
    <t>D. Senkus, N. Gedgaudienė</t>
  </si>
  <si>
    <t>Gabrielius</t>
  </si>
  <si>
    <t>Bžeskis</t>
  </si>
  <si>
    <t>1998-07-13</t>
  </si>
  <si>
    <t>A. Dobregienė, A. Gavėnas</t>
  </si>
  <si>
    <t>238</t>
  </si>
  <si>
    <t>Alvydas</t>
  </si>
  <si>
    <t>Misius</t>
  </si>
  <si>
    <t>1993-02-14</t>
  </si>
  <si>
    <t>VMSC, KTU SC</t>
  </si>
  <si>
    <t>781</t>
  </si>
  <si>
    <t>8,88</t>
  </si>
  <si>
    <t>A. Izergin, E. Ivanauskas</t>
  </si>
  <si>
    <t>b.k.</t>
  </si>
  <si>
    <t>134</t>
  </si>
  <si>
    <t>Kristaps</t>
  </si>
  <si>
    <t>Sietins</t>
  </si>
  <si>
    <t>1993-03-13</t>
  </si>
  <si>
    <t>Latvija</t>
  </si>
  <si>
    <t>7,95</t>
  </si>
  <si>
    <t>Rutulio stūmimas moterims</t>
  </si>
  <si>
    <t>193</t>
  </si>
  <si>
    <t>Agnė</t>
  </si>
  <si>
    <t>Jonkutė</t>
  </si>
  <si>
    <t>1999-03-13</t>
  </si>
  <si>
    <t>857</t>
  </si>
  <si>
    <t>14,05</t>
  </si>
  <si>
    <t>14,38</t>
  </si>
  <si>
    <t>14,35</t>
  </si>
  <si>
    <t>73</t>
  </si>
  <si>
    <t>Marija</t>
  </si>
  <si>
    <t>Šyvytė</t>
  </si>
  <si>
    <t>1999-04-08</t>
  </si>
  <si>
    <t>831</t>
  </si>
  <si>
    <t>13,31</t>
  </si>
  <si>
    <t>13,96</t>
  </si>
  <si>
    <t>L. Maleckis, V. Zarankienė</t>
  </si>
  <si>
    <t>811</t>
  </si>
  <si>
    <t>13,64</t>
  </si>
  <si>
    <t>12,45</t>
  </si>
  <si>
    <t>13,15</t>
  </si>
  <si>
    <t>13,54</t>
  </si>
  <si>
    <t>171</t>
  </si>
  <si>
    <t>Eglė</t>
  </si>
  <si>
    <t>Zarankaitė</t>
  </si>
  <si>
    <t>2000-12-22</t>
  </si>
  <si>
    <t>762</t>
  </si>
  <si>
    <t>11,88</t>
  </si>
  <si>
    <t>11,96</t>
  </si>
  <si>
    <t>12,12</t>
  </si>
  <si>
    <t>12,13</t>
  </si>
  <si>
    <t>12,84</t>
  </si>
  <si>
    <t>V. Zarankienė</t>
  </si>
  <si>
    <t>74</t>
  </si>
  <si>
    <t>Turskytė</t>
  </si>
  <si>
    <t>1997-01-27</t>
  </si>
  <si>
    <t>12,00</t>
  </si>
  <si>
    <t>11,83</t>
  </si>
  <si>
    <t>12,05</t>
  </si>
  <si>
    <t>11,75</t>
  </si>
  <si>
    <t>191</t>
  </si>
  <si>
    <t>Sonata</t>
  </si>
  <si>
    <t>Rudytė</t>
  </si>
  <si>
    <t>2001-02-14</t>
  </si>
  <si>
    <t>Rokiškis, Vilnius</t>
  </si>
  <si>
    <t>708</t>
  </si>
  <si>
    <t>11,98</t>
  </si>
  <si>
    <t>11,40</t>
  </si>
  <si>
    <t>R. Šinkūnas, J. Radžius</t>
  </si>
  <si>
    <t>62</t>
  </si>
  <si>
    <t>Paulikaitė</t>
  </si>
  <si>
    <t>2000-02-21</t>
  </si>
  <si>
    <t>695</t>
  </si>
  <si>
    <t>11,12</t>
  </si>
  <si>
    <t>10,78</t>
  </si>
  <si>
    <t>10,91</t>
  </si>
  <si>
    <t>11,76</t>
  </si>
  <si>
    <t>69</t>
  </si>
  <si>
    <t>Makarevičiūtė</t>
  </si>
  <si>
    <t>2000-02-13</t>
  </si>
  <si>
    <t>679</t>
  </si>
  <si>
    <t>11,50</t>
  </si>
  <si>
    <t>11,38</t>
  </si>
  <si>
    <t>11,18</t>
  </si>
  <si>
    <t>307</t>
  </si>
  <si>
    <t>Kristina</t>
  </si>
  <si>
    <t>Bataitytė</t>
  </si>
  <si>
    <t>Šilutė ind.</t>
  </si>
  <si>
    <t>611</t>
  </si>
  <si>
    <t>9,80</t>
  </si>
  <si>
    <t>10,41</t>
  </si>
  <si>
    <t>9,74</t>
  </si>
  <si>
    <t>L. Leikuvienė</t>
  </si>
  <si>
    <t>800 m  bėgimas moterims</t>
  </si>
  <si>
    <t>2:17,36</t>
  </si>
  <si>
    <t>98</t>
  </si>
  <si>
    <t>Rimantė</t>
  </si>
  <si>
    <t>Vijeikytė</t>
  </si>
  <si>
    <t>1994-12-19</t>
  </si>
  <si>
    <t>2:23,75</t>
  </si>
  <si>
    <t>E. Karaškienė, V. Stirbys</t>
  </si>
  <si>
    <t>2:25,91</t>
  </si>
  <si>
    <t>215</t>
  </si>
  <si>
    <t>Vaitulevičiūtė</t>
  </si>
  <si>
    <t>2002-06-09</t>
  </si>
  <si>
    <t>2:28,89</t>
  </si>
  <si>
    <t>309</t>
  </si>
  <si>
    <t>Julija</t>
  </si>
  <si>
    <t>Baciūtė</t>
  </si>
  <si>
    <t>2001-10-11</t>
  </si>
  <si>
    <t>750</t>
  </si>
  <si>
    <t>2:29,44</t>
  </si>
  <si>
    <t>2:29,45</t>
  </si>
  <si>
    <t>281</t>
  </si>
  <si>
    <t>Balčiūnaitė</t>
  </si>
  <si>
    <t>1988-10-31</t>
  </si>
  <si>
    <t>1051</t>
  </si>
  <si>
    <t>2:08,41</t>
  </si>
  <si>
    <t>R. Podolskis, L. Meuwly</t>
  </si>
  <si>
    <t>1037</t>
  </si>
  <si>
    <t>2:09,34</t>
  </si>
  <si>
    <t>1020</t>
  </si>
  <si>
    <t>2:10,46</t>
  </si>
  <si>
    <t>284</t>
  </si>
  <si>
    <t>Aurika</t>
  </si>
  <si>
    <t>Balsytė</t>
  </si>
  <si>
    <t>1994-09-17</t>
  </si>
  <si>
    <t>966</t>
  </si>
  <si>
    <t>2:13,98</t>
  </si>
  <si>
    <t>J. Beržanskis, M. Norbutas</t>
  </si>
  <si>
    <t>962</t>
  </si>
  <si>
    <t>2:14,25</t>
  </si>
  <si>
    <t>947</t>
  </si>
  <si>
    <t>2:15,32</t>
  </si>
  <si>
    <t>299</t>
  </si>
  <si>
    <t>Radvilė</t>
  </si>
  <si>
    <t>Balnytė</t>
  </si>
  <si>
    <t>2001-12-08</t>
  </si>
  <si>
    <t>Akmenė, Šiauliai ind.</t>
  </si>
  <si>
    <t>878</t>
  </si>
  <si>
    <t>2:20,07</t>
  </si>
  <si>
    <t>800 m  bėgimas vyrams</t>
  </si>
  <si>
    <t>1 bėgimas iš 3</t>
  </si>
  <si>
    <t>753</t>
  </si>
  <si>
    <t>2:02,23</t>
  </si>
  <si>
    <t>306</t>
  </si>
  <si>
    <t>Justas</t>
  </si>
  <si>
    <t>Budrikas</t>
  </si>
  <si>
    <t>2002-03-26</t>
  </si>
  <si>
    <t>748</t>
  </si>
  <si>
    <t>2:02,43</t>
  </si>
  <si>
    <t>711</t>
  </si>
  <si>
    <t>2:03,95</t>
  </si>
  <si>
    <t>709</t>
  </si>
  <si>
    <t>2:04,03</t>
  </si>
  <si>
    <t>696</t>
  </si>
  <si>
    <t>2:04,61</t>
  </si>
  <si>
    <t>297</t>
  </si>
  <si>
    <t>Armanavičius</t>
  </si>
  <si>
    <t>2003-01-13</t>
  </si>
  <si>
    <t>588</t>
  </si>
  <si>
    <t>2:09,41</t>
  </si>
  <si>
    <t>125</t>
  </si>
  <si>
    <t>Katkauskas</t>
  </si>
  <si>
    <t>2003-02-27</t>
  </si>
  <si>
    <t>566</t>
  </si>
  <si>
    <t>2:10,42</t>
  </si>
  <si>
    <t>86</t>
  </si>
  <si>
    <t>Norbertas</t>
  </si>
  <si>
    <t>Blandis</t>
  </si>
  <si>
    <t>2001-08-23</t>
  </si>
  <si>
    <t>2:10,44</t>
  </si>
  <si>
    <t>R. Kančys</t>
  </si>
  <si>
    <t>124</t>
  </si>
  <si>
    <t>Maksimas</t>
  </si>
  <si>
    <t>Senkevičius</t>
  </si>
  <si>
    <t>2002-08-24</t>
  </si>
  <si>
    <t>428</t>
  </si>
  <si>
    <t>2:17,41</t>
  </si>
  <si>
    <t>DNF</t>
  </si>
  <si>
    <t>2 bėgimas iš 3</t>
  </si>
  <si>
    <t>176</t>
  </si>
  <si>
    <t>Zabelo</t>
  </si>
  <si>
    <t>2002-01-30</t>
  </si>
  <si>
    <t>Vilniaus r. ind.</t>
  </si>
  <si>
    <t>735</t>
  </si>
  <si>
    <t>2:02,97</t>
  </si>
  <si>
    <t>V. Gražys</t>
  </si>
  <si>
    <t>Ščerbacho</t>
  </si>
  <si>
    <t>2000-01-10</t>
  </si>
  <si>
    <t>2:04,17</t>
  </si>
  <si>
    <t>151</t>
  </si>
  <si>
    <t>Vaidas</t>
  </si>
  <si>
    <t>Janonis</t>
  </si>
  <si>
    <t>2001-12-13</t>
  </si>
  <si>
    <t>652</t>
  </si>
  <si>
    <t>2:06,49</t>
  </si>
  <si>
    <t>126</t>
  </si>
  <si>
    <t>Arnas Emilis</t>
  </si>
  <si>
    <t>Hiršas</t>
  </si>
  <si>
    <t>2002-06-03</t>
  </si>
  <si>
    <t>645</t>
  </si>
  <si>
    <t>2:06,80</t>
  </si>
  <si>
    <t>632</t>
  </si>
  <si>
    <t>2:07,41</t>
  </si>
  <si>
    <t>100</t>
  </si>
  <si>
    <t>Šarkauskas</t>
  </si>
  <si>
    <t>1996-01-21</t>
  </si>
  <si>
    <t>622</t>
  </si>
  <si>
    <t>2:07,83</t>
  </si>
  <si>
    <t>123</t>
  </si>
  <si>
    <t>Blankas</t>
  </si>
  <si>
    <t>2002-04-15</t>
  </si>
  <si>
    <t>612</t>
  </si>
  <si>
    <t>2:08,30</t>
  </si>
  <si>
    <t>2:08,39</t>
  </si>
  <si>
    <t>203</t>
  </si>
  <si>
    <t>Levickis</t>
  </si>
  <si>
    <t>2001-01-04</t>
  </si>
  <si>
    <t>586</t>
  </si>
  <si>
    <t>2:09,51</t>
  </si>
  <si>
    <t>3 bėgimas iš 3</t>
  </si>
  <si>
    <t>921</t>
  </si>
  <si>
    <t>1:55,66</t>
  </si>
  <si>
    <t>844</t>
  </si>
  <si>
    <t>1:58,59</t>
  </si>
  <si>
    <t>841</t>
  </si>
  <si>
    <t>1:58,71</t>
  </si>
  <si>
    <t>296</t>
  </si>
  <si>
    <t>Bendžius</t>
  </si>
  <si>
    <t>2000-06-16</t>
  </si>
  <si>
    <t>Šilutė, Šiauliai ind.</t>
  </si>
  <si>
    <t>815</t>
  </si>
  <si>
    <t>1:59,71</t>
  </si>
  <si>
    <t>93</t>
  </si>
  <si>
    <t>Grigalaitis</t>
  </si>
  <si>
    <t>1999-09-03</t>
  </si>
  <si>
    <t>2:01,35</t>
  </si>
  <si>
    <t>N. Sabaliauskienė, D. Jankauskaitė</t>
  </si>
  <si>
    <t>324</t>
  </si>
  <si>
    <t>Sažinas</t>
  </si>
  <si>
    <t>2002-05-05</t>
  </si>
  <si>
    <t>Švenčionys ind.</t>
  </si>
  <si>
    <t>2:01,36</t>
  </si>
  <si>
    <t>R. Turla</t>
  </si>
  <si>
    <t>94</t>
  </si>
  <si>
    <t>Tadas</t>
  </si>
  <si>
    <t>Petravičius</t>
  </si>
  <si>
    <t>1999-05-30</t>
  </si>
  <si>
    <t>Kaunas, Šiauliai</t>
  </si>
  <si>
    <t>741</t>
  </si>
  <si>
    <t>2:02,72</t>
  </si>
  <si>
    <t>A. Kitanov, N. Sabaliauskienė</t>
  </si>
  <si>
    <t>140</t>
  </si>
  <si>
    <t>Darius</t>
  </si>
  <si>
    <t>1996-07-17</t>
  </si>
  <si>
    <t>518</t>
  </si>
  <si>
    <t>2:12,74</t>
  </si>
  <si>
    <t>V. Komisaraitis</t>
  </si>
  <si>
    <t>Trišuolis vyrams</t>
  </si>
  <si>
    <t>972</t>
  </si>
  <si>
    <t>13,97</t>
  </si>
  <si>
    <t>14,56</t>
  </si>
  <si>
    <t>15,02</t>
  </si>
  <si>
    <t>15,18</t>
  </si>
  <si>
    <t>230</t>
  </si>
  <si>
    <t>Svarauskas</t>
  </si>
  <si>
    <t>1994-06-06</t>
  </si>
  <si>
    <t>Vilnius, Švenčionys</t>
  </si>
  <si>
    <t>970</t>
  </si>
  <si>
    <t>15,16</t>
  </si>
  <si>
    <t>15,06</t>
  </si>
  <si>
    <t>V. Nekrašas, K. Šapka</t>
  </si>
  <si>
    <t>38</t>
  </si>
  <si>
    <t>Petrosevičius</t>
  </si>
  <si>
    <t>1997-01-28</t>
  </si>
  <si>
    <t>888</t>
  </si>
  <si>
    <t>14,30</t>
  </si>
  <si>
    <t>13,92</t>
  </si>
  <si>
    <t>12,37</t>
  </si>
  <si>
    <t>14,17</t>
  </si>
  <si>
    <t>V. Kiaulakis, A. Gavelytė</t>
  </si>
  <si>
    <t>43</t>
  </si>
  <si>
    <t>Griška</t>
  </si>
  <si>
    <t>2001-05-13</t>
  </si>
  <si>
    <t>14,24</t>
  </si>
  <si>
    <t>173</t>
  </si>
  <si>
    <t>Ivaškevičius</t>
  </si>
  <si>
    <t>2001-08-13</t>
  </si>
  <si>
    <t>13,51</t>
  </si>
  <si>
    <t>13,53</t>
  </si>
  <si>
    <t>12,78</t>
  </si>
  <si>
    <t>14,00</t>
  </si>
  <si>
    <t>13,27</t>
  </si>
  <si>
    <t>165</t>
  </si>
  <si>
    <t>Narijauskas</t>
  </si>
  <si>
    <t>2003-03-11</t>
  </si>
  <si>
    <t>13,76</t>
  </si>
  <si>
    <t>13,62</t>
  </si>
  <si>
    <t>13,35</t>
  </si>
  <si>
    <t>13,10</t>
  </si>
  <si>
    <t>Z. Rajunčius</t>
  </si>
  <si>
    <t>266</t>
  </si>
  <si>
    <t>Denas</t>
  </si>
  <si>
    <t>Juozaitis</t>
  </si>
  <si>
    <t>2000-09-29</t>
  </si>
  <si>
    <t>13,55</t>
  </si>
  <si>
    <t>13,69</t>
  </si>
  <si>
    <t>13,61</t>
  </si>
  <si>
    <t>48</t>
  </si>
  <si>
    <t>Krikštanavičius</t>
  </si>
  <si>
    <t>1998-11-27</t>
  </si>
  <si>
    <t>803</t>
  </si>
  <si>
    <t>13,56</t>
  </si>
  <si>
    <t>13,39</t>
  </si>
  <si>
    <t>13,43</t>
  </si>
  <si>
    <t>13,48</t>
  </si>
  <si>
    <t>137</t>
  </si>
  <si>
    <t>Vilius</t>
  </si>
  <si>
    <t>Junevičius</t>
  </si>
  <si>
    <t>2001-10-08</t>
  </si>
  <si>
    <t>Vilnius, Marijampolė</t>
  </si>
  <si>
    <t>795</t>
  </si>
  <si>
    <t>13,28</t>
  </si>
  <si>
    <t>G. Janušauskas, R. Junevičius</t>
  </si>
  <si>
    <t>201</t>
  </si>
  <si>
    <t>Ernestas</t>
  </si>
  <si>
    <t>Šostakas</t>
  </si>
  <si>
    <t>1997-12-17</t>
  </si>
  <si>
    <t>13,46</t>
  </si>
  <si>
    <t>13,37</t>
  </si>
  <si>
    <t>Ričardas</t>
  </si>
  <si>
    <t>Gedminas</t>
  </si>
  <si>
    <t>1999-03-20</t>
  </si>
  <si>
    <t>763</t>
  </si>
  <si>
    <t>13,17</t>
  </si>
  <si>
    <t>Airidas</t>
  </si>
  <si>
    <t>Zabaras</t>
  </si>
  <si>
    <t>2003-01-12</t>
  </si>
  <si>
    <t>669</t>
  </si>
  <si>
    <t>12,26</t>
  </si>
  <si>
    <t>J. Baikštienė, J. Beržanskis</t>
  </si>
  <si>
    <t>60 m barjerinis bėgimas moterims</t>
  </si>
  <si>
    <t>257</t>
  </si>
  <si>
    <t>Rasa</t>
  </si>
  <si>
    <t>Mažeikaitė</t>
  </si>
  <si>
    <t>1997-06-17</t>
  </si>
  <si>
    <t>1011</t>
  </si>
  <si>
    <t>q</t>
  </si>
  <si>
    <t>8,75</t>
  </si>
  <si>
    <t>8,68</t>
  </si>
  <si>
    <t>0.149</t>
  </si>
  <si>
    <t>971</t>
  </si>
  <si>
    <t>9,00</t>
  </si>
  <si>
    <t>8,87</t>
  </si>
  <si>
    <t>60</t>
  </si>
  <si>
    <t>Atėnė</t>
  </si>
  <si>
    <t>Šliževičiūtė</t>
  </si>
  <si>
    <t>2003-05-22</t>
  </si>
  <si>
    <t>963</t>
  </si>
  <si>
    <t>8,98</t>
  </si>
  <si>
    <t>8,91</t>
  </si>
  <si>
    <t>Katalina</t>
  </si>
  <si>
    <t>Kalvaitytė</t>
  </si>
  <si>
    <t>2001-10-31</t>
  </si>
  <si>
    <t>946</t>
  </si>
  <si>
    <t>9,07</t>
  </si>
  <si>
    <t>0.211</t>
  </si>
  <si>
    <t>8,99</t>
  </si>
  <si>
    <t>N. Gedgaudienė</t>
  </si>
  <si>
    <t>113</t>
  </si>
  <si>
    <t>Nemcevičiūtė</t>
  </si>
  <si>
    <t>2002-07-25</t>
  </si>
  <si>
    <t>836</t>
  </si>
  <si>
    <t>9,60</t>
  </si>
  <si>
    <t>0.229</t>
  </si>
  <si>
    <t>9,54</t>
  </si>
  <si>
    <t>9,19</t>
  </si>
  <si>
    <t>0.053</t>
  </si>
  <si>
    <t>107</t>
  </si>
  <si>
    <t>Aurėja</t>
  </si>
  <si>
    <t>Vaičekauskaitė</t>
  </si>
  <si>
    <t>2001-03-08</t>
  </si>
  <si>
    <t>821</t>
  </si>
  <si>
    <t>9,62</t>
  </si>
  <si>
    <t>0.248</t>
  </si>
  <si>
    <t>O. Grybauskienė</t>
  </si>
  <si>
    <t>813</t>
  </si>
  <si>
    <t>9,66</t>
  </si>
  <si>
    <t>0.281</t>
  </si>
  <si>
    <t>170</t>
  </si>
  <si>
    <t>Liveta</t>
  </si>
  <si>
    <t>Gaižiūnaitė</t>
  </si>
  <si>
    <t>2001-04-18</t>
  </si>
  <si>
    <t>Telšiai</t>
  </si>
  <si>
    <t>9,95</t>
  </si>
  <si>
    <t>0.164</t>
  </si>
  <si>
    <t>L. Kaveckienė</t>
  </si>
  <si>
    <t>169</t>
  </si>
  <si>
    <t>Neda</t>
  </si>
  <si>
    <t>Tumasonytė</t>
  </si>
  <si>
    <t>2001-05-16</t>
  </si>
  <si>
    <t>9,98</t>
  </si>
  <si>
    <t>691</t>
  </si>
  <si>
    <t>10,33</t>
  </si>
  <si>
    <t>142</t>
  </si>
  <si>
    <t>Iveta</t>
  </si>
  <si>
    <t>Varnelytė</t>
  </si>
  <si>
    <t>653</t>
  </si>
  <si>
    <t>10,55</t>
  </si>
  <si>
    <t>R. Bindokienė</t>
  </si>
  <si>
    <t>LIETUVOS ČEMPIONATAS</t>
  </si>
  <si>
    <t>IR</t>
  </si>
  <si>
    <t xml:space="preserve">   </t>
  </si>
  <si>
    <t>Varžybų vyriausiasis teisėjas</t>
  </si>
  <si>
    <t>/Nacionalinė kategorija/</t>
  </si>
  <si>
    <t>Varžybų vyriausiasis sekretorius</t>
  </si>
  <si>
    <t>Alfonsas</t>
  </si>
  <si>
    <t>BULIUOLIS</t>
  </si>
  <si>
    <t>/Tarptautinė kategorija/</t>
  </si>
  <si>
    <t>Varžybų techninis delegatas</t>
  </si>
  <si>
    <t>LIETUVOS SUAUGUSIŲJŲ</t>
  </si>
  <si>
    <t>JAUNIMO ČEMPIONATAI</t>
  </si>
  <si>
    <t>2019 m. vasario 14-15 d.</t>
  </si>
  <si>
    <t>PODOLSKIS</t>
  </si>
  <si>
    <t>Tolvydas</t>
  </si>
  <si>
    <t>SKALIKAS</t>
  </si>
  <si>
    <t>3000 m  bėgimas moterims</t>
  </si>
  <si>
    <t>1025</t>
  </si>
  <si>
    <t>9:30,72</t>
  </si>
  <si>
    <t>9:35,03</t>
  </si>
  <si>
    <t>981</t>
  </si>
  <si>
    <t>9:44,28</t>
  </si>
  <si>
    <t>269</t>
  </si>
  <si>
    <t>Remalda</t>
  </si>
  <si>
    <t>Kergytė Dauskurdienė</t>
  </si>
  <si>
    <t>1985-08-25</t>
  </si>
  <si>
    <t>928</t>
  </si>
  <si>
    <t>10:01,33</t>
  </si>
  <si>
    <t>897</t>
  </si>
  <si>
    <t>10:11,42</t>
  </si>
  <si>
    <t>10:43,87</t>
  </si>
  <si>
    <t>254</t>
  </si>
  <si>
    <t>Dovilė</t>
  </si>
  <si>
    <t>Nakvosaitė</t>
  </si>
  <si>
    <t>1992-03-26</t>
  </si>
  <si>
    <t>Million steps</t>
  </si>
  <si>
    <t>10:49,75</t>
  </si>
  <si>
    <t>I. Brasevičius</t>
  </si>
  <si>
    <t>223</t>
  </si>
  <si>
    <t>Syryca</t>
  </si>
  <si>
    <t>2000-03-31</t>
  </si>
  <si>
    <t>10:55,01</t>
  </si>
  <si>
    <t>J. Strumskytė-Razgūnė, R. Sausaitis</t>
  </si>
  <si>
    <t>97</t>
  </si>
  <si>
    <t>Ražaitytė</t>
  </si>
  <si>
    <t>1988-05-26</t>
  </si>
  <si>
    <t>766</t>
  </si>
  <si>
    <t>10:55,96</t>
  </si>
  <si>
    <t>103</t>
  </si>
  <si>
    <t>Kneižytė</t>
  </si>
  <si>
    <t>2003-05-14</t>
  </si>
  <si>
    <t>Kelmė ind.</t>
  </si>
  <si>
    <t>VJSM</t>
  </si>
  <si>
    <t>684</t>
  </si>
  <si>
    <t>11:25,83</t>
  </si>
  <si>
    <t>G. Kasputis</t>
  </si>
  <si>
    <t>110</t>
  </si>
  <si>
    <t>Vilmantė</t>
  </si>
  <si>
    <t>Gruodytė</t>
  </si>
  <si>
    <t>1998-02-14</t>
  </si>
  <si>
    <t>(0,990-9,14)</t>
  </si>
  <si>
    <t>(6 kg)</t>
  </si>
  <si>
    <t>3000 m  bėgimas vyrams</t>
  </si>
  <si>
    <t>8:14,05</t>
  </si>
  <si>
    <t>64</t>
  </si>
  <si>
    <t>Remigijus</t>
  </si>
  <si>
    <t>Kančys</t>
  </si>
  <si>
    <t>1987-07-17</t>
  </si>
  <si>
    <t>8:32,12</t>
  </si>
  <si>
    <t>I. Juodeškienė</t>
  </si>
  <si>
    <t>850</t>
  </si>
  <si>
    <t>8:40,25</t>
  </si>
  <si>
    <t>8:42,91</t>
  </si>
  <si>
    <t>317</t>
  </si>
  <si>
    <t>Dirsė</t>
  </si>
  <si>
    <t>1992-03-30</t>
  </si>
  <si>
    <t>778</t>
  </si>
  <si>
    <t>8:54,10</t>
  </si>
  <si>
    <t>8:57,99</t>
  </si>
  <si>
    <t>8:59,01</t>
  </si>
  <si>
    <t>9:00,08</t>
  </si>
  <si>
    <t>9:01,28</t>
  </si>
  <si>
    <t>255</t>
  </si>
  <si>
    <t>Jevgenijus</t>
  </si>
  <si>
    <t>Galuška</t>
  </si>
  <si>
    <t>1990-10-24</t>
  </si>
  <si>
    <t>Volvere Run</t>
  </si>
  <si>
    <t>9:02,04</t>
  </si>
  <si>
    <t>271</t>
  </si>
  <si>
    <t>Rimkus</t>
  </si>
  <si>
    <t>1988-01-12</t>
  </si>
  <si>
    <t>719</t>
  </si>
  <si>
    <t>9:05,98</t>
  </si>
  <si>
    <t>676</t>
  </si>
  <si>
    <t>9:14,91</t>
  </si>
  <si>
    <t>9:19,04</t>
  </si>
  <si>
    <t>175</t>
  </si>
  <si>
    <t>Jateiko</t>
  </si>
  <si>
    <t>1995-08-01</t>
  </si>
  <si>
    <t>Vilniaus r.</t>
  </si>
  <si>
    <t>9:22,35</t>
  </si>
  <si>
    <t>177</t>
  </si>
  <si>
    <t>Lelis</t>
  </si>
  <si>
    <t>2000-11-11</t>
  </si>
  <si>
    <t>9:34,74</t>
  </si>
  <si>
    <t>Trišuolis moterims</t>
  </si>
  <si>
    <t>229</t>
  </si>
  <si>
    <t>Zagainova</t>
  </si>
  <si>
    <t>1997-06-20</t>
  </si>
  <si>
    <t>1114</t>
  </si>
  <si>
    <t>13,67</t>
  </si>
  <si>
    <t>13,80</t>
  </si>
  <si>
    <t>K. Šapka, R. Blanquer</t>
  </si>
  <si>
    <t>280</t>
  </si>
  <si>
    <t>Dzindzaletaitė</t>
  </si>
  <si>
    <t>1993-07-14</t>
  </si>
  <si>
    <t>1113</t>
  </si>
  <si>
    <t>13,82</t>
  </si>
  <si>
    <t>13,70</t>
  </si>
  <si>
    <t>13,83</t>
  </si>
  <si>
    <t>13,73</t>
  </si>
  <si>
    <t>J. Tribienė</t>
  </si>
  <si>
    <t>308</t>
  </si>
  <si>
    <t>Jašauskaitė</t>
  </si>
  <si>
    <t>2000-03-28</t>
  </si>
  <si>
    <t>968</t>
  </si>
  <si>
    <t>11,93</t>
  </si>
  <si>
    <t>12,17</t>
  </si>
  <si>
    <t>12,53</t>
  </si>
  <si>
    <t>12,44</t>
  </si>
  <si>
    <t>12,22</t>
  </si>
  <si>
    <t>12,23</t>
  </si>
  <si>
    <t>967</t>
  </si>
  <si>
    <t>11,82</t>
  </si>
  <si>
    <t>12,28</t>
  </si>
  <si>
    <t>12,52</t>
  </si>
  <si>
    <t>136</t>
  </si>
  <si>
    <t>Mykolaitytė</t>
  </si>
  <si>
    <t>2003-07-20</t>
  </si>
  <si>
    <t>Marijampolė ind.</t>
  </si>
  <si>
    <t>11,39</t>
  </si>
  <si>
    <t>11,47</t>
  </si>
  <si>
    <t>11,86</t>
  </si>
  <si>
    <t>11,59</t>
  </si>
  <si>
    <t>11,61</t>
  </si>
  <si>
    <t>G. Janušauskas, O. Živilaitė</t>
  </si>
  <si>
    <t>262</t>
  </si>
  <si>
    <t>Strupaitė</t>
  </si>
  <si>
    <t>2002-10-10</t>
  </si>
  <si>
    <t>11,73</t>
  </si>
  <si>
    <t>199</t>
  </si>
  <si>
    <t>Sandra</t>
  </si>
  <si>
    <t>Alejūnaitė</t>
  </si>
  <si>
    <t>1999-08-05</t>
  </si>
  <si>
    <t>Vilnius, Šiauliai</t>
  </si>
  <si>
    <t>11,14</t>
  </si>
  <si>
    <t>J. Baikštienė, A. Tolstiks</t>
  </si>
  <si>
    <t>161</t>
  </si>
  <si>
    <t>Raudytė</t>
  </si>
  <si>
    <t>2002-06-10</t>
  </si>
  <si>
    <t>10,84</t>
  </si>
  <si>
    <t>10,83</t>
  </si>
  <si>
    <t>11,13</t>
  </si>
  <si>
    <t>Rutulio stūmimas vyrams</t>
  </si>
  <si>
    <t>104</t>
  </si>
  <si>
    <t>Šarūnas</t>
  </si>
  <si>
    <t>Banevičius</t>
  </si>
  <si>
    <t>1991-11-20</t>
  </si>
  <si>
    <t>Klaipėda, Klaipėdos r.</t>
  </si>
  <si>
    <t>1040</t>
  </si>
  <si>
    <t>17,90</t>
  </si>
  <si>
    <t>18,28</t>
  </si>
  <si>
    <t>18,30</t>
  </si>
  <si>
    <t>18,64</t>
  </si>
  <si>
    <t>V. Murašovas</t>
  </si>
  <si>
    <t>192</t>
  </si>
  <si>
    <t>1998-04-20</t>
  </si>
  <si>
    <t>15,81</t>
  </si>
  <si>
    <t>16,47</t>
  </si>
  <si>
    <t>16,76</t>
  </si>
  <si>
    <t>105</t>
  </si>
  <si>
    <t>Arminas</t>
  </si>
  <si>
    <t>Čečkauskas</t>
  </si>
  <si>
    <t>1998-05-17</t>
  </si>
  <si>
    <t>16,21</t>
  </si>
  <si>
    <t>16,33</t>
  </si>
  <si>
    <t>57</t>
  </si>
  <si>
    <t>Maisuradzė</t>
  </si>
  <si>
    <t>15,48</t>
  </si>
  <si>
    <t>15,59</t>
  </si>
  <si>
    <t>15,86</t>
  </si>
  <si>
    <t>15,66</t>
  </si>
  <si>
    <t>16,07</t>
  </si>
  <si>
    <t>A. Miliauskas, I. Jakubaitytė</t>
  </si>
  <si>
    <t>71</t>
  </si>
  <si>
    <t>Jurkša</t>
  </si>
  <si>
    <t>1992-10-14</t>
  </si>
  <si>
    <t>15,00</t>
  </si>
  <si>
    <t>15,42</t>
  </si>
  <si>
    <t>15,26</t>
  </si>
  <si>
    <t>15,62</t>
  </si>
  <si>
    <t>15,54</t>
  </si>
  <si>
    <t>L. Maleckis, V. Murašovas</t>
  </si>
  <si>
    <t>14,20</t>
  </si>
  <si>
    <t>14,15</t>
  </si>
  <si>
    <t>14,28</t>
  </si>
  <si>
    <t>14,79</t>
  </si>
  <si>
    <t>13,91</t>
  </si>
  <si>
    <t>14,22</t>
  </si>
  <si>
    <t>231</t>
  </si>
  <si>
    <t>Zdanavičius</t>
  </si>
  <si>
    <t>1998-03-23</t>
  </si>
  <si>
    <t>767</t>
  </si>
  <si>
    <t>13,50</t>
  </si>
  <si>
    <t>13,87</t>
  </si>
  <si>
    <t>14,02</t>
  </si>
  <si>
    <t>13,94</t>
  </si>
  <si>
    <t>14,04</t>
  </si>
  <si>
    <t>14,03</t>
  </si>
  <si>
    <t>S. Liepinaitis</t>
  </si>
  <si>
    <t>3000 sp.ėjimas moterims</t>
  </si>
  <si>
    <t>247</t>
  </si>
  <si>
    <t>Brigita</t>
  </si>
  <si>
    <t>Virbalytė Dimšienė</t>
  </si>
  <si>
    <t>1985-02-01</t>
  </si>
  <si>
    <t>1140</t>
  </si>
  <si>
    <t>12:13,31</t>
  </si>
  <si>
    <t>B. Vallance</t>
  </si>
  <si>
    <t>314</t>
  </si>
  <si>
    <t>Vaiciukevičiūtė</t>
  </si>
  <si>
    <t>1996-04-03</t>
  </si>
  <si>
    <t>Klaipėda, Švenčionys</t>
  </si>
  <si>
    <t>PSĖK</t>
  </si>
  <si>
    <t>1065</t>
  </si>
  <si>
    <t>12:51,01</t>
  </si>
  <si>
    <t>V. Meškauskas</t>
  </si>
  <si>
    <t>184</t>
  </si>
  <si>
    <t>Austėja</t>
  </si>
  <si>
    <t>2000-05-25</t>
  </si>
  <si>
    <t>Kėdainiai, Vilnius</t>
  </si>
  <si>
    <t>881</t>
  </si>
  <si>
    <t>14:30,99</t>
  </si>
  <si>
    <t>R. Kaselis, J. Romankovas</t>
  </si>
  <si>
    <t>185</t>
  </si>
  <si>
    <t>Toma</t>
  </si>
  <si>
    <t>Dailidonytė</t>
  </si>
  <si>
    <t>2003-02-23</t>
  </si>
  <si>
    <t>Kėdainiai, Vilnius ind.</t>
  </si>
  <si>
    <t>853</t>
  </si>
  <si>
    <t>14:46,77</t>
  </si>
  <si>
    <t>315</t>
  </si>
  <si>
    <t>Adrija</t>
  </si>
  <si>
    <t>Meškauskaitė</t>
  </si>
  <si>
    <t>2001-09-07</t>
  </si>
  <si>
    <t>14:53,47</t>
  </si>
  <si>
    <t>&lt;&lt;</t>
  </si>
  <si>
    <t>67</t>
  </si>
  <si>
    <t>Vainaitė</t>
  </si>
  <si>
    <t>1996-06-01</t>
  </si>
  <si>
    <t>Kaunas, Kaišiadorys</t>
  </si>
  <si>
    <t>814</t>
  </si>
  <si>
    <t>15:09,65</t>
  </si>
  <si>
    <t>&lt;</t>
  </si>
  <si>
    <t>D. Tamulevičius, V. Kazlauskas</t>
  </si>
  <si>
    <t>182</t>
  </si>
  <si>
    <t>Gudzikaitė</t>
  </si>
  <si>
    <t>2002-12-18</t>
  </si>
  <si>
    <t>671</t>
  </si>
  <si>
    <t>16:37,97</t>
  </si>
  <si>
    <t>313</t>
  </si>
  <si>
    <t>Živilė</t>
  </si>
  <si>
    <t>~</t>
  </si>
  <si>
    <t>118</t>
  </si>
  <si>
    <t>Barkutė</t>
  </si>
  <si>
    <t>2001-03-03</t>
  </si>
  <si>
    <t>N. Krakiene</t>
  </si>
  <si>
    <t>119</t>
  </si>
  <si>
    <t>Endriukaitytė</t>
  </si>
  <si>
    <t>2001-04-23</t>
  </si>
  <si>
    <r>
      <t xml:space="preserve">DQ </t>
    </r>
    <r>
      <rPr>
        <sz val="6"/>
        <color rgb="FF000000"/>
        <rFont val="Times New Roman"/>
        <family val="1"/>
        <charset val="186"/>
      </rPr>
      <t>R230.4a</t>
    </r>
  </si>
  <si>
    <t>Įspėjimai</t>
  </si>
  <si>
    <t>5000 sp.ėjimas vyrams</t>
  </si>
  <si>
    <t>249</t>
  </si>
  <si>
    <t>Marius</t>
  </si>
  <si>
    <t>Žiūkas</t>
  </si>
  <si>
    <t>1985-06-29</t>
  </si>
  <si>
    <t>1097</t>
  </si>
  <si>
    <t>19:44,37</t>
  </si>
  <si>
    <t>G. Goštautaitė</t>
  </si>
  <si>
    <t>312</t>
  </si>
  <si>
    <t>Artur</t>
  </si>
  <si>
    <t>Mastianica</t>
  </si>
  <si>
    <t>1992-07-30</t>
  </si>
  <si>
    <t>1053</t>
  </si>
  <si>
    <t>20:19,69</t>
  </si>
  <si>
    <t>248</t>
  </si>
  <si>
    <t>Šuškevičius</t>
  </si>
  <si>
    <t>1985-05-22</t>
  </si>
  <si>
    <t>1036</t>
  </si>
  <si>
    <t>20:33,29</t>
  </si>
  <si>
    <t>311</t>
  </si>
  <si>
    <t>Genadij</t>
  </si>
  <si>
    <t>Kozlovskij</t>
  </si>
  <si>
    <t>1991-01-17</t>
  </si>
  <si>
    <t>20:58,60</t>
  </si>
  <si>
    <t>2000-08-24</t>
  </si>
  <si>
    <t>Birštonas</t>
  </si>
  <si>
    <t>BSC</t>
  </si>
  <si>
    <t>A.Mikėno ĖK</t>
  </si>
  <si>
    <t>22:01,37</t>
  </si>
  <si>
    <t>J. Juozaitis, P. Juozaitis</t>
  </si>
  <si>
    <t>316</t>
  </si>
  <si>
    <t>Deividas</t>
  </si>
  <si>
    <t>Balevičius</t>
  </si>
  <si>
    <t>1999-10-20</t>
  </si>
  <si>
    <t>24:56,01</t>
  </si>
  <si>
    <t>133</t>
  </si>
  <si>
    <t>Junčys</t>
  </si>
  <si>
    <t>2002-11-08</t>
  </si>
  <si>
    <t>Kėdainiai ind.</t>
  </si>
  <si>
    <t>618</t>
  </si>
  <si>
    <t>27:01,58</t>
  </si>
  <si>
    <t>R. Kaselis</t>
  </si>
  <si>
    <t>2019 m. vasario 14-15 d., Šiauliai</t>
  </si>
  <si>
    <t>KOMANDINIAI  REZULTATAI</t>
  </si>
  <si>
    <t>1 miestų grupė</t>
  </si>
  <si>
    <t>48658</t>
  </si>
  <si>
    <t>tšk.</t>
  </si>
  <si>
    <t>47183</t>
  </si>
  <si>
    <t>2 miestų grupė</t>
  </si>
  <si>
    <t>15250</t>
  </si>
  <si>
    <t>22236</t>
  </si>
  <si>
    <t>8548</t>
  </si>
  <si>
    <t>1886</t>
  </si>
  <si>
    <t>Rajonų grupė</t>
  </si>
  <si>
    <t>7286</t>
  </si>
  <si>
    <t>5436</t>
  </si>
  <si>
    <t>4846</t>
  </si>
  <si>
    <t>4516</t>
  </si>
  <si>
    <t>Jonava</t>
  </si>
  <si>
    <t>3104</t>
  </si>
  <si>
    <t>2533</t>
  </si>
  <si>
    <t>2441</t>
  </si>
  <si>
    <t>Elekrėnai</t>
  </si>
  <si>
    <t>2378</t>
  </si>
  <si>
    <t>Šiaulių r.</t>
  </si>
  <si>
    <t>1739</t>
  </si>
  <si>
    <t>1637</t>
  </si>
  <si>
    <t>1513</t>
  </si>
  <si>
    <t>Kelmė</t>
  </si>
  <si>
    <t>0</t>
  </si>
  <si>
    <t>Plungė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</si>
</sst>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#,##0;\-#,##0;&quot;-&quot;"/>
    <numFmt numFmtId="165" formatCode="#,##0.00;\-#,##0.00;&quot;-&quot;"/>
    <numFmt numFmtId="166" formatCode="#,##0%;\-#,##0%;&quot;- &quot;"/>
    <numFmt numFmtId="167" formatCode="#,##0.0%;\-#,##0.0%;&quot;- &quot;"/>
    <numFmt numFmtId="168" formatCode="#,##0.00%;\-#,##0.00%;&quot;- &quot;"/>
    <numFmt numFmtId="169" formatCode="#,##0.0;\-#,##0.0;&quot;-&quot;"/>
    <numFmt numFmtId="170" formatCode="_(* #,##0.00_);_(* \(#,##0.00\);_(* &quot;-&quot;??_);_(@_)"/>
    <numFmt numFmtId="171" formatCode="_-* #,##0.00\ &quot;Lt&quot;_-;\-* #,##0.00\ &quot;Lt&quot;_-;_-* &quot;-&quot;??\ &quot;Lt&quot;_-;_-@_-"/>
    <numFmt numFmtId="172" formatCode="_-* #,##0_-;\-* #,##0_-;_-* &quot;-&quot;_-;_-@_-"/>
    <numFmt numFmtId="173" formatCode="_-* #,##0.00_-;\-* #,##0.00_-;_-* &quot;-&quot;??_-;_-@_-"/>
    <numFmt numFmtId="174" formatCode="#,##0.00&quot; &quot;[$Lt-427];[Red]&quot;-&quot;#,##0.00&quot; &quot;[$Lt-427]"/>
    <numFmt numFmtId="175" formatCode="[Red]0%;[Red]\(0%\)"/>
    <numFmt numFmtId="176" formatCode="yyyy\-mm\-dd;@"/>
    <numFmt numFmtId="177" formatCode="m:ss.00"/>
    <numFmt numFmtId="178" formatCode="[$-FC27]yyyy\ &quot;m.&quot;\ mmmm\ d\ &quot;d.&quot;;@"/>
    <numFmt numFmtId="179" formatCode="[m]:ss.00"/>
    <numFmt numFmtId="180" formatCode="hh:mm;@"/>
    <numFmt numFmtId="181" formatCode="0.0"/>
    <numFmt numFmtId="182" formatCode="0%;\(0%\)"/>
    <numFmt numFmtId="183" formatCode="\ \ @"/>
    <numFmt numFmtId="184" formatCode="\ \ \ \ @"/>
    <numFmt numFmtId="185" formatCode="_-&quot;IRL&quot;* #,##0_-;\-&quot;IRL&quot;* #,##0_-;_-&quot;IRL&quot;* &quot;-&quot;_-;_-@_-"/>
    <numFmt numFmtId="186" formatCode="_-&quot;IRL&quot;* #,##0.00_-;\-&quot;IRL&quot;* #,##0.00_-;_-&quot;IRL&quot;* &quot;-&quot;??_-;_-@_-"/>
  </numFmts>
  <fonts count="56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6"/>
      <color rgb="FF000000"/>
      <name val="Times New Roman"/>
      <family val="2"/>
    </font>
    <font>
      <b/>
      <sz val="12"/>
      <color rgb="FF000000"/>
      <name val="Times New Roman"/>
      <family val="2"/>
    </font>
    <font>
      <sz val="7"/>
      <color rgb="FF000000"/>
      <name val="Times New Roman"/>
      <family val="2"/>
    </font>
    <font>
      <b/>
      <sz val="14"/>
      <color rgb="FF000000"/>
      <name val="Times New Roman"/>
      <family val="2"/>
    </font>
    <font>
      <sz val="8"/>
      <color rgb="FF000000"/>
      <name val="Times New Roman"/>
      <family val="2"/>
    </font>
    <font>
      <sz val="6"/>
      <color rgb="FF000000"/>
      <name val="Times New Roman"/>
      <family val="2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0"/>
      <name val="Arial"/>
      <family val="2"/>
    </font>
    <font>
      <sz val="9"/>
      <name val="Times New Roman"/>
      <family val="1"/>
    </font>
    <font>
      <b/>
      <sz val="10"/>
      <color rgb="FF000000"/>
      <name val="Times New Roman"/>
      <family val="2"/>
    </font>
    <font>
      <b/>
      <sz val="16"/>
      <color indexed="8"/>
      <name val="Times New Roman"/>
      <family val="2"/>
    </font>
    <font>
      <b/>
      <sz val="12"/>
      <color indexed="8"/>
      <name val="Times New Roman"/>
      <family val="2"/>
    </font>
    <font>
      <sz val="7"/>
      <color indexed="8"/>
      <name val="Times New Roman"/>
      <family val="2"/>
    </font>
    <font>
      <b/>
      <sz val="14"/>
      <color indexed="8"/>
      <name val="Times New Roman"/>
      <family val="2"/>
    </font>
    <font>
      <sz val="8"/>
      <color indexed="8"/>
      <name val="Times New Roman"/>
      <family val="2"/>
    </font>
    <font>
      <sz val="6"/>
      <color indexed="8"/>
      <name val="Times New Roman"/>
      <family val="2"/>
    </font>
    <font>
      <sz val="8"/>
      <color theme="0"/>
      <name val="Times New Roman"/>
      <family val="2"/>
    </font>
    <font>
      <sz val="16"/>
      <name val="Times New Roman"/>
      <family val="1"/>
    </font>
    <font>
      <b/>
      <sz val="16"/>
      <name val="Times New Roman"/>
      <family val="1"/>
      <charset val="186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Calibri"/>
      <family val="2"/>
      <charset val="186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8"/>
      <name val="Arial Narrow"/>
      <family val="2"/>
    </font>
    <font>
      <sz val="10"/>
      <color theme="1"/>
      <name val="Times New Roman"/>
      <family val="2"/>
    </font>
    <font>
      <sz val="11"/>
      <name val="Arial"/>
      <family val="2"/>
    </font>
    <font>
      <sz val="10"/>
      <name val="HelveticaLT"/>
    </font>
    <font>
      <sz val="10"/>
      <color indexed="10"/>
      <name val="Arial"/>
      <family val="2"/>
    </font>
    <font>
      <sz val="10"/>
      <name val="Arial Cyr"/>
    </font>
    <font>
      <sz val="10"/>
      <color rgb="FF000000"/>
      <name val="Calibri"/>
      <family val="2"/>
    </font>
    <font>
      <sz val="8"/>
      <color rgb="FF000000"/>
      <name val="Calibri"/>
      <family val="2"/>
      <charset val="186"/>
    </font>
    <font>
      <sz val="6"/>
      <color rgb="FF000000"/>
      <name val="Times New Roman"/>
      <family val="1"/>
      <charset val="186"/>
    </font>
    <font>
      <b/>
      <sz val="18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indexed="22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86">
    <xf numFmtId="0" fontId="0" fillId="0" borderId="0" applyBorder="0"/>
    <xf numFmtId="0" fontId="8" fillId="0" borderId="0"/>
    <xf numFmtId="0" fontId="11" fillId="0" borderId="0"/>
    <xf numFmtId="0" fontId="11" fillId="0" borderId="0"/>
    <xf numFmtId="0" fontId="8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164" fontId="30" fillId="0" borderId="0" applyFill="0" applyBorder="0" applyAlignment="0"/>
    <xf numFmtId="165" fontId="30" fillId="0" borderId="0" applyFill="0" applyBorder="0" applyAlignment="0"/>
    <xf numFmtId="166" fontId="30" fillId="0" borderId="0" applyFill="0" applyBorder="0" applyAlignment="0"/>
    <xf numFmtId="167" fontId="30" fillId="0" borderId="0" applyFill="0" applyBorder="0" applyAlignment="0"/>
    <xf numFmtId="168" fontId="30" fillId="0" borderId="0" applyFill="0" applyBorder="0" applyAlignment="0"/>
    <xf numFmtId="164" fontId="30" fillId="0" borderId="0" applyFill="0" applyBorder="0" applyAlignment="0"/>
    <xf numFmtId="169" fontId="30" fillId="0" borderId="0" applyFill="0" applyBorder="0" applyAlignment="0"/>
    <xf numFmtId="165" fontId="30" fillId="0" borderId="0" applyFill="0" applyBorder="0" applyAlignment="0"/>
    <xf numFmtId="0" fontId="31" fillId="22" borderId="14" applyNumberFormat="0" applyAlignment="0" applyProtection="0"/>
    <xf numFmtId="0" fontId="32" fillId="23" borderId="15" applyNumberFormat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30" fillId="0" borderId="0" applyFill="0" applyBorder="0" applyAlignment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33" fillId="0" borderId="0" applyFill="0" applyBorder="0" applyAlignment="0"/>
    <xf numFmtId="165" fontId="33" fillId="0" borderId="0" applyFill="0" applyBorder="0" applyAlignment="0"/>
    <xf numFmtId="164" fontId="33" fillId="0" borderId="0" applyFill="0" applyBorder="0" applyAlignment="0"/>
    <xf numFmtId="169" fontId="33" fillId="0" borderId="0" applyFill="0" applyBorder="0" applyAlignment="0"/>
    <xf numFmtId="165" fontId="33" fillId="0" borderId="0" applyFill="0" applyBorder="0" applyAlignment="0"/>
    <xf numFmtId="38" fontId="34" fillId="24" borderId="0" applyNumberFormat="0" applyBorder="0" applyAlignment="0" applyProtection="0"/>
    <xf numFmtId="0" fontId="35" fillId="0" borderId="16" applyNumberFormat="0" applyAlignment="0" applyProtection="0">
      <alignment horizontal="left" vertical="center"/>
    </xf>
    <xf numFmtId="0" fontId="35" fillId="0" borderId="11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9" borderId="14" applyNumberFormat="0" applyAlignment="0" applyProtection="0"/>
    <xf numFmtId="10" fontId="34" fillId="25" borderId="2" applyNumberFormat="0" applyBorder="0" applyAlignment="0" applyProtection="0"/>
    <xf numFmtId="174" fontId="38" fillId="0" borderId="0" applyNumberFormat="0" applyBorder="0" applyProtection="0"/>
    <xf numFmtId="0" fontId="11" fillId="0" borderId="0"/>
    <xf numFmtId="0" fontId="39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164" fontId="40" fillId="0" borderId="0" applyFill="0" applyBorder="0" applyAlignment="0"/>
    <xf numFmtId="165" fontId="40" fillId="0" borderId="0" applyFill="0" applyBorder="0" applyAlignment="0"/>
    <xf numFmtId="164" fontId="40" fillId="0" borderId="0" applyFill="0" applyBorder="0" applyAlignment="0"/>
    <xf numFmtId="169" fontId="40" fillId="0" borderId="0" applyFill="0" applyBorder="0" applyAlignment="0"/>
    <xf numFmtId="165" fontId="40" fillId="0" borderId="0" applyFill="0" applyBorder="0" applyAlignment="0"/>
    <xf numFmtId="0" fontId="41" fillId="0" borderId="17" applyNumberFormat="0" applyFill="0" applyAlignment="0" applyProtection="0"/>
    <xf numFmtId="0" fontId="42" fillId="26" borderId="0" applyNumberFormat="0" applyBorder="0" applyAlignment="0" applyProtection="0"/>
    <xf numFmtId="175" fontId="43" fillId="0" borderId="0"/>
    <xf numFmtId="0" fontId="11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0" fontId="11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0" fontId="11" fillId="0" borderId="0"/>
    <xf numFmtId="176" fontId="27" fillId="0" borderId="0"/>
    <xf numFmtId="0" fontId="11" fillId="0" borderId="0"/>
    <xf numFmtId="176" fontId="27" fillId="0" borderId="0"/>
    <xf numFmtId="0" fontId="11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44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0" fontId="11" fillId="0" borderId="0"/>
    <xf numFmtId="176" fontId="27" fillId="0" borderId="0"/>
    <xf numFmtId="0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176" fontId="11" fillId="0" borderId="0"/>
    <xf numFmtId="178" fontId="11" fillId="0" borderId="0"/>
    <xf numFmtId="176" fontId="27" fillId="0" borderId="0"/>
    <xf numFmtId="176" fontId="11" fillId="0" borderId="0"/>
    <xf numFmtId="176" fontId="11" fillId="0" borderId="0"/>
    <xf numFmtId="176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67" fontId="27" fillId="0" borderId="0"/>
    <xf numFmtId="167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5" fontId="27" fillId="0" borderId="0"/>
    <xf numFmtId="179" fontId="27" fillId="0" borderId="0"/>
    <xf numFmtId="179" fontId="27" fillId="0" borderId="0"/>
    <xf numFmtId="179" fontId="27" fillId="0" borderId="0"/>
    <xf numFmtId="175" fontId="27" fillId="0" borderId="0"/>
    <xf numFmtId="175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80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6" fontId="27" fillId="0" borderId="0"/>
    <xf numFmtId="0" fontId="11" fillId="0" borderId="0"/>
    <xf numFmtId="0" fontId="11" fillId="0" borderId="0"/>
    <xf numFmtId="177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45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6" fontId="11" fillId="0" borderId="0"/>
    <xf numFmtId="176" fontId="11" fillId="0" borderId="0"/>
    <xf numFmtId="21" fontId="11" fillId="0" borderId="0"/>
    <xf numFmtId="176" fontId="11" fillId="0" borderId="0"/>
    <xf numFmtId="176" fontId="11" fillId="0" borderId="0"/>
    <xf numFmtId="176" fontId="11" fillId="0" borderId="0"/>
    <xf numFmtId="21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39" fillId="0" borderId="0"/>
    <xf numFmtId="0" fontId="11" fillId="0" borderId="0"/>
    <xf numFmtId="0" fontId="39" fillId="0" borderId="0"/>
    <xf numFmtId="0" fontId="1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21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0" fontId="11" fillId="0" borderId="0"/>
    <xf numFmtId="176" fontId="27" fillId="0" borderId="0"/>
    <xf numFmtId="0" fontId="11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176" fontId="27" fillId="0" borderId="0"/>
    <xf numFmtId="0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176" fontId="27" fillId="0" borderId="0"/>
    <xf numFmtId="0" fontId="27" fillId="0" borderId="0"/>
    <xf numFmtId="0" fontId="27" fillId="0" borderId="0"/>
    <xf numFmtId="176" fontId="27" fillId="0" borderId="0"/>
    <xf numFmtId="176" fontId="27" fillId="0" borderId="0"/>
    <xf numFmtId="176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6" fontId="27" fillId="0" borderId="0"/>
    <xf numFmtId="176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27" fillId="0" borderId="0"/>
    <xf numFmtId="0" fontId="26" fillId="27" borderId="18" applyNumberFormat="0" applyFont="0" applyAlignment="0" applyProtection="0"/>
    <xf numFmtId="0" fontId="11" fillId="0" borderId="0"/>
    <xf numFmtId="0" fontId="30" fillId="0" borderId="0"/>
    <xf numFmtId="0" fontId="30" fillId="0" borderId="0"/>
    <xf numFmtId="0" fontId="46" fillId="0" borderId="0" applyAlignment="0"/>
    <xf numFmtId="168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64" fontId="47" fillId="0" borderId="0" applyFill="0" applyBorder="0" applyAlignment="0"/>
    <xf numFmtId="165" fontId="47" fillId="0" borderId="0" applyFill="0" applyBorder="0" applyAlignment="0"/>
    <xf numFmtId="164" fontId="47" fillId="0" borderId="0" applyFill="0" applyBorder="0" applyAlignment="0"/>
    <xf numFmtId="169" fontId="47" fillId="0" borderId="0" applyFill="0" applyBorder="0" applyAlignment="0"/>
    <xf numFmtId="165" fontId="47" fillId="0" borderId="0" applyFill="0" applyBorder="0" applyAlignment="0"/>
    <xf numFmtId="49" fontId="30" fillId="0" borderId="0" applyFill="0" applyBorder="0" applyAlignment="0"/>
    <xf numFmtId="183" fontId="30" fillId="0" borderId="0" applyFill="0" applyBorder="0" applyAlignment="0"/>
    <xf numFmtId="184" fontId="30" fillId="0" borderId="0" applyFill="0" applyBorder="0" applyAlignment="0"/>
    <xf numFmtId="185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48" fillId="0" borderId="0"/>
  </cellStyleXfs>
  <cellXfs count="93">
    <xf numFmtId="0" fontId="0" fillId="0" borderId="0" xfId="0"/>
    <xf numFmtId="0" fontId="0" fillId="0" borderId="0" xfId="0" applyNumberForma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>
      <alignment vertical="center"/>
    </xf>
    <xf numFmtId="14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vertical="center"/>
    </xf>
    <xf numFmtId="0" fontId="9" fillId="0" borderId="2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2" fillId="0" borderId="2" xfId="2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vertical="center"/>
    </xf>
    <xf numFmtId="14" fontId="16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right" vertical="center"/>
    </xf>
    <xf numFmtId="49" fontId="18" fillId="3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right" vertical="center"/>
    </xf>
    <xf numFmtId="0" fontId="18" fillId="0" borderId="5" xfId="0" applyNumberFormat="1" applyFont="1" applyFill="1" applyBorder="1" applyAlignment="1" applyProtection="1">
      <alignment horizontal="left" vertical="center"/>
    </xf>
    <xf numFmtId="0" fontId="19" fillId="0" borderId="5" xfId="0" applyNumberFormat="1" applyFont="1" applyFill="1" applyBorder="1" applyAlignment="1" applyProtection="1">
      <alignment horizontal="left" vertical="center"/>
    </xf>
    <xf numFmtId="2" fontId="18" fillId="0" borderId="5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righ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9" fillId="0" borderId="10" xfId="4" applyFont="1" applyBorder="1"/>
    <xf numFmtId="0" fontId="9" fillId="0" borderId="0" xfId="4" applyFont="1"/>
    <xf numFmtId="0" fontId="21" fillId="0" borderId="10" xfId="4" applyFont="1" applyBorder="1"/>
    <xf numFmtId="0" fontId="21" fillId="0" borderId="0" xfId="4" applyFont="1"/>
    <xf numFmtId="0" fontId="22" fillId="0" borderId="0" xfId="4" applyFont="1"/>
    <xf numFmtId="0" fontId="23" fillId="0" borderId="0" xfId="4" applyFont="1"/>
    <xf numFmtId="0" fontId="9" fillId="0" borderId="11" xfId="4" applyFont="1" applyBorder="1"/>
    <xf numFmtId="0" fontId="9" fillId="0" borderId="0" xfId="4" applyFont="1" applyBorder="1"/>
    <xf numFmtId="49" fontId="24" fillId="0" borderId="0" xfId="4" applyNumberFormat="1" applyFont="1"/>
    <xf numFmtId="0" fontId="9" fillId="0" borderId="12" xfId="4" applyFont="1" applyBorder="1"/>
    <xf numFmtId="0" fontId="9" fillId="0" borderId="13" xfId="4" applyFont="1" applyBorder="1"/>
    <xf numFmtId="0" fontId="24" fillId="0" borderId="0" xfId="4" applyFont="1"/>
    <xf numFmtId="0" fontId="9" fillId="0" borderId="0" xfId="4" applyFont="1" applyAlignment="1">
      <alignment horizontal="right" vertical="top"/>
    </xf>
    <xf numFmtId="0" fontId="25" fillId="0" borderId="0" xfId="4" applyFont="1"/>
    <xf numFmtId="0" fontId="9" fillId="0" borderId="0" xfId="4" applyFont="1" applyAlignment="1">
      <alignment horizontal="right"/>
    </xf>
    <xf numFmtId="0" fontId="49" fillId="0" borderId="0" xfId="0" applyNumberFormat="1" applyFont="1" applyFill="1" applyAlignment="1" applyProtection="1">
      <alignment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52" fillId="0" borderId="0" xfId="4" applyFont="1" applyFill="1"/>
    <xf numFmtId="0" fontId="8" fillId="0" borderId="0" xfId="4" applyAlignment="1">
      <alignment horizontal="left"/>
    </xf>
    <xf numFmtId="0" fontId="8" fillId="0" borderId="0" xfId="4"/>
    <xf numFmtId="0" fontId="53" fillId="0" borderId="0" xfId="4" applyFont="1"/>
    <xf numFmtId="0" fontId="24" fillId="0" borderId="0" xfId="4" applyFont="1" applyFill="1"/>
    <xf numFmtId="49" fontId="24" fillId="0" borderId="0" xfId="4" applyNumberFormat="1" applyFont="1" applyAlignment="1">
      <alignment horizontal="left"/>
    </xf>
    <xf numFmtId="49" fontId="54" fillId="0" borderId="0" xfId="4" applyNumberFormat="1" applyFont="1" applyAlignment="1">
      <alignment horizontal="left"/>
    </xf>
    <xf numFmtId="49" fontId="54" fillId="0" borderId="0" xfId="4" applyNumberFormat="1" applyFont="1" applyAlignment="1">
      <alignment horizontal="center"/>
    </xf>
    <xf numFmtId="49" fontId="53" fillId="0" borderId="0" xfId="4" applyNumberFormat="1" applyFont="1" applyAlignment="1">
      <alignment horizontal="center"/>
    </xf>
    <xf numFmtId="49" fontId="55" fillId="0" borderId="0" xfId="4" applyNumberFormat="1" applyFont="1" applyAlignment="1">
      <alignment horizontal="center"/>
    </xf>
    <xf numFmtId="49" fontId="54" fillId="0" borderId="0" xfId="4" applyNumberFormat="1" applyFont="1"/>
    <xf numFmtId="1" fontId="54" fillId="0" borderId="0" xfId="4" applyNumberFormat="1" applyFont="1" applyAlignment="1">
      <alignment horizontal="center"/>
    </xf>
    <xf numFmtId="49" fontId="53" fillId="0" borderId="0" xfId="4" applyNumberFormat="1" applyFont="1"/>
    <xf numFmtId="0" fontId="54" fillId="0" borderId="0" xfId="4" applyNumberFormat="1" applyFont="1"/>
    <xf numFmtId="0" fontId="4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</cellXfs>
  <cellStyles count="1486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– paryškinimas 1 2" xfId="11"/>
    <cellStyle name="20% – paryškinimas 2 2" xfId="12"/>
    <cellStyle name="20% – paryškinimas 3 2" xfId="13"/>
    <cellStyle name="20% – paryškinimas 4 2" xfId="14"/>
    <cellStyle name="20% – paryškinimas 5 2" xfId="15"/>
    <cellStyle name="20% – paryškinimas 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– paryškinimas 1 2" xfId="23"/>
    <cellStyle name="40% – paryškinimas 2 2" xfId="24"/>
    <cellStyle name="40% – paryškinimas 3 2" xfId="25"/>
    <cellStyle name="40% – paryškinimas 4 2" xfId="26"/>
    <cellStyle name="40% – paryškinimas 5 2" xfId="27"/>
    <cellStyle name="40% – paryškinimas 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Accent1" xfId="35"/>
    <cellStyle name="Accent2" xfId="36"/>
    <cellStyle name="Accent3" xfId="37"/>
    <cellStyle name="Accent4" xfId="38"/>
    <cellStyle name="Accent5" xfId="39"/>
    <cellStyle name="Accent6" xfId="40"/>
    <cellStyle name="Bad" xfId="41"/>
    <cellStyle name="Calc Currency (0)" xfId="42"/>
    <cellStyle name="Calc Currency (2)" xfId="43"/>
    <cellStyle name="Calc Percent (0)" xfId="44"/>
    <cellStyle name="Calc Percent (1)" xfId="45"/>
    <cellStyle name="Calc Percent (2)" xfId="46"/>
    <cellStyle name="Calc Units (0)" xfId="47"/>
    <cellStyle name="Calc Units (1)" xfId="48"/>
    <cellStyle name="Calc Units (2)" xfId="49"/>
    <cellStyle name="Calculation" xfId="50"/>
    <cellStyle name="Check Cell" xfId="51"/>
    <cellStyle name="Comma [00]" xfId="52"/>
    <cellStyle name="Comma 10" xfId="53"/>
    <cellStyle name="Comma 11" xfId="54"/>
    <cellStyle name="Comma 12" xfId="55"/>
    <cellStyle name="Comma 13" xfId="56"/>
    <cellStyle name="Comma 14" xfId="57"/>
    <cellStyle name="Comma 15" xfId="58"/>
    <cellStyle name="Comma 16" xfId="59"/>
    <cellStyle name="Comma 17" xfId="60"/>
    <cellStyle name="Comma 18" xfId="61"/>
    <cellStyle name="Comma 19" xfId="62"/>
    <cellStyle name="Comma 2" xfId="63"/>
    <cellStyle name="Comma 2 2" xfId="64"/>
    <cellStyle name="Comma 2 3" xfId="65"/>
    <cellStyle name="Comma 2_DALYVIAI" xfId="66"/>
    <cellStyle name="Comma 20" xfId="67"/>
    <cellStyle name="Comma 21" xfId="68"/>
    <cellStyle name="Comma 22" xfId="69"/>
    <cellStyle name="Comma 23" xfId="70"/>
    <cellStyle name="Comma 24" xfId="71"/>
    <cellStyle name="Comma 25" xfId="72"/>
    <cellStyle name="Comma 26" xfId="73"/>
    <cellStyle name="Comma 27" xfId="74"/>
    <cellStyle name="Comma 28" xfId="75"/>
    <cellStyle name="Comma 29" xfId="76"/>
    <cellStyle name="Comma 3" xfId="77"/>
    <cellStyle name="Comma 30" xfId="78"/>
    <cellStyle name="Comma 30 2" xfId="79"/>
    <cellStyle name="Comma 30 3" xfId="80"/>
    <cellStyle name="Comma 31" xfId="81"/>
    <cellStyle name="Comma 32" xfId="82"/>
    <cellStyle name="Comma 33" xfId="83"/>
    <cellStyle name="Comma 34" xfId="84"/>
    <cellStyle name="Comma 35" xfId="85"/>
    <cellStyle name="Comma 4" xfId="86"/>
    <cellStyle name="Comma 5" xfId="87"/>
    <cellStyle name="Comma 6" xfId="88"/>
    <cellStyle name="Comma 7" xfId="89"/>
    <cellStyle name="Comma 8" xfId="90"/>
    <cellStyle name="Comma 9" xfId="91"/>
    <cellStyle name="Currency [00]" xfId="92"/>
    <cellStyle name="Currency 2" xfId="93"/>
    <cellStyle name="Date Short" xfId="94"/>
    <cellStyle name="Dziesiętny [0]_PLDT" xfId="95"/>
    <cellStyle name="Dziesiętny_PLDT" xfId="96"/>
    <cellStyle name="Enter Currency (0)" xfId="97"/>
    <cellStyle name="Enter Currency (2)" xfId="98"/>
    <cellStyle name="Enter Units (0)" xfId="99"/>
    <cellStyle name="Enter Units (1)" xfId="100"/>
    <cellStyle name="Enter Units (2)" xfId="101"/>
    <cellStyle name="Grey" xfId="102"/>
    <cellStyle name="Header1" xfId="103"/>
    <cellStyle name="Header2" xfId="104"/>
    <cellStyle name="Hiperłącze" xfId="105"/>
    <cellStyle name="Input" xfId="106"/>
    <cellStyle name="Input [yellow]" xfId="107"/>
    <cellStyle name="Įprastas 2" xfId="108"/>
    <cellStyle name="Įprastas 2 2" xfId="109"/>
    <cellStyle name="Įprastas 3" xfId="110"/>
    <cellStyle name="Įprastas 3 2" xfId="111"/>
    <cellStyle name="Įprastas 3 3" xfId="112"/>
    <cellStyle name="Įprastas 4" xfId="113"/>
    <cellStyle name="Įprastas 5" xfId="114"/>
    <cellStyle name="Link Currency (0)" xfId="115"/>
    <cellStyle name="Link Currency (2)" xfId="116"/>
    <cellStyle name="Link Units (0)" xfId="117"/>
    <cellStyle name="Link Units (1)" xfId="118"/>
    <cellStyle name="Link Units (2)" xfId="119"/>
    <cellStyle name="Linked Cell" xfId="120"/>
    <cellStyle name="Neutral" xfId="121"/>
    <cellStyle name="Normal" xfId="0" builtinId="0"/>
    <cellStyle name="Normal - Style1" xfId="122"/>
    <cellStyle name="Normal 10" xfId="123"/>
    <cellStyle name="Normal 10 2" xfId="124"/>
    <cellStyle name="Normal 10 2 2" xfId="125"/>
    <cellStyle name="Normal 10 2 2 2" xfId="126"/>
    <cellStyle name="Normal 10 2 2 2 2" xfId="127"/>
    <cellStyle name="Normal 10 2 2 2_60bb M" xfId="128"/>
    <cellStyle name="Normal 10 2 2 3" xfId="129"/>
    <cellStyle name="Normal 10 2 2 3 2" xfId="130"/>
    <cellStyle name="Normal 10 2 2 3_60bb M" xfId="131"/>
    <cellStyle name="Normal 10 2 2 4" xfId="132"/>
    <cellStyle name="Normal 10 2 2 4 2" xfId="133"/>
    <cellStyle name="Normal 10 2 2 4_60bb M" xfId="134"/>
    <cellStyle name="Normal 10 2 2_4x200 V" xfId="135"/>
    <cellStyle name="Normal 10 2 3" xfId="136"/>
    <cellStyle name="Normal 10 2 3 2" xfId="137"/>
    <cellStyle name="Normal 10 2 3_60bb M" xfId="138"/>
    <cellStyle name="Normal 10 2 4" xfId="139"/>
    <cellStyle name="Normal 10 2 5" xfId="140"/>
    <cellStyle name="Normal 10 2 6" xfId="141"/>
    <cellStyle name="Normal 10 2_4x200 M" xfId="142"/>
    <cellStyle name="Normal 10 3" xfId="143"/>
    <cellStyle name="Normal 10 3 2" xfId="144"/>
    <cellStyle name="Normal 10 3 2 2" xfId="145"/>
    <cellStyle name="Normal 10 3 2_60bb M" xfId="146"/>
    <cellStyle name="Normal 10 3 3" xfId="147"/>
    <cellStyle name="Normal 10 3 3 2" xfId="148"/>
    <cellStyle name="Normal 10 3 3_60bb M" xfId="149"/>
    <cellStyle name="Normal 10 3 4" xfId="150"/>
    <cellStyle name="Normal 10 3 4 2" xfId="151"/>
    <cellStyle name="Normal 10 3 4_60bb M" xfId="152"/>
    <cellStyle name="Normal 10 3 5" xfId="153"/>
    <cellStyle name="Normal 10 3_4x200 M" xfId="154"/>
    <cellStyle name="Normal 10 4" xfId="3"/>
    <cellStyle name="Normal 10 5" xfId="155"/>
    <cellStyle name="Normal 10 5 2" xfId="156"/>
    <cellStyle name="Normal 10 5 3" xfId="157"/>
    <cellStyle name="Normal 10 5 4" xfId="158"/>
    <cellStyle name="Normal 10 5_DALYVIAI" xfId="159"/>
    <cellStyle name="Normal 10 6" xfId="160"/>
    <cellStyle name="Normal 10 7" xfId="161"/>
    <cellStyle name="Normal 10 8" xfId="162"/>
    <cellStyle name="Normal 10 8 2" xfId="2"/>
    <cellStyle name="Normal 10 8 3" xfId="163"/>
    <cellStyle name="Normal 10 8 3 2" xfId="4"/>
    <cellStyle name="Normal 10 9" xfId="164"/>
    <cellStyle name="Normal 10 9 2" xfId="1"/>
    <cellStyle name="Normal 10_4x200 V" xfId="165"/>
    <cellStyle name="Normal 11" xfId="166"/>
    <cellStyle name="Normal 11 2" xfId="167"/>
    <cellStyle name="Normal 11 2 2" xfId="168"/>
    <cellStyle name="Normal 11 2 2 2" xfId="169"/>
    <cellStyle name="Normal 11 2 2_60bb M" xfId="170"/>
    <cellStyle name="Normal 11 2 3" xfId="171"/>
    <cellStyle name="Normal 11 2 3 2" xfId="172"/>
    <cellStyle name="Normal 11 2 3_60bb M" xfId="173"/>
    <cellStyle name="Normal 11 2 4" xfId="174"/>
    <cellStyle name="Normal 11 2 4 2" xfId="175"/>
    <cellStyle name="Normal 11 2 4_60bb M" xfId="176"/>
    <cellStyle name="Normal 11 2 5" xfId="177"/>
    <cellStyle name="Normal 11 2_4x200 M" xfId="178"/>
    <cellStyle name="Normal 11 3" xfId="179"/>
    <cellStyle name="Normal 11 3 2" xfId="180"/>
    <cellStyle name="Normal 11 3 2 2" xfId="181"/>
    <cellStyle name="Normal 11 3 2_60bb M" xfId="182"/>
    <cellStyle name="Normal 11 3 3" xfId="183"/>
    <cellStyle name="Normal 11 3 3 2" xfId="184"/>
    <cellStyle name="Normal 11 3 3_60bb M" xfId="185"/>
    <cellStyle name="Normal 11 3 4" xfId="186"/>
    <cellStyle name="Normal 11 3 4 2" xfId="187"/>
    <cellStyle name="Normal 11 3 4_60bb M" xfId="188"/>
    <cellStyle name="Normal 11 3 5" xfId="189"/>
    <cellStyle name="Normal 11 3_4x200 M" xfId="190"/>
    <cellStyle name="Normal 11 4" xfId="191"/>
    <cellStyle name="Normal 11 5" xfId="192"/>
    <cellStyle name="Normal 11 5 2" xfId="193"/>
    <cellStyle name="Normal 11 5 2 2" xfId="194"/>
    <cellStyle name="Normal 11 5 2_60bb M" xfId="195"/>
    <cellStyle name="Normal 11 5 3" xfId="196"/>
    <cellStyle name="Normal 11 5 3 2" xfId="197"/>
    <cellStyle name="Normal 11 5 3_60bb M" xfId="198"/>
    <cellStyle name="Normal 11 5 4" xfId="199"/>
    <cellStyle name="Normal 11 5 4 2" xfId="200"/>
    <cellStyle name="Normal 11 5 4_60bb M" xfId="201"/>
    <cellStyle name="Normal 11 5_DALYVIAI" xfId="202"/>
    <cellStyle name="Normal 11 6" xfId="203"/>
    <cellStyle name="Normal 11 7" xfId="204"/>
    <cellStyle name="Normal 11 8" xfId="205"/>
    <cellStyle name="Normal 11_4x200 M" xfId="206"/>
    <cellStyle name="Normal 12" xfId="207"/>
    <cellStyle name="Normal 12 2" xfId="208"/>
    <cellStyle name="Normal 12 2 2" xfId="209"/>
    <cellStyle name="Normal 12 2 2 2" xfId="210"/>
    <cellStyle name="Normal 12 2 2_60bb M" xfId="211"/>
    <cellStyle name="Normal 12 2 3" xfId="212"/>
    <cellStyle name="Normal 12 2 3 2" xfId="213"/>
    <cellStyle name="Normal 12 2 3_60bb M" xfId="214"/>
    <cellStyle name="Normal 12 2 4" xfId="215"/>
    <cellStyle name="Normal 12 2 4 2" xfId="216"/>
    <cellStyle name="Normal 12 2 4_60bb M" xfId="217"/>
    <cellStyle name="Normal 12 2 5" xfId="218"/>
    <cellStyle name="Normal 12 2_4x200 M" xfId="219"/>
    <cellStyle name="Normal 12 3" xfId="220"/>
    <cellStyle name="Normal 12 4" xfId="221"/>
    <cellStyle name="Normal 12 4 2" xfId="222"/>
    <cellStyle name="Normal 12 4 2 2" xfId="223"/>
    <cellStyle name="Normal 12 4 2_60bb M" xfId="224"/>
    <cellStyle name="Normal 12 4 3" xfId="225"/>
    <cellStyle name="Normal 12 4 3 2" xfId="226"/>
    <cellStyle name="Normal 12 4 3_60bb M" xfId="227"/>
    <cellStyle name="Normal 12 4 4" xfId="228"/>
    <cellStyle name="Normal 12 4 4 2" xfId="229"/>
    <cellStyle name="Normal 12 4 4_60bb M" xfId="230"/>
    <cellStyle name="Normal 12 4_DALYVIAI" xfId="231"/>
    <cellStyle name="Normal 12 5" xfId="232"/>
    <cellStyle name="Normal 12 6" xfId="233"/>
    <cellStyle name="Normal 12 7" xfId="234"/>
    <cellStyle name="Normal 12_4x200 M" xfId="235"/>
    <cellStyle name="Normal 13" xfId="236"/>
    <cellStyle name="Normal 13 2" xfId="237"/>
    <cellStyle name="Normal 13 2 2" xfId="238"/>
    <cellStyle name="Normal 13 2 2 2" xfId="239"/>
    <cellStyle name="Normal 13 2 2 3" xfId="240"/>
    <cellStyle name="Normal 13 2 2 4" xfId="241"/>
    <cellStyle name="Normal 13 2 2 5" xfId="242"/>
    <cellStyle name="Normal 13 2 2_4x200 M" xfId="243"/>
    <cellStyle name="Normal 13 2 3" xfId="244"/>
    <cellStyle name="Normal 13 2 4" xfId="245"/>
    <cellStyle name="Normal 13 2 4 2" xfId="246"/>
    <cellStyle name="Normal 13 2 4_60bb M" xfId="247"/>
    <cellStyle name="Normal 13 2 5" xfId="248"/>
    <cellStyle name="Normal 13 2 5 2" xfId="249"/>
    <cellStyle name="Normal 13 2 5_60bb M" xfId="250"/>
    <cellStyle name="Normal 13 2_DALYVIAI" xfId="251"/>
    <cellStyle name="Normal 13 3" xfId="252"/>
    <cellStyle name="Normal 13 3 2" xfId="253"/>
    <cellStyle name="Normal 13 3 2 2" xfId="254"/>
    <cellStyle name="Normal 13 3 2_60bb M" xfId="255"/>
    <cellStyle name="Normal 13 3 3" xfId="256"/>
    <cellStyle name="Normal 13 3 3 2" xfId="257"/>
    <cellStyle name="Normal 13 3 3_60bb M" xfId="258"/>
    <cellStyle name="Normal 13 3 4" xfId="259"/>
    <cellStyle name="Normal 13 3 4 2" xfId="260"/>
    <cellStyle name="Normal 13 3 4_60bb M" xfId="261"/>
    <cellStyle name="Normal 13 3_DALYVIAI" xfId="262"/>
    <cellStyle name="Normal 13 4" xfId="263"/>
    <cellStyle name="Normal 13 5" xfId="264"/>
    <cellStyle name="Normal 13 6" xfId="265"/>
    <cellStyle name="Normal 13_1500 V" xfId="266"/>
    <cellStyle name="Normal 14" xfId="267"/>
    <cellStyle name="Normal 14 2" xfId="268"/>
    <cellStyle name="Normal 14 2 2" xfId="269"/>
    <cellStyle name="Normal 14 2 2 2" xfId="270"/>
    <cellStyle name="Normal 14 2 2 3" xfId="271"/>
    <cellStyle name="Normal 14 2 2 4" xfId="272"/>
    <cellStyle name="Normal 14 2 2 5" xfId="273"/>
    <cellStyle name="Normal 14 2 2_4x200 M" xfId="274"/>
    <cellStyle name="Normal 14 2 3" xfId="275"/>
    <cellStyle name="Normal 14 2 4" xfId="276"/>
    <cellStyle name="Normal 14 2 4 2" xfId="277"/>
    <cellStyle name="Normal 14 2 4_60bb M" xfId="278"/>
    <cellStyle name="Normal 14 2 5" xfId="279"/>
    <cellStyle name="Normal 14 2 5 2" xfId="280"/>
    <cellStyle name="Normal 14 2 5_60bb M" xfId="281"/>
    <cellStyle name="Normal 14 2_DALYVIAI" xfId="282"/>
    <cellStyle name="Normal 14 3" xfId="283"/>
    <cellStyle name="Normal 14 3 2" xfId="284"/>
    <cellStyle name="Normal 14 3 2 2" xfId="285"/>
    <cellStyle name="Normal 14 3 2_60bb M" xfId="286"/>
    <cellStyle name="Normal 14 3 3" xfId="287"/>
    <cellStyle name="Normal 14 3 3 2" xfId="288"/>
    <cellStyle name="Normal 14 3 3_60bb M" xfId="289"/>
    <cellStyle name="Normal 14 3 4" xfId="290"/>
    <cellStyle name="Normal 14 3 4 2" xfId="291"/>
    <cellStyle name="Normal 14 3 4_60bb M" xfId="292"/>
    <cellStyle name="Normal 14 3_DALYVIAI" xfId="293"/>
    <cellStyle name="Normal 14 4" xfId="294"/>
    <cellStyle name="Normal 14 5" xfId="295"/>
    <cellStyle name="Normal 14 6" xfId="296"/>
    <cellStyle name="Normal 14_4x200 M" xfId="297"/>
    <cellStyle name="Normal 15" xfId="298"/>
    <cellStyle name="Normal 15 2" xfId="299"/>
    <cellStyle name="Normal 15 2 2" xfId="300"/>
    <cellStyle name="Normal 15 2 2 2" xfId="301"/>
    <cellStyle name="Normal 15 2 2_60bb M" xfId="302"/>
    <cellStyle name="Normal 15 2 3" xfId="303"/>
    <cellStyle name="Normal 15 2 3 2" xfId="304"/>
    <cellStyle name="Normal 15 2 3_60bb M" xfId="305"/>
    <cellStyle name="Normal 15 2 4" xfId="306"/>
    <cellStyle name="Normal 15 2 4 2" xfId="307"/>
    <cellStyle name="Normal 15 2 4_60bb M" xfId="308"/>
    <cellStyle name="Normal 15 2 5" xfId="309"/>
    <cellStyle name="Normal 15 2_4x200 M" xfId="310"/>
    <cellStyle name="Normal 15 3" xfId="311"/>
    <cellStyle name="Normal 15 4" xfId="312"/>
    <cellStyle name="Normal 15 4 2" xfId="313"/>
    <cellStyle name="Normal 15 4 2 2" xfId="314"/>
    <cellStyle name="Normal 15 4 2_60bb M" xfId="315"/>
    <cellStyle name="Normal 15 4 3" xfId="316"/>
    <cellStyle name="Normal 15 4 3 2" xfId="317"/>
    <cellStyle name="Normal 15 4 3_60bb M" xfId="318"/>
    <cellStyle name="Normal 15 4 4" xfId="319"/>
    <cellStyle name="Normal 15 4 4 2" xfId="320"/>
    <cellStyle name="Normal 15 4 4_60bb M" xfId="321"/>
    <cellStyle name="Normal 15 4_DALYVIAI" xfId="322"/>
    <cellStyle name="Normal 15 5" xfId="323"/>
    <cellStyle name="Normal 15 6" xfId="324"/>
    <cellStyle name="Normal 15 7" xfId="325"/>
    <cellStyle name="Normal 15_4x200 M" xfId="326"/>
    <cellStyle name="Normal 16" xfId="327"/>
    <cellStyle name="Normal 16 2" xfId="328"/>
    <cellStyle name="Normal 16 2 2" xfId="329"/>
    <cellStyle name="Normal 16 2 2 2" xfId="330"/>
    <cellStyle name="Normal 16 2 2_60bb M" xfId="331"/>
    <cellStyle name="Normal 16 2 3" xfId="332"/>
    <cellStyle name="Normal 16 2 3 2" xfId="333"/>
    <cellStyle name="Normal 16 2 3_60bb M" xfId="334"/>
    <cellStyle name="Normal 16 2 4" xfId="335"/>
    <cellStyle name="Normal 16 2 4 2" xfId="336"/>
    <cellStyle name="Normal 16 2 4_60bb M" xfId="337"/>
    <cellStyle name="Normal 16 2 5" xfId="338"/>
    <cellStyle name="Normal 16 2_4x200 M" xfId="339"/>
    <cellStyle name="Normal 16 3" xfId="340"/>
    <cellStyle name="Normal 16 3 2" xfId="341"/>
    <cellStyle name="Normal 16 3_60bb M" xfId="342"/>
    <cellStyle name="Normal 16 4" xfId="343"/>
    <cellStyle name="Normal 16_4x200 M" xfId="344"/>
    <cellStyle name="Normal 17" xfId="345"/>
    <cellStyle name="Normal 17 2" xfId="346"/>
    <cellStyle name="Normal 17 2 2" xfId="347"/>
    <cellStyle name="Normal 17 2 2 2" xfId="348"/>
    <cellStyle name="Normal 17 2 2_60bb M" xfId="349"/>
    <cellStyle name="Normal 17 2 3" xfId="350"/>
    <cellStyle name="Normal 17 2 3 2" xfId="351"/>
    <cellStyle name="Normal 17 2 3_60bb M" xfId="352"/>
    <cellStyle name="Normal 17 2 4" xfId="353"/>
    <cellStyle name="Normal 17 2 4 2" xfId="354"/>
    <cellStyle name="Normal 17 2 4_60bb M" xfId="355"/>
    <cellStyle name="Normal 17 2 5" xfId="356"/>
    <cellStyle name="Normal 17 2_4x200 M" xfId="357"/>
    <cellStyle name="Normal 17 3" xfId="358"/>
    <cellStyle name="Normal 17 4" xfId="359"/>
    <cellStyle name="Normal 17 4 2" xfId="360"/>
    <cellStyle name="Normal 17 4 2 2" xfId="361"/>
    <cellStyle name="Normal 17 4 2_60bb M" xfId="362"/>
    <cellStyle name="Normal 17 4 3" xfId="363"/>
    <cellStyle name="Normal 17 4 3 2" xfId="364"/>
    <cellStyle name="Normal 17 4 3_60bb M" xfId="365"/>
    <cellStyle name="Normal 17 4 4" xfId="366"/>
    <cellStyle name="Normal 17 4 4 2" xfId="367"/>
    <cellStyle name="Normal 17 4 4_60bb M" xfId="368"/>
    <cellStyle name="Normal 17 4_DALYVIAI" xfId="369"/>
    <cellStyle name="Normal 17 5" xfId="370"/>
    <cellStyle name="Normal 17 6" xfId="371"/>
    <cellStyle name="Normal 17 7" xfId="372"/>
    <cellStyle name="Normal 17_4x200 M" xfId="373"/>
    <cellStyle name="Normal 18" xfId="374"/>
    <cellStyle name="Normal 18 2" xfId="375"/>
    <cellStyle name="Normal 18 2 2" xfId="376"/>
    <cellStyle name="Normal 18 2 2 2" xfId="377"/>
    <cellStyle name="Normal 18 2 2 3" xfId="378"/>
    <cellStyle name="Normal 18 2 2 4" xfId="379"/>
    <cellStyle name="Normal 18 2 2 5" xfId="380"/>
    <cellStyle name="Normal 18 2 2_4x200 M" xfId="381"/>
    <cellStyle name="Normal 18 2 3" xfId="382"/>
    <cellStyle name="Normal 18 2 4" xfId="383"/>
    <cellStyle name="Normal 18 2 4 2" xfId="384"/>
    <cellStyle name="Normal 18 2 4_60bb M" xfId="385"/>
    <cellStyle name="Normal 18 2 5" xfId="386"/>
    <cellStyle name="Normal 18 2 5 2" xfId="387"/>
    <cellStyle name="Normal 18 2 5_60bb M" xfId="388"/>
    <cellStyle name="Normal 18 2_DALYVIAI" xfId="389"/>
    <cellStyle name="Normal 18 3" xfId="390"/>
    <cellStyle name="Normal 18 3 2" xfId="391"/>
    <cellStyle name="Normal 18 3 2 2" xfId="392"/>
    <cellStyle name="Normal 18 3 2_60bb M" xfId="393"/>
    <cellStyle name="Normal 18 3 3" xfId="394"/>
    <cellStyle name="Normal 18 3 3 2" xfId="395"/>
    <cellStyle name="Normal 18 3 3_60bb M" xfId="396"/>
    <cellStyle name="Normal 18 3 4" xfId="397"/>
    <cellStyle name="Normal 18 3 4 2" xfId="398"/>
    <cellStyle name="Normal 18 3 4_60bb M" xfId="399"/>
    <cellStyle name="Normal 18 3_DALYVIAI" xfId="400"/>
    <cellStyle name="Normal 18 4" xfId="401"/>
    <cellStyle name="Normal 18 5" xfId="402"/>
    <cellStyle name="Normal 18 6" xfId="403"/>
    <cellStyle name="Normal 18_4x200 M" xfId="404"/>
    <cellStyle name="Normal 19" xfId="405"/>
    <cellStyle name="Normal 19 2" xfId="406"/>
    <cellStyle name="Normal 19 2 2" xfId="407"/>
    <cellStyle name="Normal 19 2 2 2" xfId="408"/>
    <cellStyle name="Normal 19 2 2 3" xfId="409"/>
    <cellStyle name="Normal 19 2 2 4" xfId="410"/>
    <cellStyle name="Normal 19 2 2 5" xfId="411"/>
    <cellStyle name="Normal 19 2 2_4x200 M" xfId="412"/>
    <cellStyle name="Normal 19 2 3" xfId="413"/>
    <cellStyle name="Normal 19 2 4" xfId="414"/>
    <cellStyle name="Normal 19 2 4 2" xfId="415"/>
    <cellStyle name="Normal 19 2 4_60bb M" xfId="416"/>
    <cellStyle name="Normal 19 2 5" xfId="417"/>
    <cellStyle name="Normal 19 2 5 2" xfId="418"/>
    <cellStyle name="Normal 19 2 5_60bb M" xfId="419"/>
    <cellStyle name="Normal 19 2_DALYVIAI" xfId="420"/>
    <cellStyle name="Normal 19 3" xfId="421"/>
    <cellStyle name="Normal 19 3 2" xfId="422"/>
    <cellStyle name="Normal 19 3 2 2" xfId="423"/>
    <cellStyle name="Normal 19 3 2_60bb M" xfId="424"/>
    <cellStyle name="Normal 19 3 3" xfId="425"/>
    <cellStyle name="Normal 19 3 3 2" xfId="426"/>
    <cellStyle name="Normal 19 3 3_60bb M" xfId="427"/>
    <cellStyle name="Normal 19 3 4" xfId="428"/>
    <cellStyle name="Normal 19 3 4 2" xfId="429"/>
    <cellStyle name="Normal 19 3 4_60bb M" xfId="430"/>
    <cellStyle name="Normal 19 3_DALYVIAI" xfId="431"/>
    <cellStyle name="Normal 19 4" xfId="432"/>
    <cellStyle name="Normal 19 5" xfId="433"/>
    <cellStyle name="Normal 19 6" xfId="434"/>
    <cellStyle name="Normal 19_4x200 M" xfId="435"/>
    <cellStyle name="Normal 2" xfId="436"/>
    <cellStyle name="Normal 2 10" xfId="437"/>
    <cellStyle name="Normal 2 2" xfId="438"/>
    <cellStyle name="Normal 2 2 10" xfId="439"/>
    <cellStyle name="Normal 2 2 10 2" xfId="440"/>
    <cellStyle name="Normal 2 2 10 2 2" xfId="441"/>
    <cellStyle name="Normal 2 2 10 2_60bb M" xfId="442"/>
    <cellStyle name="Normal 2 2 10 3" xfId="443"/>
    <cellStyle name="Normal 2 2 10 3 2" xfId="444"/>
    <cellStyle name="Normal 2 2 10 3_60bb M" xfId="445"/>
    <cellStyle name="Normal 2 2 10 4" xfId="446"/>
    <cellStyle name="Normal 2 2 10 4 2" xfId="447"/>
    <cellStyle name="Normal 2 2 10 4_60bb M" xfId="448"/>
    <cellStyle name="Normal 2 2 10_4x200 V" xfId="449"/>
    <cellStyle name="Normal 2 2 11" xfId="450"/>
    <cellStyle name="Normal 2 2 12" xfId="451"/>
    <cellStyle name="Normal 2 2 13" xfId="452"/>
    <cellStyle name="Normal 2 2 14" xfId="453"/>
    <cellStyle name="Normal 2 2 2" xfId="454"/>
    <cellStyle name="Normal 2 2 2 2" xfId="455"/>
    <cellStyle name="Normal 2 2 2 2 2" xfId="456"/>
    <cellStyle name="Normal 2 2 2 2 3" xfId="457"/>
    <cellStyle name="Normal 2 2 2 2 4" xfId="458"/>
    <cellStyle name="Normal 2 2 2 2 5" xfId="459"/>
    <cellStyle name="Normal 2 2 2 2 5 2" xfId="460"/>
    <cellStyle name="Normal 2 2 2 2 5 3" xfId="461"/>
    <cellStyle name="Normal 2 2 2 2 5_4x200 V" xfId="462"/>
    <cellStyle name="Normal 2 2 2 2_4x200 V" xfId="463"/>
    <cellStyle name="Normal 2 2 2 3" xfId="464"/>
    <cellStyle name="Normal 2 2 2 4" xfId="465"/>
    <cellStyle name="Normal 2 2 2 4 2" xfId="466"/>
    <cellStyle name="Normal 2 2 2 4 3" xfId="467"/>
    <cellStyle name="Normal 2 2 2 4 4" xfId="468"/>
    <cellStyle name="Normal 2 2 2 4 5" xfId="469"/>
    <cellStyle name="Normal 2 2 2 4_4x200 M" xfId="470"/>
    <cellStyle name="Normal 2 2 2 5" xfId="471"/>
    <cellStyle name="Normal 2 2 2 5 2" xfId="472"/>
    <cellStyle name="Normal 2 2 2 5_60bb M" xfId="473"/>
    <cellStyle name="Normal 2 2 2 6" xfId="474"/>
    <cellStyle name="Normal 2 2 2 6 2" xfId="475"/>
    <cellStyle name="Normal 2 2 2 6_60bb M" xfId="476"/>
    <cellStyle name="Normal 2 2 2_4x200 V" xfId="477"/>
    <cellStyle name="Normal 2 2 3" xfId="478"/>
    <cellStyle name="Normal 2 2 3 10" xfId="479"/>
    <cellStyle name="Normal 2 2 3 10 2" xfId="480"/>
    <cellStyle name="Normal 2 2 3 10_60bb M" xfId="481"/>
    <cellStyle name="Normal 2 2 3 11" xfId="482"/>
    <cellStyle name="Normal 2 2 3 2" xfId="483"/>
    <cellStyle name="Normal 2 2 3 2 2" xfId="484"/>
    <cellStyle name="Normal 2 2 3 2 2 10" xfId="485"/>
    <cellStyle name="Normal 2 2 3 2 2 2" xfId="486"/>
    <cellStyle name="Normal 2 2 3 2 2 2 2" xfId="487"/>
    <cellStyle name="Normal 2 2 3 2 2 2 2 2" xfId="488"/>
    <cellStyle name="Normal 2 2 3 2 2 2 2_60bb M" xfId="489"/>
    <cellStyle name="Normal 2 2 3 2 2 2 3" xfId="490"/>
    <cellStyle name="Normal 2 2 3 2 2 2 3 2" xfId="491"/>
    <cellStyle name="Normal 2 2 3 2 2 2 3_60bb M" xfId="492"/>
    <cellStyle name="Normal 2 2 3 2 2 2 4" xfId="493"/>
    <cellStyle name="Normal 2 2 3 2 2 2 4 2" xfId="494"/>
    <cellStyle name="Normal 2 2 3 2 2 2 4_60bb M" xfId="495"/>
    <cellStyle name="Normal 2 2 3 2 2 2 5" xfId="496"/>
    <cellStyle name="Normal 2 2 3 2 2 2_4x200 M" xfId="497"/>
    <cellStyle name="Normal 2 2 3 2 2 3" xfId="498"/>
    <cellStyle name="Normal 2 2 3 2 2 3 2" xfId="499"/>
    <cellStyle name="Normal 2 2 3 2 2 3 2 2" xfId="500"/>
    <cellStyle name="Normal 2 2 3 2 2 3 2_60bb M" xfId="501"/>
    <cellStyle name="Normal 2 2 3 2 2 3 3" xfId="502"/>
    <cellStyle name="Normal 2 2 3 2 2 3 3 2" xfId="503"/>
    <cellStyle name="Normal 2 2 3 2 2 3 3_60bb M" xfId="504"/>
    <cellStyle name="Normal 2 2 3 2 2 3 4" xfId="505"/>
    <cellStyle name="Normal 2 2 3 2 2 3 4 2" xfId="506"/>
    <cellStyle name="Normal 2 2 3 2 2 3 4_60bb M" xfId="507"/>
    <cellStyle name="Normal 2 2 3 2 2 3 5" xfId="508"/>
    <cellStyle name="Normal 2 2 3 2 2 3_4x200 M" xfId="509"/>
    <cellStyle name="Normal 2 2 3 2 2 4" xfId="510"/>
    <cellStyle name="Normal 2 2 3 2 2 4 2" xfId="511"/>
    <cellStyle name="Normal 2 2 3 2 2 4 2 2" xfId="512"/>
    <cellStyle name="Normal 2 2 3 2 2 4 2_60bb M" xfId="513"/>
    <cellStyle name="Normal 2 2 3 2 2 4 3" xfId="514"/>
    <cellStyle name="Normal 2 2 3 2 2 4 3 2" xfId="515"/>
    <cellStyle name="Normal 2 2 3 2 2 4 3_60bb M" xfId="516"/>
    <cellStyle name="Normal 2 2 3 2 2 4 4" xfId="517"/>
    <cellStyle name="Normal 2 2 3 2 2 4 4 2" xfId="518"/>
    <cellStyle name="Normal 2 2 3 2 2 4 4_60bb M" xfId="519"/>
    <cellStyle name="Normal 2 2 3 2 2 4 5" xfId="520"/>
    <cellStyle name="Normal 2 2 3 2 2 4_4x200 M" xfId="521"/>
    <cellStyle name="Normal 2 2 3 2 2 5" xfId="522"/>
    <cellStyle name="Normal 2 2 3 2 2 5 2" xfId="523"/>
    <cellStyle name="Normal 2 2 3 2 2 5 2 2" xfId="524"/>
    <cellStyle name="Normal 2 2 3 2 2 5 2_60bb M" xfId="525"/>
    <cellStyle name="Normal 2 2 3 2 2 5 3" xfId="526"/>
    <cellStyle name="Normal 2 2 3 2 2 5 3 2" xfId="527"/>
    <cellStyle name="Normal 2 2 3 2 2 5 3_60bb M" xfId="528"/>
    <cellStyle name="Normal 2 2 3 2 2 5 4" xfId="529"/>
    <cellStyle name="Normal 2 2 3 2 2 5 4 2" xfId="530"/>
    <cellStyle name="Normal 2 2 3 2 2 5 4_60bb M" xfId="531"/>
    <cellStyle name="Normal 2 2 3 2 2 5 5" xfId="532"/>
    <cellStyle name="Normal 2 2 3 2 2 5_4x200 M" xfId="533"/>
    <cellStyle name="Normal 2 2 3 2 2 6" xfId="534"/>
    <cellStyle name="Normal 2 2 3 2 2 6 2" xfId="535"/>
    <cellStyle name="Normal 2 2 3 2 2 6_60bb M" xfId="536"/>
    <cellStyle name="Normal 2 2 3 2 2 7" xfId="537"/>
    <cellStyle name="Normal 2 2 3 2 2 7 2" xfId="538"/>
    <cellStyle name="Normal 2 2 3 2 2 7_60bb M" xfId="539"/>
    <cellStyle name="Normal 2 2 3 2 2 8" xfId="540"/>
    <cellStyle name="Normal 2 2 3 2 2 8 2" xfId="541"/>
    <cellStyle name="Normal 2 2 3 2 2 8_60bb M" xfId="542"/>
    <cellStyle name="Normal 2 2 3 2 2 9" xfId="543"/>
    <cellStyle name="Normal 2 2 3 2 2_4x200 M" xfId="544"/>
    <cellStyle name="Normal 2 2 3 2 3" xfId="545"/>
    <cellStyle name="Normal 2 2 3 2 3 2" xfId="546"/>
    <cellStyle name="Normal 2 2 3 2 3_60bb M" xfId="547"/>
    <cellStyle name="Normal 2 2 3 2 4" xfId="548"/>
    <cellStyle name="Normal 2 2 3 2 4 2" xfId="549"/>
    <cellStyle name="Normal 2 2 3 2 4_60bb M" xfId="550"/>
    <cellStyle name="Normal 2 2 3 2 5" xfId="551"/>
    <cellStyle name="Normal 2 2 3 2 5 2" xfId="552"/>
    <cellStyle name="Normal 2 2 3 2 5_60bb M" xfId="553"/>
    <cellStyle name="Normal 2 2 3 2 6" xfId="554"/>
    <cellStyle name="Normal 2 2 3 2 7" xfId="555"/>
    <cellStyle name="Normal 2 2 3 2_4x200 M" xfId="556"/>
    <cellStyle name="Normal 2 2 3 3" xfId="557"/>
    <cellStyle name="Normal 2 2 3 3 2" xfId="558"/>
    <cellStyle name="Normal 2 2 3 3 2 2" xfId="559"/>
    <cellStyle name="Normal 2 2 3 3 2 2 2" xfId="560"/>
    <cellStyle name="Normal 2 2 3 3 2 2_60bb M" xfId="561"/>
    <cellStyle name="Normal 2 2 3 3 2 3" xfId="562"/>
    <cellStyle name="Normal 2 2 3 3 2 3 2" xfId="563"/>
    <cellStyle name="Normal 2 2 3 3 2 3_60bb M" xfId="564"/>
    <cellStyle name="Normal 2 2 3 3 2 4" xfId="565"/>
    <cellStyle name="Normal 2 2 3 3 2 4 2" xfId="566"/>
    <cellStyle name="Normal 2 2 3 3 2 4_60bb M" xfId="567"/>
    <cellStyle name="Normal 2 2 3 3 2 5" xfId="568"/>
    <cellStyle name="Normal 2 2 3 3 2_4x200 M" xfId="569"/>
    <cellStyle name="Normal 2 2 3 3 3" xfId="570"/>
    <cellStyle name="Normal 2 2 3 3 3 2" xfId="571"/>
    <cellStyle name="Normal 2 2 3 3 3 2 2" xfId="572"/>
    <cellStyle name="Normal 2 2 3 3 3 2_60bb M" xfId="573"/>
    <cellStyle name="Normal 2 2 3 3 3 3" xfId="574"/>
    <cellStyle name="Normal 2 2 3 3 3 3 2" xfId="575"/>
    <cellStyle name="Normal 2 2 3 3 3 3_60bb M" xfId="576"/>
    <cellStyle name="Normal 2 2 3 3 3 4" xfId="577"/>
    <cellStyle name="Normal 2 2 3 3 3 4 2" xfId="578"/>
    <cellStyle name="Normal 2 2 3 3 3 4_60bb M" xfId="579"/>
    <cellStyle name="Normal 2 2 3 3 3 5" xfId="580"/>
    <cellStyle name="Normal 2 2 3 3 3_4x200 M" xfId="581"/>
    <cellStyle name="Normal 2 2 3 3 4" xfId="582"/>
    <cellStyle name="Normal 2 2 3 3 4 2" xfId="583"/>
    <cellStyle name="Normal 2 2 3 3 4_60bb M" xfId="584"/>
    <cellStyle name="Normal 2 2 3 3 5" xfId="585"/>
    <cellStyle name="Normal 2 2 3 3 5 2" xfId="586"/>
    <cellStyle name="Normal 2 2 3 3 5_60bb M" xfId="587"/>
    <cellStyle name="Normal 2 2 3 3 6" xfId="588"/>
    <cellStyle name="Normal 2 2 3 3 6 2" xfId="589"/>
    <cellStyle name="Normal 2 2 3 3 6_60bb M" xfId="590"/>
    <cellStyle name="Normal 2 2 3 3 7" xfId="591"/>
    <cellStyle name="Normal 2 2 3 3 7 2" xfId="592"/>
    <cellStyle name="Normal 2 2 3 3 7_60bb M" xfId="593"/>
    <cellStyle name="Normal 2 2 3 3 8" xfId="594"/>
    <cellStyle name="Normal 2 2 3 3 9" xfId="595"/>
    <cellStyle name="Normal 2 2 3 3_4x200 M" xfId="596"/>
    <cellStyle name="Normal 2 2 3 4" xfId="597"/>
    <cellStyle name="Normal 2 2 3 4 2" xfId="598"/>
    <cellStyle name="Normal 2 2 3 4 2 2" xfId="599"/>
    <cellStyle name="Normal 2 2 3 4 2 2 2" xfId="600"/>
    <cellStyle name="Normal 2 2 3 4 2 2 2 2" xfId="601"/>
    <cellStyle name="Normal 2 2 3 4 2 2 2_60bb M" xfId="602"/>
    <cellStyle name="Normal 2 2 3 4 2 2 3" xfId="603"/>
    <cellStyle name="Normal 2 2 3 4 2 2 3 2" xfId="604"/>
    <cellStyle name="Normal 2 2 3 4 2 2 3_60bb M" xfId="605"/>
    <cellStyle name="Normal 2 2 3 4 2 2 4" xfId="606"/>
    <cellStyle name="Normal 2 2 3 4 2 2 4 2" xfId="607"/>
    <cellStyle name="Normal 2 2 3 4 2 2 4_60bb M" xfId="608"/>
    <cellStyle name="Normal 2 2 3 4 2 2 5" xfId="609"/>
    <cellStyle name="Normal 2 2 3 4 2 2_4x200 M" xfId="610"/>
    <cellStyle name="Normal 2 2 3 4 2 3" xfId="611"/>
    <cellStyle name="Normal 2 2 3 4 2 3 2" xfId="612"/>
    <cellStyle name="Normal 2 2 3 4 2 3 2 2" xfId="613"/>
    <cellStyle name="Normal 2 2 3 4 2 3 2_60bb M" xfId="614"/>
    <cellStyle name="Normal 2 2 3 4 2 3 3" xfId="615"/>
    <cellStyle name="Normal 2 2 3 4 2 3 3 2" xfId="616"/>
    <cellStyle name="Normal 2 2 3 4 2 3 3_60bb M" xfId="617"/>
    <cellStyle name="Normal 2 2 3 4 2 3 4" xfId="618"/>
    <cellStyle name="Normal 2 2 3 4 2 3 4 2" xfId="619"/>
    <cellStyle name="Normal 2 2 3 4 2 3 4_60bb M" xfId="620"/>
    <cellStyle name="Normal 2 2 3 4 2 3 5" xfId="621"/>
    <cellStyle name="Normal 2 2 3 4 2 3_4x200 M" xfId="622"/>
    <cellStyle name="Normal 2 2 3 4 2 4" xfId="623"/>
    <cellStyle name="Normal 2 2 3 4 2 4 2" xfId="624"/>
    <cellStyle name="Normal 2 2 3 4 2 4_60bb M" xfId="625"/>
    <cellStyle name="Normal 2 2 3 4 2 5" xfId="626"/>
    <cellStyle name="Normal 2 2 3 4 2 5 2" xfId="627"/>
    <cellStyle name="Normal 2 2 3 4 2 5_60bb M" xfId="628"/>
    <cellStyle name="Normal 2 2 3 4 2 6" xfId="629"/>
    <cellStyle name="Normal 2 2 3 4 2 6 2" xfId="630"/>
    <cellStyle name="Normal 2 2 3 4 2 6_60bb M" xfId="631"/>
    <cellStyle name="Normal 2 2 3 4 2 7" xfId="632"/>
    <cellStyle name="Normal 2 2 3 4 2 8" xfId="633"/>
    <cellStyle name="Normal 2 2 3 4 2_4x200 M" xfId="634"/>
    <cellStyle name="Normal 2 2 3 4 3" xfId="635"/>
    <cellStyle name="Normal 2 2 3 4 3 2" xfId="636"/>
    <cellStyle name="Normal 2 2 3 4 3_60bb M" xfId="637"/>
    <cellStyle name="Normal 2 2 3 4 4" xfId="638"/>
    <cellStyle name="Normal 2 2 3 4 4 2" xfId="639"/>
    <cellStyle name="Normal 2 2 3 4 4_60bb M" xfId="640"/>
    <cellStyle name="Normal 2 2 3 4 5" xfId="641"/>
    <cellStyle name="Normal 2 2 3 4 5 2" xfId="642"/>
    <cellStyle name="Normal 2 2 3 4 5_60bb M" xfId="643"/>
    <cellStyle name="Normal 2 2 3 4 6" xfId="644"/>
    <cellStyle name="Normal 2 2 3 4_4x200 M" xfId="645"/>
    <cellStyle name="Normal 2 2 3 5" xfId="646"/>
    <cellStyle name="Normal 2 2 3 5 10" xfId="647"/>
    <cellStyle name="Normal 2 2 3 5 2" xfId="648"/>
    <cellStyle name="Normal 2 2 3 5 2 2" xfId="649"/>
    <cellStyle name="Normal 2 2 3 5 2 2 2" xfId="650"/>
    <cellStyle name="Normal 2 2 3 5 2 2_60bb M" xfId="651"/>
    <cellStyle name="Normal 2 2 3 5 2 3" xfId="652"/>
    <cellStyle name="Normal 2 2 3 5 2 3 2" xfId="653"/>
    <cellStyle name="Normal 2 2 3 5 2 3_60bb M" xfId="654"/>
    <cellStyle name="Normal 2 2 3 5 2 4" xfId="655"/>
    <cellStyle name="Normal 2 2 3 5 2 4 2" xfId="656"/>
    <cellStyle name="Normal 2 2 3 5 2 4_60bb M" xfId="657"/>
    <cellStyle name="Normal 2 2 3 5 2 5" xfId="658"/>
    <cellStyle name="Normal 2 2 3 5 2_4x200 M" xfId="659"/>
    <cellStyle name="Normal 2 2 3 5 3" xfId="660"/>
    <cellStyle name="Normal 2 2 3 5 3 2" xfId="661"/>
    <cellStyle name="Normal 2 2 3 5 3 2 2" xfId="662"/>
    <cellStyle name="Normal 2 2 3 5 3 2_60bb M" xfId="663"/>
    <cellStyle name="Normal 2 2 3 5 3 3" xfId="664"/>
    <cellStyle name="Normal 2 2 3 5 3 3 2" xfId="665"/>
    <cellStyle name="Normal 2 2 3 5 3 3_60bb M" xfId="666"/>
    <cellStyle name="Normal 2 2 3 5 3 4" xfId="667"/>
    <cellStyle name="Normal 2 2 3 5 3 4 2" xfId="668"/>
    <cellStyle name="Normal 2 2 3 5 3 4_60bb M" xfId="669"/>
    <cellStyle name="Normal 2 2 3 5 3 5" xfId="670"/>
    <cellStyle name="Normal 2 2 3 5 3_4x200 M" xfId="671"/>
    <cellStyle name="Normal 2 2 3 5 4" xfId="672"/>
    <cellStyle name="Normal 2 2 3 5 4 2" xfId="673"/>
    <cellStyle name="Normal 2 2 3 5 4 2 2" xfId="674"/>
    <cellStyle name="Normal 2 2 3 5 4 2_60bb M" xfId="675"/>
    <cellStyle name="Normal 2 2 3 5 4 3" xfId="676"/>
    <cellStyle name="Normal 2 2 3 5 4 3 2" xfId="677"/>
    <cellStyle name="Normal 2 2 3 5 4 3_60bb M" xfId="678"/>
    <cellStyle name="Normal 2 2 3 5 4 4" xfId="679"/>
    <cellStyle name="Normal 2 2 3 5 4 4 2" xfId="680"/>
    <cellStyle name="Normal 2 2 3 5 4 4_60bb M" xfId="681"/>
    <cellStyle name="Normal 2 2 3 5 4 5" xfId="682"/>
    <cellStyle name="Normal 2 2 3 5 4_4x200 M" xfId="683"/>
    <cellStyle name="Normal 2 2 3 5 5" xfId="684"/>
    <cellStyle name="Normal 2 2 3 5 5 2" xfId="685"/>
    <cellStyle name="Normal 2 2 3 5 5 2 2" xfId="686"/>
    <cellStyle name="Normal 2 2 3 5 5 2_60bb M" xfId="687"/>
    <cellStyle name="Normal 2 2 3 5 5 3" xfId="688"/>
    <cellStyle name="Normal 2 2 3 5 5 3 2" xfId="689"/>
    <cellStyle name="Normal 2 2 3 5 5 3_60bb M" xfId="690"/>
    <cellStyle name="Normal 2 2 3 5 5 4" xfId="691"/>
    <cellStyle name="Normal 2 2 3 5 5 4 2" xfId="692"/>
    <cellStyle name="Normal 2 2 3 5 5 4_60bb M" xfId="693"/>
    <cellStyle name="Normal 2 2 3 5 5 5" xfId="694"/>
    <cellStyle name="Normal 2 2 3 5 5_4x200 M" xfId="695"/>
    <cellStyle name="Normal 2 2 3 5 6" xfId="696"/>
    <cellStyle name="Normal 2 2 3 5 6 2" xfId="697"/>
    <cellStyle name="Normal 2 2 3 5 6_60bb M" xfId="698"/>
    <cellStyle name="Normal 2 2 3 5 7" xfId="699"/>
    <cellStyle name="Normal 2 2 3 5 7 2" xfId="700"/>
    <cellStyle name="Normal 2 2 3 5 7_60bb M" xfId="701"/>
    <cellStyle name="Normal 2 2 3 5 8" xfId="702"/>
    <cellStyle name="Normal 2 2 3 5 8 2" xfId="703"/>
    <cellStyle name="Normal 2 2 3 5 8_60bb M" xfId="704"/>
    <cellStyle name="Normal 2 2 3 5 9" xfId="705"/>
    <cellStyle name="Normal 2 2 3 5_4x200 M" xfId="706"/>
    <cellStyle name="Normal 2 2 3 6" xfId="707"/>
    <cellStyle name="Normal 2 2 3 6 10" xfId="708"/>
    <cellStyle name="Normal 2 2 3 6 10 2" xfId="709"/>
    <cellStyle name="Normal 2 2 3 6 10_60bb M" xfId="710"/>
    <cellStyle name="Normal 2 2 3 6 11" xfId="711"/>
    <cellStyle name="Normal 2 2 3 6 11 2" xfId="712"/>
    <cellStyle name="Normal 2 2 3 6 11_60bb M" xfId="713"/>
    <cellStyle name="Normal 2 2 3 6 12" xfId="714"/>
    <cellStyle name="Normal 2 2 3 6 12 2" xfId="715"/>
    <cellStyle name="Normal 2 2 3 6 12_60bb M" xfId="716"/>
    <cellStyle name="Normal 2 2 3 6 13" xfId="717"/>
    <cellStyle name="Normal 2 2 3 6 2" xfId="718"/>
    <cellStyle name="Normal 2 2 3 6 2 2" xfId="719"/>
    <cellStyle name="Normal 2 2 3 6 2 2 2" xfId="720"/>
    <cellStyle name="Normal 2 2 3 6 2 2_60bb M" xfId="721"/>
    <cellStyle name="Normal 2 2 3 6 2 3" xfId="722"/>
    <cellStyle name="Normal 2 2 3 6 2_4x200 M" xfId="723"/>
    <cellStyle name="Normal 2 2 3 6 3" xfId="724"/>
    <cellStyle name="Normal 2 2 3 6 3 2" xfId="725"/>
    <cellStyle name="Normal 2 2 3 6 3 2 2" xfId="726"/>
    <cellStyle name="Normal 2 2 3 6 3 2_60bb M" xfId="727"/>
    <cellStyle name="Normal 2 2 3 6 3 3" xfId="728"/>
    <cellStyle name="Normal 2 2 3 6 3_4x200 M" xfId="729"/>
    <cellStyle name="Normal 2 2 3 6 4" xfId="730"/>
    <cellStyle name="Normal 2 2 3 6 4 2" xfId="731"/>
    <cellStyle name="Normal 2 2 3 6 4_60bb M" xfId="732"/>
    <cellStyle name="Normal 2 2 3 6 5" xfId="733"/>
    <cellStyle name="Normal 2 2 3 6 5 2" xfId="734"/>
    <cellStyle name="Normal 2 2 3 6 5_60bb M" xfId="735"/>
    <cellStyle name="Normal 2 2 3 6 6" xfId="736"/>
    <cellStyle name="Normal 2 2 3 6 6 2" xfId="737"/>
    <cellStyle name="Normal 2 2 3 6 6_60bb M" xfId="738"/>
    <cellStyle name="Normal 2 2 3 6 7" xfId="739"/>
    <cellStyle name="Normal 2 2 3 6 7 2" xfId="740"/>
    <cellStyle name="Normal 2 2 3 6 7_60bb M" xfId="741"/>
    <cellStyle name="Normal 2 2 3 6 8" xfId="742"/>
    <cellStyle name="Normal 2 2 3 6 8 2" xfId="743"/>
    <cellStyle name="Normal 2 2 3 6 8_60bb M" xfId="744"/>
    <cellStyle name="Normal 2 2 3 6 9" xfId="745"/>
    <cellStyle name="Normal 2 2 3 6 9 2" xfId="746"/>
    <cellStyle name="Normal 2 2 3 6 9_60bb M" xfId="747"/>
    <cellStyle name="Normal 2 2 3 6_4x200 M" xfId="748"/>
    <cellStyle name="Normal 2 2 3 7" xfId="749"/>
    <cellStyle name="Normal 2 2 3 7 2" xfId="750"/>
    <cellStyle name="Normal 2 2 3 7_60bb M" xfId="751"/>
    <cellStyle name="Normal 2 2 3 8" xfId="752"/>
    <cellStyle name="Normal 2 2 3 8 2" xfId="753"/>
    <cellStyle name="Normal 2 2 3 8_60bb M" xfId="754"/>
    <cellStyle name="Normal 2 2 3 9" xfId="755"/>
    <cellStyle name="Normal 2 2 3 9 2" xfId="756"/>
    <cellStyle name="Normal 2 2 3 9_60bb M" xfId="757"/>
    <cellStyle name="Normal 2 2 3_4x200 M" xfId="758"/>
    <cellStyle name="Normal 2 2 4" xfId="759"/>
    <cellStyle name="Normal 2 2 4 2" xfId="760"/>
    <cellStyle name="Normal 2 2 4 2 2" xfId="761"/>
    <cellStyle name="Normal 2 2 4 2 2 2" xfId="762"/>
    <cellStyle name="Normal 2 2 4 2 2_60bb M" xfId="763"/>
    <cellStyle name="Normal 2 2 4 2 3" xfId="764"/>
    <cellStyle name="Normal 2 2 4 2 3 2" xfId="765"/>
    <cellStyle name="Normal 2 2 4 2 3_60bb M" xfId="766"/>
    <cellStyle name="Normal 2 2 4 2 4" xfId="767"/>
    <cellStyle name="Normal 2 2 4 2 4 2" xfId="768"/>
    <cellStyle name="Normal 2 2 4 2 4_60bb M" xfId="769"/>
    <cellStyle name="Normal 2 2 4 2 5" xfId="770"/>
    <cellStyle name="Normal 2 2 4 2_4x200 M" xfId="771"/>
    <cellStyle name="Normal 2 2 4 3" xfId="772"/>
    <cellStyle name="Normal 2 2 4 3 2" xfId="773"/>
    <cellStyle name="Normal 2 2 4 3_60bb M" xfId="774"/>
    <cellStyle name="Normal 2 2 4 4" xfId="775"/>
    <cellStyle name="Normal 2 2 4 4 2" xfId="776"/>
    <cellStyle name="Normal 2 2 4 4_60bb M" xfId="777"/>
    <cellStyle name="Normal 2 2 4 5" xfId="778"/>
    <cellStyle name="Normal 2 2 4 5 2" xfId="779"/>
    <cellStyle name="Normal 2 2 4 5_60bb M" xfId="780"/>
    <cellStyle name="Normal 2 2 4 6" xfId="781"/>
    <cellStyle name="Normal 2 2 4_4x200 M" xfId="782"/>
    <cellStyle name="Normal 2 2 5" xfId="783"/>
    <cellStyle name="Normal 2 2 5 2" xfId="784"/>
    <cellStyle name="Normal 2 2 5 2 2" xfId="785"/>
    <cellStyle name="Normal 2 2 5 2 2 2" xfId="786"/>
    <cellStyle name="Normal 2 2 5 2 2 2 2" xfId="787"/>
    <cellStyle name="Normal 2 2 5 2 2 2_60bb M" xfId="788"/>
    <cellStyle name="Normal 2 2 5 2 2 3" xfId="789"/>
    <cellStyle name="Normal 2 2 5 2 2 3 2" xfId="790"/>
    <cellStyle name="Normal 2 2 5 2 2 3_60bb M" xfId="791"/>
    <cellStyle name="Normal 2 2 5 2 2 4" xfId="792"/>
    <cellStyle name="Normal 2 2 5 2 2 4 2" xfId="793"/>
    <cellStyle name="Normal 2 2 5 2 2 4_60bb M" xfId="794"/>
    <cellStyle name="Normal 2 2 5 2 2 5" xfId="795"/>
    <cellStyle name="Normal 2 2 5 2 2_4x200 M" xfId="796"/>
    <cellStyle name="Normal 2 2 5 2 3" xfId="797"/>
    <cellStyle name="Normal 2 2 5 2 3 2" xfId="798"/>
    <cellStyle name="Normal 2 2 5 2 3 2 2" xfId="799"/>
    <cellStyle name="Normal 2 2 5 2 3 2_60bb M" xfId="800"/>
    <cellStyle name="Normal 2 2 5 2 3 3" xfId="801"/>
    <cellStyle name="Normal 2 2 5 2 3 3 2" xfId="802"/>
    <cellStyle name="Normal 2 2 5 2 3 3_60bb M" xfId="803"/>
    <cellStyle name="Normal 2 2 5 2 3 4" xfId="804"/>
    <cellStyle name="Normal 2 2 5 2 3 4 2" xfId="805"/>
    <cellStyle name="Normal 2 2 5 2 3 4_60bb M" xfId="806"/>
    <cellStyle name="Normal 2 2 5 2 3 5" xfId="807"/>
    <cellStyle name="Normal 2 2 5 2 3_4x200 M" xfId="808"/>
    <cellStyle name="Normal 2 2 5 2 4" xfId="809"/>
    <cellStyle name="Normal 2 2 5 2 4 2" xfId="810"/>
    <cellStyle name="Normal 2 2 5 2 4_60bb M" xfId="811"/>
    <cellStyle name="Normal 2 2 5 2 5" xfId="812"/>
    <cellStyle name="Normal 2 2 5 2 5 2" xfId="813"/>
    <cellStyle name="Normal 2 2 5 2 5_60bb M" xfId="814"/>
    <cellStyle name="Normal 2 2 5 2 6" xfId="815"/>
    <cellStyle name="Normal 2 2 5 2 6 2" xfId="816"/>
    <cellStyle name="Normal 2 2 5 2 6_60bb M" xfId="817"/>
    <cellStyle name="Normal 2 2 5 2 7" xfId="818"/>
    <cellStyle name="Normal 2 2 5 2 8" xfId="819"/>
    <cellStyle name="Normal 2 2 5 2_4x200 M" xfId="820"/>
    <cellStyle name="Normal 2 2 5 3" xfId="821"/>
    <cellStyle name="Normal 2 2 5 3 2" xfId="822"/>
    <cellStyle name="Normal 2 2 5 3_60bb M" xfId="823"/>
    <cellStyle name="Normal 2 2 5 4" xfId="824"/>
    <cellStyle name="Normal 2 2 5 4 2" xfId="825"/>
    <cellStyle name="Normal 2 2 5 4_60bb M" xfId="826"/>
    <cellStyle name="Normal 2 2 5 5" xfId="827"/>
    <cellStyle name="Normal 2 2 5 5 2" xfId="828"/>
    <cellStyle name="Normal 2 2 5 5_60bb M" xfId="829"/>
    <cellStyle name="Normal 2 2 5 6" xfId="830"/>
    <cellStyle name="Normal 2 2 5_4x200 M" xfId="831"/>
    <cellStyle name="Normal 2 2 6" xfId="832"/>
    <cellStyle name="Normal 2 2 6 2" xfId="833"/>
    <cellStyle name="Normal 2 2 6 2 2" xfId="834"/>
    <cellStyle name="Normal 2 2 6 2_60bb M" xfId="835"/>
    <cellStyle name="Normal 2 2 6 3" xfId="836"/>
    <cellStyle name="Normal 2 2 6 3 2" xfId="837"/>
    <cellStyle name="Normal 2 2 6 3_60bb M" xfId="838"/>
    <cellStyle name="Normal 2 2 6 4" xfId="839"/>
    <cellStyle name="Normal 2 2 6 4 2" xfId="840"/>
    <cellStyle name="Normal 2 2 6 4_60bb M" xfId="841"/>
    <cellStyle name="Normal 2 2 6 5" xfId="842"/>
    <cellStyle name="Normal 2 2 6_4x200 M" xfId="843"/>
    <cellStyle name="Normal 2 2 7" xfId="844"/>
    <cellStyle name="Normal 2 2 7 2" xfId="845"/>
    <cellStyle name="Normal 2 2 7 2 2" xfId="846"/>
    <cellStyle name="Normal 2 2 7 2_60bb M" xfId="847"/>
    <cellStyle name="Normal 2 2 7 3" xfId="848"/>
    <cellStyle name="Normal 2 2 7 3 2" xfId="849"/>
    <cellStyle name="Normal 2 2 7 3_60bb M" xfId="850"/>
    <cellStyle name="Normal 2 2 7 4" xfId="851"/>
    <cellStyle name="Normal 2 2 7 4 2" xfId="852"/>
    <cellStyle name="Normal 2 2 7 4_60bb M" xfId="853"/>
    <cellStyle name="Normal 2 2 7 5" xfId="854"/>
    <cellStyle name="Normal 2 2 7_4x200 M" xfId="855"/>
    <cellStyle name="Normal 2 2 8" xfId="856"/>
    <cellStyle name="Normal 2 2 8 2" xfId="857"/>
    <cellStyle name="Normal 2 2 8 2 2" xfId="858"/>
    <cellStyle name="Normal 2 2 8 2_60bb M" xfId="859"/>
    <cellStyle name="Normal 2 2 8 3" xfId="860"/>
    <cellStyle name="Normal 2 2 8 3 2" xfId="861"/>
    <cellStyle name="Normal 2 2 8 3_60bb M" xfId="862"/>
    <cellStyle name="Normal 2 2 8 4" xfId="863"/>
    <cellStyle name="Normal 2 2 8 4 2" xfId="864"/>
    <cellStyle name="Normal 2 2 8 4_60bb M" xfId="865"/>
    <cellStyle name="Normal 2 2 8 5" xfId="866"/>
    <cellStyle name="Normal 2 2 8_4x200 M" xfId="867"/>
    <cellStyle name="Normal 2 2 9" xfId="868"/>
    <cellStyle name="Normal 2 2 9 2" xfId="869"/>
    <cellStyle name="Normal 2 2 9_60bb M" xfId="870"/>
    <cellStyle name="Normal 2 2_4x200 M" xfId="871"/>
    <cellStyle name="Normal 2 3" xfId="872"/>
    <cellStyle name="Normal 2 4" xfId="873"/>
    <cellStyle name="Normal 2 4 2" xfId="874"/>
    <cellStyle name="Normal 2 4 3" xfId="875"/>
    <cellStyle name="Normal 2 4 3 2" xfId="876"/>
    <cellStyle name="Normal 2 4 3 3" xfId="877"/>
    <cellStyle name="Normal 2 4 3 4" xfId="878"/>
    <cellStyle name="Normal 2 4 3_4x200 V" xfId="879"/>
    <cellStyle name="Normal 2 4_4x200 V" xfId="880"/>
    <cellStyle name="Normal 2 5" xfId="881"/>
    <cellStyle name="Normal 2 6" xfId="882"/>
    <cellStyle name="Normal 2 7" xfId="883"/>
    <cellStyle name="Normal 2 7 2" xfId="884"/>
    <cellStyle name="Normal 2 7 3" xfId="885"/>
    <cellStyle name="Normal 2 7 4" xfId="886"/>
    <cellStyle name="Normal 2 7_DALYVIAI" xfId="887"/>
    <cellStyle name="Normal 2 8" xfId="888"/>
    <cellStyle name="Normal 2 9" xfId="889"/>
    <cellStyle name="Normal 2_4x200 V" xfId="890"/>
    <cellStyle name="Normal 20" xfId="891"/>
    <cellStyle name="Normal 20 2" xfId="892"/>
    <cellStyle name="Normal 20 2 2" xfId="893"/>
    <cellStyle name="Normal 20 2 2 2" xfId="894"/>
    <cellStyle name="Normal 20 2 2 3" xfId="895"/>
    <cellStyle name="Normal 20 2 2 4" xfId="896"/>
    <cellStyle name="Normal 20 2 2 5" xfId="897"/>
    <cellStyle name="Normal 20 2 2_4x200 M" xfId="898"/>
    <cellStyle name="Normal 20 2 3" xfId="899"/>
    <cellStyle name="Normal 20 2 4" xfId="900"/>
    <cellStyle name="Normal 20 2 4 2" xfId="901"/>
    <cellStyle name="Normal 20 2 4_60bb M" xfId="902"/>
    <cellStyle name="Normal 20 2 5" xfId="903"/>
    <cellStyle name="Normal 20 2 5 2" xfId="904"/>
    <cellStyle name="Normal 20 2 5_60bb M" xfId="905"/>
    <cellStyle name="Normal 20 2_DALYVIAI" xfId="906"/>
    <cellStyle name="Normal 20 3" xfId="907"/>
    <cellStyle name="Normal 20 3 2" xfId="908"/>
    <cellStyle name="Normal 20 3 2 2" xfId="909"/>
    <cellStyle name="Normal 20 3 2_60bb M" xfId="910"/>
    <cellStyle name="Normal 20 3 3" xfId="911"/>
    <cellStyle name="Normal 20 3 3 2" xfId="912"/>
    <cellStyle name="Normal 20 3 3_60bb M" xfId="913"/>
    <cellStyle name="Normal 20 3 4" xfId="914"/>
    <cellStyle name="Normal 20 3 4 2" xfId="915"/>
    <cellStyle name="Normal 20 3 4_60bb M" xfId="916"/>
    <cellStyle name="Normal 20 3_DALYVIAI" xfId="917"/>
    <cellStyle name="Normal 20 4" xfId="918"/>
    <cellStyle name="Normal 20 5" xfId="919"/>
    <cellStyle name="Normal 20 6" xfId="920"/>
    <cellStyle name="Normal 20_4x200 M" xfId="921"/>
    <cellStyle name="Normal 21" xfId="922"/>
    <cellStyle name="Normal 21 2" xfId="923"/>
    <cellStyle name="Normal 21 2 2" xfId="924"/>
    <cellStyle name="Normal 21 2 2 2" xfId="925"/>
    <cellStyle name="Normal 21 2 2 3" xfId="926"/>
    <cellStyle name="Normal 21 2 2 4" xfId="927"/>
    <cellStyle name="Normal 21 2 2_4x200 V" xfId="928"/>
    <cellStyle name="Normal 21 2 3" xfId="929"/>
    <cellStyle name="Normal 21 2 4" xfId="930"/>
    <cellStyle name="Normal 21 2 5" xfId="931"/>
    <cellStyle name="Normal 21 2_DALYVIAI" xfId="932"/>
    <cellStyle name="Normal 21 3" xfId="933"/>
    <cellStyle name="Normal 21 3 2" xfId="934"/>
    <cellStyle name="Normal 21 3 3" xfId="935"/>
    <cellStyle name="Normal 21 3 4" xfId="936"/>
    <cellStyle name="Normal 21 3_DALYVIAI" xfId="937"/>
    <cellStyle name="Normal 21 4" xfId="938"/>
    <cellStyle name="Normal 21 5" xfId="939"/>
    <cellStyle name="Normal 21_4x200 V" xfId="940"/>
    <cellStyle name="Normal 22" xfId="941"/>
    <cellStyle name="Normal 22 2" xfId="942"/>
    <cellStyle name="Normal 22 2 2" xfId="943"/>
    <cellStyle name="Normal 22 2 2 2" xfId="944"/>
    <cellStyle name="Normal 22 2 2 3" xfId="945"/>
    <cellStyle name="Normal 22 2 2 4" xfId="946"/>
    <cellStyle name="Normal 22 2 2 5" xfId="947"/>
    <cellStyle name="Normal 22 2 2_4x200 M" xfId="948"/>
    <cellStyle name="Normal 22 2 3" xfId="949"/>
    <cellStyle name="Normal 22 2 4" xfId="950"/>
    <cellStyle name="Normal 22 2 4 2" xfId="951"/>
    <cellStyle name="Normal 22 2 4_60bb M" xfId="952"/>
    <cellStyle name="Normal 22 2 5" xfId="953"/>
    <cellStyle name="Normal 22 2 5 2" xfId="954"/>
    <cellStyle name="Normal 22 2 5_60bb M" xfId="955"/>
    <cellStyle name="Normal 22 2_DALYVIAI" xfId="956"/>
    <cellStyle name="Normal 22 3" xfId="957"/>
    <cellStyle name="Normal 22 3 2" xfId="958"/>
    <cellStyle name="Normal 22 3 2 2" xfId="959"/>
    <cellStyle name="Normal 22 3 2_60bb M" xfId="960"/>
    <cellStyle name="Normal 22 3 3" xfId="961"/>
    <cellStyle name="Normal 22 3 3 2" xfId="962"/>
    <cellStyle name="Normal 22 3 3_60bb M" xfId="963"/>
    <cellStyle name="Normal 22 3 4" xfId="964"/>
    <cellStyle name="Normal 22 3 4 2" xfId="965"/>
    <cellStyle name="Normal 22 3 4_60bb M" xfId="966"/>
    <cellStyle name="Normal 22 3_DALYVIAI" xfId="967"/>
    <cellStyle name="Normal 22 4" xfId="968"/>
    <cellStyle name="Normal 22 5" xfId="969"/>
    <cellStyle name="Normal 22 6" xfId="970"/>
    <cellStyle name="Normal 22_4x200 M" xfId="971"/>
    <cellStyle name="Normal 23" xfId="972"/>
    <cellStyle name="Normal 23 2" xfId="973"/>
    <cellStyle name="Normal 23 3" xfId="974"/>
    <cellStyle name="Normal 24" xfId="975"/>
    <cellStyle name="Normal 24 2" xfId="976"/>
    <cellStyle name="Normal 24 3" xfId="977"/>
    <cellStyle name="Normal 24 4" xfId="978"/>
    <cellStyle name="Normal 24 5" xfId="979"/>
    <cellStyle name="Normal 24_DALYVIAI" xfId="980"/>
    <cellStyle name="Normal 25" xfId="981"/>
    <cellStyle name="Normal 25 2" xfId="982"/>
    <cellStyle name="Normal 25 2 2" xfId="983"/>
    <cellStyle name="Normal 25 2_60bb M" xfId="984"/>
    <cellStyle name="Normal 25 3" xfId="985"/>
    <cellStyle name="Normal 25 3 2" xfId="986"/>
    <cellStyle name="Normal 25 3_60bb M" xfId="987"/>
    <cellStyle name="Normal 25 4" xfId="988"/>
    <cellStyle name="Normal 25_4x200 M" xfId="989"/>
    <cellStyle name="Normal 26" xfId="990"/>
    <cellStyle name="Normal 26 2" xfId="991"/>
    <cellStyle name="Normal 26 3" xfId="992"/>
    <cellStyle name="Normal 26 4" xfId="993"/>
    <cellStyle name="Normal 26_DALYVIAI" xfId="994"/>
    <cellStyle name="Normal 27" xfId="995"/>
    <cellStyle name="Normal 28" xfId="996"/>
    <cellStyle name="Normal 29" xfId="997"/>
    <cellStyle name="Normal 3" xfId="998"/>
    <cellStyle name="Normal 3 10" xfId="999"/>
    <cellStyle name="Normal 3 11" xfId="1000"/>
    <cellStyle name="Normal 3 12" xfId="1001"/>
    <cellStyle name="Normal 3 12 2" xfId="1002"/>
    <cellStyle name="Normal 3 12 3" xfId="1003"/>
    <cellStyle name="Normal 3 12 4" xfId="1004"/>
    <cellStyle name="Normal 3 12_DALYVIAI" xfId="1005"/>
    <cellStyle name="Normal 3 13" xfId="1006"/>
    <cellStyle name="Normal 3 14" xfId="1007"/>
    <cellStyle name="Normal 3 2" xfId="1008"/>
    <cellStyle name="Normal 3 3" xfId="1009"/>
    <cellStyle name="Normal 3 3 2" xfId="1010"/>
    <cellStyle name="Normal 3 3 3" xfId="1011"/>
    <cellStyle name="Normal 3 3_4x200 V" xfId="1012"/>
    <cellStyle name="Normal 3 4" xfId="1013"/>
    <cellStyle name="Normal 3 4 2" xfId="1014"/>
    <cellStyle name="Normal 3 4 3" xfId="1015"/>
    <cellStyle name="Normal 3 4_4x200 V" xfId="1016"/>
    <cellStyle name="Normal 3 5" xfId="1017"/>
    <cellStyle name="Normal 3 5 2" xfId="1018"/>
    <cellStyle name="Normal 3 5_4x200 V" xfId="1019"/>
    <cellStyle name="Normal 3 6" xfId="1020"/>
    <cellStyle name="Normal 3 7" xfId="1021"/>
    <cellStyle name="Normal 3 8" xfId="1022"/>
    <cellStyle name="Normal 3 8 2" xfId="1023"/>
    <cellStyle name="Normal 3 8_4x200 V" xfId="1024"/>
    <cellStyle name="Normal 3 9" xfId="1025"/>
    <cellStyle name="Normal 3 9 2" xfId="1026"/>
    <cellStyle name="Normal 3 9_4x200 V" xfId="1027"/>
    <cellStyle name="Normal 3_1500 V" xfId="1028"/>
    <cellStyle name="Normal 30" xfId="1029"/>
    <cellStyle name="Normal 31" xfId="1030"/>
    <cellStyle name="Normal 32" xfId="1031"/>
    <cellStyle name="Normal 32 2" xfId="1032"/>
    <cellStyle name="Normal 32 3" xfId="1033"/>
    <cellStyle name="Normal 32 3 2" xfId="1034"/>
    <cellStyle name="Normal 33" xfId="1035"/>
    <cellStyle name="Normal 34" xfId="1036"/>
    <cellStyle name="Normal 35" xfId="1037"/>
    <cellStyle name="Normal 35 2" xfId="1038"/>
    <cellStyle name="Normal 4" xfId="1039"/>
    <cellStyle name="Normal 4 10" xfId="1040"/>
    <cellStyle name="Normal 4 11" xfId="1041"/>
    <cellStyle name="Normal 4 11 2" xfId="1042"/>
    <cellStyle name="Normal 4 11 2 2" xfId="1043"/>
    <cellStyle name="Normal 4 11 2_60bb M" xfId="1044"/>
    <cellStyle name="Normal 4 11 3" xfId="1045"/>
    <cellStyle name="Normal 4 11 3 2" xfId="1046"/>
    <cellStyle name="Normal 4 11 3_60bb M" xfId="1047"/>
    <cellStyle name="Normal 4 11 4" xfId="1048"/>
    <cellStyle name="Normal 4 11 4 2" xfId="1049"/>
    <cellStyle name="Normal 4 11 4_60bb M" xfId="1050"/>
    <cellStyle name="Normal 4 11_DALYVIAI" xfId="1051"/>
    <cellStyle name="Normal 4 12" xfId="1052"/>
    <cellStyle name="Normal 4 13" xfId="1053"/>
    <cellStyle name="Normal 4 14" xfId="1054"/>
    <cellStyle name="Normal 4 2" xfId="1055"/>
    <cellStyle name="Normal 4 2 10" xfId="1056"/>
    <cellStyle name="Normal 4 2 2" xfId="1057"/>
    <cellStyle name="Normal 4 2 2 2" xfId="1058"/>
    <cellStyle name="Normal 4 2 2 2 2" xfId="1059"/>
    <cellStyle name="Normal 4 2 2 2_60bb M" xfId="1060"/>
    <cellStyle name="Normal 4 2 2 3" xfId="1061"/>
    <cellStyle name="Normal 4 2 2 3 2" xfId="1062"/>
    <cellStyle name="Normal 4 2 2 3_60bb M" xfId="1063"/>
    <cellStyle name="Normal 4 2 2 4" xfId="1064"/>
    <cellStyle name="Normal 4 2 2 4 2" xfId="1065"/>
    <cellStyle name="Normal 4 2 2 4_60bb M" xfId="1066"/>
    <cellStyle name="Normal 4 2 2 5" xfId="1067"/>
    <cellStyle name="Normal 4 2 2_4x200 M" xfId="1068"/>
    <cellStyle name="Normal 4 2 3" xfId="1069"/>
    <cellStyle name="Normal 4 2 3 2" xfId="1070"/>
    <cellStyle name="Normal 4 2 3 2 2" xfId="1071"/>
    <cellStyle name="Normal 4 2 3 2_60bb M" xfId="1072"/>
    <cellStyle name="Normal 4 2 3 3" xfId="1073"/>
    <cellStyle name="Normal 4 2 3 3 2" xfId="1074"/>
    <cellStyle name="Normal 4 2 3 3_60bb M" xfId="1075"/>
    <cellStyle name="Normal 4 2 3 4" xfId="1076"/>
    <cellStyle name="Normal 4 2 3 4 2" xfId="1077"/>
    <cellStyle name="Normal 4 2 3 4_60bb M" xfId="1078"/>
    <cellStyle name="Normal 4 2 3 5" xfId="1079"/>
    <cellStyle name="Normal 4 2 3_4x200 M" xfId="1080"/>
    <cellStyle name="Normal 4 2 4" xfId="1081"/>
    <cellStyle name="Normal 4 2 4 2" xfId="1082"/>
    <cellStyle name="Normal 4 2 4_60bb M" xfId="1083"/>
    <cellStyle name="Normal 4 2 5" xfId="1084"/>
    <cellStyle name="Normal 4 2 5 2" xfId="1085"/>
    <cellStyle name="Normal 4 2 5_60bb M" xfId="1086"/>
    <cellStyle name="Normal 4 2 6" xfId="1087"/>
    <cellStyle name="Normal 4 2 6 2" xfId="1088"/>
    <cellStyle name="Normal 4 2 6_60bb M" xfId="1089"/>
    <cellStyle name="Normal 4 2 7" xfId="1090"/>
    <cellStyle name="Normal 4 2 8" xfId="1091"/>
    <cellStyle name="Normal 4 2 9" xfId="1092"/>
    <cellStyle name="Normal 4 2_4x200 M" xfId="1093"/>
    <cellStyle name="Normal 4 3" xfId="1094"/>
    <cellStyle name="Normal 4 3 2" xfId="1095"/>
    <cellStyle name="Normal 4 3 2 2" xfId="1096"/>
    <cellStyle name="Normal 4 3 2_60bb M" xfId="1097"/>
    <cellStyle name="Normal 4 3 3" xfId="1098"/>
    <cellStyle name="Normal 4 3 3 2" xfId="1099"/>
    <cellStyle name="Normal 4 3 3_60bb M" xfId="1100"/>
    <cellStyle name="Normal 4 3 4" xfId="1101"/>
    <cellStyle name="Normal 4 3 4 2" xfId="1102"/>
    <cellStyle name="Normal 4 3 4_60bb M" xfId="1103"/>
    <cellStyle name="Normal 4 3 5" xfId="1104"/>
    <cellStyle name="Normal 4 3_4x200 M" xfId="1105"/>
    <cellStyle name="Normal 4 4" xfId="1106"/>
    <cellStyle name="Normal 4 4 2" xfId="1107"/>
    <cellStyle name="Normal 4 4 2 2" xfId="1108"/>
    <cellStyle name="Normal 4 4 2_60bb M" xfId="1109"/>
    <cellStyle name="Normal 4 4 3" xfId="1110"/>
    <cellStyle name="Normal 4 4 3 2" xfId="1111"/>
    <cellStyle name="Normal 4 4 3_60bb M" xfId="1112"/>
    <cellStyle name="Normal 4 4 4" xfId="1113"/>
    <cellStyle name="Normal 4 4 4 2" xfId="1114"/>
    <cellStyle name="Normal 4 4 4_60bb M" xfId="1115"/>
    <cellStyle name="Normal 4 4 5" xfId="1116"/>
    <cellStyle name="Normal 4 4_4x200 M" xfId="1117"/>
    <cellStyle name="Normal 4 5" xfId="1118"/>
    <cellStyle name="Normal 4 5 2" xfId="1119"/>
    <cellStyle name="Normal 4 5 2 2" xfId="1120"/>
    <cellStyle name="Normal 4 5 2_60bb M" xfId="1121"/>
    <cellStyle name="Normal 4 5 3" xfId="1122"/>
    <cellStyle name="Normal 4 5 3 2" xfId="1123"/>
    <cellStyle name="Normal 4 5 3_60bb M" xfId="1124"/>
    <cellStyle name="Normal 4 5 4" xfId="1125"/>
    <cellStyle name="Normal 4 5 4 2" xfId="1126"/>
    <cellStyle name="Normal 4 5 4_60bb M" xfId="1127"/>
    <cellStyle name="Normal 4 5 5" xfId="1128"/>
    <cellStyle name="Normal 4 5_4x200 M" xfId="1129"/>
    <cellStyle name="Normal 4 6" xfId="1130"/>
    <cellStyle name="Normal 4 6 2" xfId="1131"/>
    <cellStyle name="Normal 4 6 2 2" xfId="1132"/>
    <cellStyle name="Normal 4 6 2_60bb M" xfId="1133"/>
    <cellStyle name="Normal 4 6 3" xfId="1134"/>
    <cellStyle name="Normal 4 6 3 2" xfId="1135"/>
    <cellStyle name="Normal 4 6 3_60bb M" xfId="1136"/>
    <cellStyle name="Normal 4 6 4" xfId="1137"/>
    <cellStyle name="Normal 4 6 4 2" xfId="1138"/>
    <cellStyle name="Normal 4 6 4_60bb M" xfId="1139"/>
    <cellStyle name="Normal 4 6 5" xfId="1140"/>
    <cellStyle name="Normal 4 6_4x200 M" xfId="1141"/>
    <cellStyle name="Normal 4 7" xfId="1142"/>
    <cellStyle name="Normal 4 7 2" xfId="1143"/>
    <cellStyle name="Normal 4 7 2 2" xfId="1144"/>
    <cellStyle name="Normal 4 7 2_60bb M" xfId="1145"/>
    <cellStyle name="Normal 4 7 3" xfId="1146"/>
    <cellStyle name="Normal 4 7 3 2" xfId="1147"/>
    <cellStyle name="Normal 4 7 3_60bb M" xfId="1148"/>
    <cellStyle name="Normal 4 7 4" xfId="1149"/>
    <cellStyle name="Normal 4 7 4 2" xfId="1150"/>
    <cellStyle name="Normal 4 7 4_60bb M" xfId="1151"/>
    <cellStyle name="Normal 4 7 5" xfId="1152"/>
    <cellStyle name="Normal 4 7_4x200 M" xfId="1153"/>
    <cellStyle name="Normal 4 8" xfId="1154"/>
    <cellStyle name="Normal 4 8 2" xfId="1155"/>
    <cellStyle name="Normal 4 8 2 2" xfId="1156"/>
    <cellStyle name="Normal 4 8 2_60bb M" xfId="1157"/>
    <cellStyle name="Normal 4 8 3" xfId="1158"/>
    <cellStyle name="Normal 4 8 3 2" xfId="1159"/>
    <cellStyle name="Normal 4 8 3_60bb M" xfId="1160"/>
    <cellStyle name="Normal 4 8 4" xfId="1161"/>
    <cellStyle name="Normal 4 8 4 2" xfId="1162"/>
    <cellStyle name="Normal 4 8 4_60bb M" xfId="1163"/>
    <cellStyle name="Normal 4 8 5" xfId="1164"/>
    <cellStyle name="Normal 4 8_4x200 M" xfId="1165"/>
    <cellStyle name="Normal 4 9" xfId="1166"/>
    <cellStyle name="Normal 4 9 10" xfId="1167"/>
    <cellStyle name="Normal 4 9 2" xfId="1168"/>
    <cellStyle name="Normal 4 9 2 2" xfId="1169"/>
    <cellStyle name="Normal 4 9 2 2 2" xfId="1170"/>
    <cellStyle name="Normal 4 9 2 2_60bb M" xfId="1171"/>
    <cellStyle name="Normal 4 9 2 3" xfId="1172"/>
    <cellStyle name="Normal 4 9 2 3 2" xfId="1173"/>
    <cellStyle name="Normal 4 9 2 3_60bb M" xfId="1174"/>
    <cellStyle name="Normal 4 9 2 4" xfId="1175"/>
    <cellStyle name="Normal 4 9 2 4 2" xfId="1176"/>
    <cellStyle name="Normal 4 9 2 4_60bb M" xfId="1177"/>
    <cellStyle name="Normal 4 9 2 5" xfId="1178"/>
    <cellStyle name="Normal 4 9 2_4x200 M" xfId="1179"/>
    <cellStyle name="Normal 4 9 3" xfId="1180"/>
    <cellStyle name="Normal 4 9 3 2" xfId="1181"/>
    <cellStyle name="Normal 4 9 3 2 2" xfId="1182"/>
    <cellStyle name="Normal 4 9 3 2_60bb M" xfId="1183"/>
    <cellStyle name="Normal 4 9 3 3" xfId="1184"/>
    <cellStyle name="Normal 4 9 3 3 2" xfId="1185"/>
    <cellStyle name="Normal 4 9 3 3_60bb M" xfId="1186"/>
    <cellStyle name="Normal 4 9 3 4" xfId="1187"/>
    <cellStyle name="Normal 4 9 3 4 2" xfId="1188"/>
    <cellStyle name="Normal 4 9 3 4_60bb M" xfId="1189"/>
    <cellStyle name="Normal 4 9 3 5" xfId="1190"/>
    <cellStyle name="Normal 4 9 3_4x200 M" xfId="1191"/>
    <cellStyle name="Normal 4 9 4" xfId="1192"/>
    <cellStyle name="Normal 4 9 4 2" xfId="1193"/>
    <cellStyle name="Normal 4 9 4 2 2" xfId="1194"/>
    <cellStyle name="Normal 4 9 4 2_60bb M" xfId="1195"/>
    <cellStyle name="Normal 4 9 4 3" xfId="1196"/>
    <cellStyle name="Normal 4 9 4 3 2" xfId="1197"/>
    <cellStyle name="Normal 4 9 4 3_60bb M" xfId="1198"/>
    <cellStyle name="Normal 4 9 4 4" xfId="1199"/>
    <cellStyle name="Normal 4 9 4 4 2" xfId="1200"/>
    <cellStyle name="Normal 4 9 4 4_60bb M" xfId="1201"/>
    <cellStyle name="Normal 4 9 4 5" xfId="1202"/>
    <cellStyle name="Normal 4 9 4_4x200 M" xfId="1203"/>
    <cellStyle name="Normal 4 9 5" xfId="1204"/>
    <cellStyle name="Normal 4 9 5 2" xfId="1205"/>
    <cellStyle name="Normal 4 9 5 2 2" xfId="1206"/>
    <cellStyle name="Normal 4 9 5 2_60bb M" xfId="1207"/>
    <cellStyle name="Normal 4 9 5 3" xfId="1208"/>
    <cellStyle name="Normal 4 9 5 3 2" xfId="1209"/>
    <cellStyle name="Normal 4 9 5 3_60bb M" xfId="1210"/>
    <cellStyle name="Normal 4 9 5 4" xfId="1211"/>
    <cellStyle name="Normal 4 9 5 4 2" xfId="1212"/>
    <cellStyle name="Normal 4 9 5 4_60bb M" xfId="1213"/>
    <cellStyle name="Normal 4 9 5 5" xfId="1214"/>
    <cellStyle name="Normal 4 9 5_4x200 M" xfId="1215"/>
    <cellStyle name="Normal 4 9 6" xfId="1216"/>
    <cellStyle name="Normal 4 9 6 2" xfId="1217"/>
    <cellStyle name="Normal 4 9 6 2 2" xfId="1218"/>
    <cellStyle name="Normal 4 9 6 2_60bb M" xfId="1219"/>
    <cellStyle name="Normal 4 9 6 3" xfId="1220"/>
    <cellStyle name="Normal 4 9 6 3 2" xfId="1221"/>
    <cellStyle name="Normal 4 9 6 3_60bb M" xfId="1222"/>
    <cellStyle name="Normal 4 9 6 4" xfId="1223"/>
    <cellStyle name="Normal 4 9 6 4 2" xfId="1224"/>
    <cellStyle name="Normal 4 9 6 4_60bb M" xfId="1225"/>
    <cellStyle name="Normal 4 9 6 5" xfId="1226"/>
    <cellStyle name="Normal 4 9 6_4x200 M" xfId="1227"/>
    <cellStyle name="Normal 4 9 7" xfId="1228"/>
    <cellStyle name="Normal 4 9 7 2" xfId="1229"/>
    <cellStyle name="Normal 4 9 7_60bb M" xfId="1230"/>
    <cellStyle name="Normal 4 9 8" xfId="1231"/>
    <cellStyle name="Normal 4 9 8 2" xfId="1232"/>
    <cellStyle name="Normal 4 9 8_60bb M" xfId="1233"/>
    <cellStyle name="Normal 4 9 9" xfId="1234"/>
    <cellStyle name="Normal 4 9 9 2" xfId="1235"/>
    <cellStyle name="Normal 4 9 9_60bb M" xfId="1236"/>
    <cellStyle name="Normal 4 9_4x200 M" xfId="1237"/>
    <cellStyle name="Normal 4_4x200 M" xfId="1238"/>
    <cellStyle name="Normal 5" xfId="1239"/>
    <cellStyle name="Normal 5 2" xfId="1240"/>
    <cellStyle name="Normal 5 2 2" xfId="1241"/>
    <cellStyle name="Normal 5 2 2 2" xfId="1242"/>
    <cellStyle name="Normal 5 2 2 3" xfId="1243"/>
    <cellStyle name="Normal 5 2 2 4" xfId="1244"/>
    <cellStyle name="Normal 5 2 2 5" xfId="1245"/>
    <cellStyle name="Normal 5 2 2_4x200 M" xfId="1246"/>
    <cellStyle name="Normal 5 2 3" xfId="1247"/>
    <cellStyle name="Normal 5 2 4" xfId="1248"/>
    <cellStyle name="Normal 5 2 4 2" xfId="1249"/>
    <cellStyle name="Normal 5 2 4_60bb M" xfId="1250"/>
    <cellStyle name="Normal 5 2 5" xfId="1251"/>
    <cellStyle name="Normal 5 2 5 2" xfId="1252"/>
    <cellStyle name="Normal 5 2 5_60bb M" xfId="1253"/>
    <cellStyle name="Normal 5 2_DALYVIAI" xfId="1254"/>
    <cellStyle name="Normal 5 3" xfId="1255"/>
    <cellStyle name="Normal 5 3 2" xfId="1256"/>
    <cellStyle name="Normal 5 3 2 2" xfId="1257"/>
    <cellStyle name="Normal 5 3 2_60bb M" xfId="1258"/>
    <cellStyle name="Normal 5 3 3" xfId="1259"/>
    <cellStyle name="Normal 5 3 3 2" xfId="1260"/>
    <cellStyle name="Normal 5 3 3_60bb M" xfId="1261"/>
    <cellStyle name="Normal 5 3 4" xfId="1262"/>
    <cellStyle name="Normal 5 3 4 2" xfId="1263"/>
    <cellStyle name="Normal 5 3 4_60bb M" xfId="1264"/>
    <cellStyle name="Normal 5 3_DALYVIAI" xfId="1265"/>
    <cellStyle name="Normal 5 4" xfId="1266"/>
    <cellStyle name="Normal 5 5" xfId="1267"/>
    <cellStyle name="Normal 5 6" xfId="1268"/>
    <cellStyle name="Normal 5 7" xfId="1269"/>
    <cellStyle name="Normal 5_4x200 M" xfId="1270"/>
    <cellStyle name="Normal 6" xfId="1271"/>
    <cellStyle name="Normal 6 2" xfId="1272"/>
    <cellStyle name="Normal 6 2 2" xfId="1273"/>
    <cellStyle name="Normal 6 2 2 2" xfId="1274"/>
    <cellStyle name="Normal 6 2 2_60bb M" xfId="1275"/>
    <cellStyle name="Normal 6 2 3" xfId="1276"/>
    <cellStyle name="Normal 6 2 3 2" xfId="1277"/>
    <cellStyle name="Normal 6 2 3_60bb M" xfId="1278"/>
    <cellStyle name="Normal 6 2 4" xfId="1279"/>
    <cellStyle name="Normal 6 2 4 2" xfId="1280"/>
    <cellStyle name="Normal 6 2 4_60bb M" xfId="1281"/>
    <cellStyle name="Normal 6 2 5" xfId="1282"/>
    <cellStyle name="Normal 6 2_4x200 M" xfId="1283"/>
    <cellStyle name="Normal 6 3" xfId="1284"/>
    <cellStyle name="Normal 6 3 2" xfId="1285"/>
    <cellStyle name="Normal 6 3 2 2" xfId="1286"/>
    <cellStyle name="Normal 6 3 2_60bb M" xfId="1287"/>
    <cellStyle name="Normal 6 3 3" xfId="1288"/>
    <cellStyle name="Normal 6 3 3 2" xfId="1289"/>
    <cellStyle name="Normal 6 3 3_60bb M" xfId="1290"/>
    <cellStyle name="Normal 6 3 4" xfId="1291"/>
    <cellStyle name="Normal 6 3 4 2" xfId="1292"/>
    <cellStyle name="Normal 6 3 4_60bb M" xfId="1293"/>
    <cellStyle name="Normal 6 3 5" xfId="1294"/>
    <cellStyle name="Normal 6 3_4x200 M" xfId="1295"/>
    <cellStyle name="Normal 6 4" xfId="1296"/>
    <cellStyle name="Normal 6 4 2" xfId="1297"/>
    <cellStyle name="Normal 6 4 2 2" xfId="1298"/>
    <cellStyle name="Normal 6 4 2_60bb M" xfId="1299"/>
    <cellStyle name="Normal 6 4 3" xfId="1300"/>
    <cellStyle name="Normal 6 4 3 2" xfId="1301"/>
    <cellStyle name="Normal 6 4 3_60bb M" xfId="1302"/>
    <cellStyle name="Normal 6 4 4" xfId="1303"/>
    <cellStyle name="Normal 6 4 4 2" xfId="1304"/>
    <cellStyle name="Normal 6 4 4_60bb M" xfId="1305"/>
    <cellStyle name="Normal 6 4 5" xfId="1306"/>
    <cellStyle name="Normal 6 4_4x200 M" xfId="1307"/>
    <cellStyle name="Normal 6 5" xfId="1308"/>
    <cellStyle name="Normal 6 6" xfId="1309"/>
    <cellStyle name="Normal 6 6 2" xfId="1310"/>
    <cellStyle name="Normal 6 6 2 2" xfId="1311"/>
    <cellStyle name="Normal 6 6 2_60bb M" xfId="1312"/>
    <cellStyle name="Normal 6 6 3" xfId="1313"/>
    <cellStyle name="Normal 6 6 3 2" xfId="1314"/>
    <cellStyle name="Normal 6 6 3_60bb M" xfId="1315"/>
    <cellStyle name="Normal 6 6 4" xfId="1316"/>
    <cellStyle name="Normal 6 6 4 2" xfId="1317"/>
    <cellStyle name="Normal 6 6 4_60bb M" xfId="1318"/>
    <cellStyle name="Normal 6 6_DALYVIAI" xfId="1319"/>
    <cellStyle name="Normal 6 7" xfId="1320"/>
    <cellStyle name="Normal 6 8" xfId="1321"/>
    <cellStyle name="Normal 6 9" xfId="1322"/>
    <cellStyle name="Normal 6_4x200 M" xfId="1323"/>
    <cellStyle name="Normal 7" xfId="1324"/>
    <cellStyle name="Normal 7 2" xfId="1325"/>
    <cellStyle name="Normal 7 2 2" xfId="1326"/>
    <cellStyle name="Normal 7 2 2 2" xfId="1327"/>
    <cellStyle name="Normal 7 2 2 2 2" xfId="1328"/>
    <cellStyle name="Normal 7 2 2 2_60bb M" xfId="1329"/>
    <cellStyle name="Normal 7 2 2 3" xfId="1330"/>
    <cellStyle name="Normal 7 2 2 3 2" xfId="1331"/>
    <cellStyle name="Normal 7 2 2 3_60bb M" xfId="1332"/>
    <cellStyle name="Normal 7 2 2 4" xfId="1333"/>
    <cellStyle name="Normal 7 2 2 4 2" xfId="1334"/>
    <cellStyle name="Normal 7 2 2 4_60bb M" xfId="1335"/>
    <cellStyle name="Normal 7 2 2_DALYVIAI" xfId="1336"/>
    <cellStyle name="Normal 7 2 3" xfId="1337"/>
    <cellStyle name="Normal 7 2 3 2" xfId="1338"/>
    <cellStyle name="Normal 7 2 3_60bb M" xfId="1339"/>
    <cellStyle name="Normal 7 2 4" xfId="1340"/>
    <cellStyle name="Normal 7 2 5" xfId="1341"/>
    <cellStyle name="Normal 7 2 6" xfId="1342"/>
    <cellStyle name="Normal 7 2_4x200 M" xfId="1343"/>
    <cellStyle name="Normal 7 3" xfId="1344"/>
    <cellStyle name="Normal 7 4" xfId="1345"/>
    <cellStyle name="Normal 7 5" xfId="1346"/>
    <cellStyle name="Normal 7 6" xfId="1347"/>
    <cellStyle name="Normal 7_DALYVIAI" xfId="1348"/>
    <cellStyle name="Normal 8" xfId="1349"/>
    <cellStyle name="Normal 8 2" xfId="1350"/>
    <cellStyle name="Normal 8 2 2" xfId="1351"/>
    <cellStyle name="Normal 8 2 2 2" xfId="1352"/>
    <cellStyle name="Normal 8 2 2 2 2" xfId="1353"/>
    <cellStyle name="Normal 8 2 2 2_60bb M" xfId="1354"/>
    <cellStyle name="Normal 8 2 2 3" xfId="1355"/>
    <cellStyle name="Normal 8 2 2 3 2" xfId="1356"/>
    <cellStyle name="Normal 8 2 2 3_60bb M" xfId="1357"/>
    <cellStyle name="Normal 8 2 2 4" xfId="1358"/>
    <cellStyle name="Normal 8 2 2 4 2" xfId="1359"/>
    <cellStyle name="Normal 8 2 2 4_60bb M" xfId="1360"/>
    <cellStyle name="Normal 8 2 2 5" xfId="1361"/>
    <cellStyle name="Normal 8 2 2_4x200 M" xfId="1362"/>
    <cellStyle name="Normal 8 2 3" xfId="1363"/>
    <cellStyle name="Normal 8 2 3 2" xfId="1364"/>
    <cellStyle name="Normal 8 2 3_60bb M" xfId="1365"/>
    <cellStyle name="Normal 8 2 4" xfId="1366"/>
    <cellStyle name="Normal 8 2 4 2" xfId="1367"/>
    <cellStyle name="Normal 8 2 4_60bb M" xfId="1368"/>
    <cellStyle name="Normal 8 2 5" xfId="1369"/>
    <cellStyle name="Normal 8 2 5 2" xfId="1370"/>
    <cellStyle name="Normal 8 2 5_60bb M" xfId="1371"/>
    <cellStyle name="Normal 8 2 6" xfId="1372"/>
    <cellStyle name="Normal 8 2_4x200 M" xfId="1373"/>
    <cellStyle name="Normal 8 3" xfId="1374"/>
    <cellStyle name="Normal 8 4" xfId="1375"/>
    <cellStyle name="Normal 8 4 2" xfId="1376"/>
    <cellStyle name="Normal 8 4 2 2" xfId="1377"/>
    <cellStyle name="Normal 8 4 2_60bb M" xfId="1378"/>
    <cellStyle name="Normal 8 4 3" xfId="1379"/>
    <cellStyle name="Normal 8 4 3 2" xfId="1380"/>
    <cellStyle name="Normal 8 4 3_60bb M" xfId="1381"/>
    <cellStyle name="Normal 8 4 4" xfId="1382"/>
    <cellStyle name="Normal 8 4 4 2" xfId="1383"/>
    <cellStyle name="Normal 8 4 4_60bb M" xfId="1384"/>
    <cellStyle name="Normal 8 4_DALYVIAI" xfId="1385"/>
    <cellStyle name="Normal 8 5" xfId="1386"/>
    <cellStyle name="Normal 8 6" xfId="1387"/>
    <cellStyle name="Normal 8 7" xfId="1388"/>
    <cellStyle name="Normal 8_4x200 M" xfId="1389"/>
    <cellStyle name="Normal 9" xfId="1390"/>
    <cellStyle name="Normal 9 10" xfId="1391"/>
    <cellStyle name="Normal 9 2" xfId="1392"/>
    <cellStyle name="Normal 9 2 2" xfId="1393"/>
    <cellStyle name="Normal 9 2 2 2" xfId="1394"/>
    <cellStyle name="Normal 9 2 2_60bb M" xfId="1395"/>
    <cellStyle name="Normal 9 2 3" xfId="1396"/>
    <cellStyle name="Normal 9 2 3 2" xfId="1397"/>
    <cellStyle name="Normal 9 2 3_60bb M" xfId="1398"/>
    <cellStyle name="Normal 9 2 4" xfId="1399"/>
    <cellStyle name="Normal 9 2 4 2" xfId="1400"/>
    <cellStyle name="Normal 9 2 4_60bb M" xfId="1401"/>
    <cellStyle name="Normal 9 2 5" xfId="1402"/>
    <cellStyle name="Normal 9 2_4x200 M" xfId="1403"/>
    <cellStyle name="Normal 9 3" xfId="1404"/>
    <cellStyle name="Normal 9 3 2" xfId="1405"/>
    <cellStyle name="Normal 9 3 2 2" xfId="1406"/>
    <cellStyle name="Normal 9 3 2 2 2" xfId="1407"/>
    <cellStyle name="Normal 9 3 2 2_60bb M" xfId="1408"/>
    <cellStyle name="Normal 9 3 2 3" xfId="1409"/>
    <cellStyle name="Normal 9 3 2 3 2" xfId="1410"/>
    <cellStyle name="Normal 9 3 2 3_60bb M" xfId="1411"/>
    <cellStyle name="Normal 9 3 2 4" xfId="1412"/>
    <cellStyle name="Normal 9 3 2 4 2" xfId="1413"/>
    <cellStyle name="Normal 9 3 2 4_60bb M" xfId="1414"/>
    <cellStyle name="Normal 9 3 2 5" xfId="1415"/>
    <cellStyle name="Normal 9 3 2_4x200 M" xfId="1416"/>
    <cellStyle name="Normal 9 3 3" xfId="1417"/>
    <cellStyle name="Normal 9 3 3 2" xfId="1418"/>
    <cellStyle name="Normal 9 3 3_60bb M" xfId="1419"/>
    <cellStyle name="Normal 9 3 4" xfId="1420"/>
    <cellStyle name="Normal 9 3 4 2" xfId="1421"/>
    <cellStyle name="Normal 9 3 4_60bb M" xfId="1422"/>
    <cellStyle name="Normal 9 3 5" xfId="1423"/>
    <cellStyle name="Normal 9 3 5 2" xfId="1424"/>
    <cellStyle name="Normal 9 3 5_60bb M" xfId="1425"/>
    <cellStyle name="Normal 9 3 6" xfId="1426"/>
    <cellStyle name="Normal 9 3_4x200 M" xfId="1427"/>
    <cellStyle name="Normal 9 4" xfId="1428"/>
    <cellStyle name="Normal 9 4 2" xfId="1429"/>
    <cellStyle name="Normal 9 4 2 2" xfId="1430"/>
    <cellStyle name="Normal 9 4 2_60bb M" xfId="1431"/>
    <cellStyle name="Normal 9 4 3" xfId="1432"/>
    <cellStyle name="Normal 9 4 3 2" xfId="1433"/>
    <cellStyle name="Normal 9 4 3_60bb M" xfId="1434"/>
    <cellStyle name="Normal 9 4 4" xfId="1435"/>
    <cellStyle name="Normal 9 4 4 2" xfId="1436"/>
    <cellStyle name="Normal 9 4 4_60bb M" xfId="1437"/>
    <cellStyle name="Normal 9 4 5" xfId="1438"/>
    <cellStyle name="Normal 9 4_4x200 M" xfId="1439"/>
    <cellStyle name="Normal 9 5" xfId="1440"/>
    <cellStyle name="Normal 9 5 2" xfId="1441"/>
    <cellStyle name="Normal 9 5 2 2" xfId="1442"/>
    <cellStyle name="Normal 9 5 2_60bb M" xfId="1443"/>
    <cellStyle name="Normal 9 5 3" xfId="1444"/>
    <cellStyle name="Normal 9 5 3 2" xfId="1445"/>
    <cellStyle name="Normal 9 5 3_60bb M" xfId="1446"/>
    <cellStyle name="Normal 9 5 4" xfId="1447"/>
    <cellStyle name="Normal 9 5 4 2" xfId="1448"/>
    <cellStyle name="Normal 9 5 4_60bb M" xfId="1449"/>
    <cellStyle name="Normal 9 5 5" xfId="1450"/>
    <cellStyle name="Normal 9 5_4x200 M" xfId="1451"/>
    <cellStyle name="Normal 9 6" xfId="1452"/>
    <cellStyle name="Normal 9 7" xfId="1453"/>
    <cellStyle name="Normal 9 7 2" xfId="1454"/>
    <cellStyle name="Normal 9 7 2 2" xfId="1455"/>
    <cellStyle name="Normal 9 7 2_60bb M" xfId="1456"/>
    <cellStyle name="Normal 9 7 3" xfId="1457"/>
    <cellStyle name="Normal 9 7 3 2" xfId="1458"/>
    <cellStyle name="Normal 9 7 3_60bb M" xfId="1459"/>
    <cellStyle name="Normal 9 7 4" xfId="1460"/>
    <cellStyle name="Normal 9 7 4 2" xfId="1461"/>
    <cellStyle name="Normal 9 7 4_60bb M" xfId="1462"/>
    <cellStyle name="Normal 9 7_DALYVIAI" xfId="1463"/>
    <cellStyle name="Normal 9 8" xfId="1464"/>
    <cellStyle name="Normal 9 9" xfId="1465"/>
    <cellStyle name="Normal 9_4x200 M" xfId="1466"/>
    <cellStyle name="Note" xfId="1467"/>
    <cellStyle name="Paprastas 2" xfId="1468"/>
    <cellStyle name="Paprastas 3" xfId="1469"/>
    <cellStyle name="Paprastas 3 2" xfId="1470"/>
    <cellStyle name="Paprastas_Lapas1" xfId="1471"/>
    <cellStyle name="Percent [0]" xfId="1472"/>
    <cellStyle name="Percent [00]" xfId="1473"/>
    <cellStyle name="Percent [2]" xfId="1474"/>
    <cellStyle name="PrePop Currency (0)" xfId="1475"/>
    <cellStyle name="PrePop Currency (2)" xfId="1476"/>
    <cellStyle name="PrePop Units (0)" xfId="1477"/>
    <cellStyle name="PrePop Units (1)" xfId="1478"/>
    <cellStyle name="PrePop Units (2)" xfId="1479"/>
    <cellStyle name="Text Indent A" xfId="1480"/>
    <cellStyle name="Text Indent B" xfId="1481"/>
    <cellStyle name="Text Indent C" xfId="1482"/>
    <cellStyle name="Walutowy [0]_PLDT" xfId="1483"/>
    <cellStyle name="Walutowy_PLDT" xfId="1484"/>
    <cellStyle name="Обычный_Итоговый спартакиады 1991-92 г" xfId="1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251460</xdr:colOff>
      <xdr:row>0</xdr:row>
      <xdr:rowOff>0</xdr:rowOff>
    </xdr:from>
    <xdr:to>
      <xdr:col>16</xdr:col>
      <xdr:colOff>205740</xdr:colOff>
      <xdr:row>10</xdr:row>
      <xdr:rowOff>38100</xdr:rowOff>
    </xdr:to>
    <xdr:pic>
      <xdr:nvPicPr>
        <xdr:cNvPr id="2" name="Picture 2" descr="laf-logo_atletika-s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12014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82880"/>
          <a:ext cx="403860" cy="60198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175260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" y="175260"/>
          <a:ext cx="403860" cy="60198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182880"/>
          <a:ext cx="403860" cy="60198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236220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236220"/>
          <a:ext cx="403860" cy="60198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236220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6220"/>
          <a:ext cx="403860" cy="60198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121920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1920"/>
          <a:ext cx="403860" cy="60198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129540</xdr:rowOff>
    </xdr:from>
    <xdr:ext cx="504825" cy="7524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" y="129540"/>
          <a:ext cx="504825" cy="752475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219075</xdr:rowOff>
    </xdr:from>
    <xdr:ext cx="504825" cy="7524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19075"/>
          <a:ext cx="504825" cy="752475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0</xdr:row>
      <xdr:rowOff>220980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220980"/>
          <a:ext cx="403860" cy="60198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152400</xdr:colOff>
      <xdr:row>3</xdr:row>
      <xdr:rowOff>209550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9080"/>
          <a:ext cx="40386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152400</xdr:colOff>
      <xdr:row>3</xdr:row>
      <xdr:rowOff>209550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9080"/>
          <a:ext cx="40386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152400</xdr:colOff>
      <xdr:row>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"/>
          <a:ext cx="4038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228600</xdr:rowOff>
    </xdr:from>
    <xdr:ext cx="504825" cy="7524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28600"/>
          <a:ext cx="504825" cy="752475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190500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90500"/>
          <a:ext cx="403860" cy="601980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1</xdr:row>
      <xdr:rowOff>15240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98120"/>
          <a:ext cx="403860" cy="601980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0</xdr:row>
      <xdr:rowOff>228600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" y="228600"/>
          <a:ext cx="403860" cy="60198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9080"/>
          <a:ext cx="403860" cy="60198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" y="182880"/>
          <a:ext cx="403860" cy="60198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403860" cy="6019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" y="259080"/>
          <a:ext cx="403860" cy="6019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8"/>
  <sheetViews>
    <sheetView zoomScale="90" zoomScaleNormal="90" workbookViewId="0">
      <selection activeCell="B18" sqref="B18"/>
    </sheetView>
  </sheetViews>
  <sheetFormatPr defaultColWidth="9.109375" defaultRowHeight="13.2"/>
  <cols>
    <col min="1" max="1" width="4.44140625" style="59" customWidth="1"/>
    <col min="2" max="2" width="0.5546875" style="59" customWidth="1"/>
    <col min="3" max="3" width="3.6640625" style="59" customWidth="1"/>
    <col min="4" max="35" width="5.6640625" style="59" customWidth="1"/>
    <col min="36" max="36" width="9" style="59" customWidth="1"/>
    <col min="37" max="51" width="5.6640625" style="59" customWidth="1"/>
    <col min="52" max="256" width="9.109375" style="59"/>
    <col min="257" max="257" width="4.44140625" style="59" customWidth="1"/>
    <col min="258" max="258" width="0.5546875" style="59" customWidth="1"/>
    <col min="259" max="259" width="3.6640625" style="59" customWidth="1"/>
    <col min="260" max="291" width="5.6640625" style="59" customWidth="1"/>
    <col min="292" max="292" width="9" style="59" customWidth="1"/>
    <col min="293" max="307" width="5.6640625" style="59" customWidth="1"/>
    <col min="308" max="512" width="9.109375" style="59"/>
    <col min="513" max="513" width="4.44140625" style="59" customWidth="1"/>
    <col min="514" max="514" width="0.5546875" style="59" customWidth="1"/>
    <col min="515" max="515" width="3.6640625" style="59" customWidth="1"/>
    <col min="516" max="547" width="5.6640625" style="59" customWidth="1"/>
    <col min="548" max="548" width="9" style="59" customWidth="1"/>
    <col min="549" max="563" width="5.6640625" style="59" customWidth="1"/>
    <col min="564" max="768" width="9.109375" style="59"/>
    <col min="769" max="769" width="4.44140625" style="59" customWidth="1"/>
    <col min="770" max="770" width="0.5546875" style="59" customWidth="1"/>
    <col min="771" max="771" width="3.6640625" style="59" customWidth="1"/>
    <col min="772" max="803" width="5.6640625" style="59" customWidth="1"/>
    <col min="804" max="804" width="9" style="59" customWidth="1"/>
    <col min="805" max="819" width="5.6640625" style="59" customWidth="1"/>
    <col min="820" max="1024" width="9.109375" style="59"/>
    <col min="1025" max="1025" width="4.44140625" style="59" customWidth="1"/>
    <col min="1026" max="1026" width="0.5546875" style="59" customWidth="1"/>
    <col min="1027" max="1027" width="3.6640625" style="59" customWidth="1"/>
    <col min="1028" max="1059" width="5.6640625" style="59" customWidth="1"/>
    <col min="1060" max="1060" width="9" style="59" customWidth="1"/>
    <col min="1061" max="1075" width="5.6640625" style="59" customWidth="1"/>
    <col min="1076" max="1280" width="9.109375" style="59"/>
    <col min="1281" max="1281" width="4.44140625" style="59" customWidth="1"/>
    <col min="1282" max="1282" width="0.5546875" style="59" customWidth="1"/>
    <col min="1283" max="1283" width="3.6640625" style="59" customWidth="1"/>
    <col min="1284" max="1315" width="5.6640625" style="59" customWidth="1"/>
    <col min="1316" max="1316" width="9" style="59" customWidth="1"/>
    <col min="1317" max="1331" width="5.6640625" style="59" customWidth="1"/>
    <col min="1332" max="1536" width="9.109375" style="59"/>
    <col min="1537" max="1537" width="4.44140625" style="59" customWidth="1"/>
    <col min="1538" max="1538" width="0.5546875" style="59" customWidth="1"/>
    <col min="1539" max="1539" width="3.6640625" style="59" customWidth="1"/>
    <col min="1540" max="1571" width="5.6640625" style="59" customWidth="1"/>
    <col min="1572" max="1572" width="9" style="59" customWidth="1"/>
    <col min="1573" max="1587" width="5.6640625" style="59" customWidth="1"/>
    <col min="1588" max="1792" width="9.109375" style="59"/>
    <col min="1793" max="1793" width="4.44140625" style="59" customWidth="1"/>
    <col min="1794" max="1794" width="0.5546875" style="59" customWidth="1"/>
    <col min="1795" max="1795" width="3.6640625" style="59" customWidth="1"/>
    <col min="1796" max="1827" width="5.6640625" style="59" customWidth="1"/>
    <col min="1828" max="1828" width="9" style="59" customWidth="1"/>
    <col min="1829" max="1843" width="5.6640625" style="59" customWidth="1"/>
    <col min="1844" max="2048" width="9.109375" style="59"/>
    <col min="2049" max="2049" width="4.44140625" style="59" customWidth="1"/>
    <col min="2050" max="2050" width="0.5546875" style="59" customWidth="1"/>
    <col min="2051" max="2051" width="3.6640625" style="59" customWidth="1"/>
    <col min="2052" max="2083" width="5.6640625" style="59" customWidth="1"/>
    <col min="2084" max="2084" width="9" style="59" customWidth="1"/>
    <col min="2085" max="2099" width="5.6640625" style="59" customWidth="1"/>
    <col min="2100" max="2304" width="9.109375" style="59"/>
    <col min="2305" max="2305" width="4.44140625" style="59" customWidth="1"/>
    <col min="2306" max="2306" width="0.5546875" style="59" customWidth="1"/>
    <col min="2307" max="2307" width="3.6640625" style="59" customWidth="1"/>
    <col min="2308" max="2339" width="5.6640625" style="59" customWidth="1"/>
    <col min="2340" max="2340" width="9" style="59" customWidth="1"/>
    <col min="2341" max="2355" width="5.6640625" style="59" customWidth="1"/>
    <col min="2356" max="2560" width="9.109375" style="59"/>
    <col min="2561" max="2561" width="4.44140625" style="59" customWidth="1"/>
    <col min="2562" max="2562" width="0.5546875" style="59" customWidth="1"/>
    <col min="2563" max="2563" width="3.6640625" style="59" customWidth="1"/>
    <col min="2564" max="2595" width="5.6640625" style="59" customWidth="1"/>
    <col min="2596" max="2596" width="9" style="59" customWidth="1"/>
    <col min="2597" max="2611" width="5.6640625" style="59" customWidth="1"/>
    <col min="2612" max="2816" width="9.109375" style="59"/>
    <col min="2817" max="2817" width="4.44140625" style="59" customWidth="1"/>
    <col min="2818" max="2818" width="0.5546875" style="59" customWidth="1"/>
    <col min="2819" max="2819" width="3.6640625" style="59" customWidth="1"/>
    <col min="2820" max="2851" width="5.6640625" style="59" customWidth="1"/>
    <col min="2852" max="2852" width="9" style="59" customWidth="1"/>
    <col min="2853" max="2867" width="5.6640625" style="59" customWidth="1"/>
    <col min="2868" max="3072" width="9.109375" style="59"/>
    <col min="3073" max="3073" width="4.44140625" style="59" customWidth="1"/>
    <col min="3074" max="3074" width="0.5546875" style="59" customWidth="1"/>
    <col min="3075" max="3075" width="3.6640625" style="59" customWidth="1"/>
    <col min="3076" max="3107" width="5.6640625" style="59" customWidth="1"/>
    <col min="3108" max="3108" width="9" style="59" customWidth="1"/>
    <col min="3109" max="3123" width="5.6640625" style="59" customWidth="1"/>
    <col min="3124" max="3328" width="9.109375" style="59"/>
    <col min="3329" max="3329" width="4.44140625" style="59" customWidth="1"/>
    <col min="3330" max="3330" width="0.5546875" style="59" customWidth="1"/>
    <col min="3331" max="3331" width="3.6640625" style="59" customWidth="1"/>
    <col min="3332" max="3363" width="5.6640625" style="59" customWidth="1"/>
    <col min="3364" max="3364" width="9" style="59" customWidth="1"/>
    <col min="3365" max="3379" width="5.6640625" style="59" customWidth="1"/>
    <col min="3380" max="3584" width="9.109375" style="59"/>
    <col min="3585" max="3585" width="4.44140625" style="59" customWidth="1"/>
    <col min="3586" max="3586" width="0.5546875" style="59" customWidth="1"/>
    <col min="3587" max="3587" width="3.6640625" style="59" customWidth="1"/>
    <col min="3588" max="3619" width="5.6640625" style="59" customWidth="1"/>
    <col min="3620" max="3620" width="9" style="59" customWidth="1"/>
    <col min="3621" max="3635" width="5.6640625" style="59" customWidth="1"/>
    <col min="3636" max="3840" width="9.109375" style="59"/>
    <col min="3841" max="3841" width="4.44140625" style="59" customWidth="1"/>
    <col min="3842" max="3842" width="0.5546875" style="59" customWidth="1"/>
    <col min="3843" max="3843" width="3.6640625" style="59" customWidth="1"/>
    <col min="3844" max="3875" width="5.6640625" style="59" customWidth="1"/>
    <col min="3876" max="3876" width="9" style="59" customWidth="1"/>
    <col min="3877" max="3891" width="5.6640625" style="59" customWidth="1"/>
    <col min="3892" max="4096" width="9.109375" style="59"/>
    <col min="4097" max="4097" width="4.44140625" style="59" customWidth="1"/>
    <col min="4098" max="4098" width="0.5546875" style="59" customWidth="1"/>
    <col min="4099" max="4099" width="3.6640625" style="59" customWidth="1"/>
    <col min="4100" max="4131" width="5.6640625" style="59" customWidth="1"/>
    <col min="4132" max="4132" width="9" style="59" customWidth="1"/>
    <col min="4133" max="4147" width="5.6640625" style="59" customWidth="1"/>
    <col min="4148" max="4352" width="9.109375" style="59"/>
    <col min="4353" max="4353" width="4.44140625" style="59" customWidth="1"/>
    <col min="4354" max="4354" width="0.5546875" style="59" customWidth="1"/>
    <col min="4355" max="4355" width="3.6640625" style="59" customWidth="1"/>
    <col min="4356" max="4387" width="5.6640625" style="59" customWidth="1"/>
    <col min="4388" max="4388" width="9" style="59" customWidth="1"/>
    <col min="4389" max="4403" width="5.6640625" style="59" customWidth="1"/>
    <col min="4404" max="4608" width="9.109375" style="59"/>
    <col min="4609" max="4609" width="4.44140625" style="59" customWidth="1"/>
    <col min="4610" max="4610" width="0.5546875" style="59" customWidth="1"/>
    <col min="4611" max="4611" width="3.6640625" style="59" customWidth="1"/>
    <col min="4612" max="4643" width="5.6640625" style="59" customWidth="1"/>
    <col min="4644" max="4644" width="9" style="59" customWidth="1"/>
    <col min="4645" max="4659" width="5.6640625" style="59" customWidth="1"/>
    <col min="4660" max="4864" width="9.109375" style="59"/>
    <col min="4865" max="4865" width="4.44140625" style="59" customWidth="1"/>
    <col min="4866" max="4866" width="0.5546875" style="59" customWidth="1"/>
    <col min="4867" max="4867" width="3.6640625" style="59" customWidth="1"/>
    <col min="4868" max="4899" width="5.6640625" style="59" customWidth="1"/>
    <col min="4900" max="4900" width="9" style="59" customWidth="1"/>
    <col min="4901" max="4915" width="5.6640625" style="59" customWidth="1"/>
    <col min="4916" max="5120" width="9.109375" style="59"/>
    <col min="5121" max="5121" width="4.44140625" style="59" customWidth="1"/>
    <col min="5122" max="5122" width="0.5546875" style="59" customWidth="1"/>
    <col min="5123" max="5123" width="3.6640625" style="59" customWidth="1"/>
    <col min="5124" max="5155" width="5.6640625" style="59" customWidth="1"/>
    <col min="5156" max="5156" width="9" style="59" customWidth="1"/>
    <col min="5157" max="5171" width="5.6640625" style="59" customWidth="1"/>
    <col min="5172" max="5376" width="9.109375" style="59"/>
    <col min="5377" max="5377" width="4.44140625" style="59" customWidth="1"/>
    <col min="5378" max="5378" width="0.5546875" style="59" customWidth="1"/>
    <col min="5379" max="5379" width="3.6640625" style="59" customWidth="1"/>
    <col min="5380" max="5411" width="5.6640625" style="59" customWidth="1"/>
    <col min="5412" max="5412" width="9" style="59" customWidth="1"/>
    <col min="5413" max="5427" width="5.6640625" style="59" customWidth="1"/>
    <col min="5428" max="5632" width="9.109375" style="59"/>
    <col min="5633" max="5633" width="4.44140625" style="59" customWidth="1"/>
    <col min="5634" max="5634" width="0.5546875" style="59" customWidth="1"/>
    <col min="5635" max="5635" width="3.6640625" style="59" customWidth="1"/>
    <col min="5636" max="5667" width="5.6640625" style="59" customWidth="1"/>
    <col min="5668" max="5668" width="9" style="59" customWidth="1"/>
    <col min="5669" max="5683" width="5.6640625" style="59" customWidth="1"/>
    <col min="5684" max="5888" width="9.109375" style="59"/>
    <col min="5889" max="5889" width="4.44140625" style="59" customWidth="1"/>
    <col min="5890" max="5890" width="0.5546875" style="59" customWidth="1"/>
    <col min="5891" max="5891" width="3.6640625" style="59" customWidth="1"/>
    <col min="5892" max="5923" width="5.6640625" style="59" customWidth="1"/>
    <col min="5924" max="5924" width="9" style="59" customWidth="1"/>
    <col min="5925" max="5939" width="5.6640625" style="59" customWidth="1"/>
    <col min="5940" max="6144" width="9.109375" style="59"/>
    <col min="6145" max="6145" width="4.44140625" style="59" customWidth="1"/>
    <col min="6146" max="6146" width="0.5546875" style="59" customWidth="1"/>
    <col min="6147" max="6147" width="3.6640625" style="59" customWidth="1"/>
    <col min="6148" max="6179" width="5.6640625" style="59" customWidth="1"/>
    <col min="6180" max="6180" width="9" style="59" customWidth="1"/>
    <col min="6181" max="6195" width="5.6640625" style="59" customWidth="1"/>
    <col min="6196" max="6400" width="9.109375" style="59"/>
    <col min="6401" max="6401" width="4.44140625" style="59" customWidth="1"/>
    <col min="6402" max="6402" width="0.5546875" style="59" customWidth="1"/>
    <col min="6403" max="6403" width="3.6640625" style="59" customWidth="1"/>
    <col min="6404" max="6435" width="5.6640625" style="59" customWidth="1"/>
    <col min="6436" max="6436" width="9" style="59" customWidth="1"/>
    <col min="6437" max="6451" width="5.6640625" style="59" customWidth="1"/>
    <col min="6452" max="6656" width="9.109375" style="59"/>
    <col min="6657" max="6657" width="4.44140625" style="59" customWidth="1"/>
    <col min="6658" max="6658" width="0.5546875" style="59" customWidth="1"/>
    <col min="6659" max="6659" width="3.6640625" style="59" customWidth="1"/>
    <col min="6660" max="6691" width="5.6640625" style="59" customWidth="1"/>
    <col min="6692" max="6692" width="9" style="59" customWidth="1"/>
    <col min="6693" max="6707" width="5.6640625" style="59" customWidth="1"/>
    <col min="6708" max="6912" width="9.109375" style="59"/>
    <col min="6913" max="6913" width="4.44140625" style="59" customWidth="1"/>
    <col min="6914" max="6914" width="0.5546875" style="59" customWidth="1"/>
    <col min="6915" max="6915" width="3.6640625" style="59" customWidth="1"/>
    <col min="6916" max="6947" width="5.6640625" style="59" customWidth="1"/>
    <col min="6948" max="6948" width="9" style="59" customWidth="1"/>
    <col min="6949" max="6963" width="5.6640625" style="59" customWidth="1"/>
    <col min="6964" max="7168" width="9.109375" style="59"/>
    <col min="7169" max="7169" width="4.44140625" style="59" customWidth="1"/>
    <col min="7170" max="7170" width="0.5546875" style="59" customWidth="1"/>
    <col min="7171" max="7171" width="3.6640625" style="59" customWidth="1"/>
    <col min="7172" max="7203" width="5.6640625" style="59" customWidth="1"/>
    <col min="7204" max="7204" width="9" style="59" customWidth="1"/>
    <col min="7205" max="7219" width="5.6640625" style="59" customWidth="1"/>
    <col min="7220" max="7424" width="9.109375" style="59"/>
    <col min="7425" max="7425" width="4.44140625" style="59" customWidth="1"/>
    <col min="7426" max="7426" width="0.5546875" style="59" customWidth="1"/>
    <col min="7427" max="7427" width="3.6640625" style="59" customWidth="1"/>
    <col min="7428" max="7459" width="5.6640625" style="59" customWidth="1"/>
    <col min="7460" max="7460" width="9" style="59" customWidth="1"/>
    <col min="7461" max="7475" width="5.6640625" style="59" customWidth="1"/>
    <col min="7476" max="7680" width="9.109375" style="59"/>
    <col min="7681" max="7681" width="4.44140625" style="59" customWidth="1"/>
    <col min="7682" max="7682" width="0.5546875" style="59" customWidth="1"/>
    <col min="7683" max="7683" width="3.6640625" style="59" customWidth="1"/>
    <col min="7684" max="7715" width="5.6640625" style="59" customWidth="1"/>
    <col min="7716" max="7716" width="9" style="59" customWidth="1"/>
    <col min="7717" max="7731" width="5.6640625" style="59" customWidth="1"/>
    <col min="7732" max="7936" width="9.109375" style="59"/>
    <col min="7937" max="7937" width="4.44140625" style="59" customWidth="1"/>
    <col min="7938" max="7938" width="0.5546875" style="59" customWidth="1"/>
    <col min="7939" max="7939" width="3.6640625" style="59" customWidth="1"/>
    <col min="7940" max="7971" width="5.6640625" style="59" customWidth="1"/>
    <col min="7972" max="7972" width="9" style="59" customWidth="1"/>
    <col min="7973" max="7987" width="5.6640625" style="59" customWidth="1"/>
    <col min="7988" max="8192" width="9.109375" style="59"/>
    <col min="8193" max="8193" width="4.44140625" style="59" customWidth="1"/>
    <col min="8194" max="8194" width="0.5546875" style="59" customWidth="1"/>
    <col min="8195" max="8195" width="3.6640625" style="59" customWidth="1"/>
    <col min="8196" max="8227" width="5.6640625" style="59" customWidth="1"/>
    <col min="8228" max="8228" width="9" style="59" customWidth="1"/>
    <col min="8229" max="8243" width="5.6640625" style="59" customWidth="1"/>
    <col min="8244" max="8448" width="9.109375" style="59"/>
    <col min="8449" max="8449" width="4.44140625" style="59" customWidth="1"/>
    <col min="8450" max="8450" width="0.5546875" style="59" customWidth="1"/>
    <col min="8451" max="8451" width="3.6640625" style="59" customWidth="1"/>
    <col min="8452" max="8483" width="5.6640625" style="59" customWidth="1"/>
    <col min="8484" max="8484" width="9" style="59" customWidth="1"/>
    <col min="8485" max="8499" width="5.6640625" style="59" customWidth="1"/>
    <col min="8500" max="8704" width="9.109375" style="59"/>
    <col min="8705" max="8705" width="4.44140625" style="59" customWidth="1"/>
    <col min="8706" max="8706" width="0.5546875" style="59" customWidth="1"/>
    <col min="8707" max="8707" width="3.6640625" style="59" customWidth="1"/>
    <col min="8708" max="8739" width="5.6640625" style="59" customWidth="1"/>
    <col min="8740" max="8740" width="9" style="59" customWidth="1"/>
    <col min="8741" max="8755" width="5.6640625" style="59" customWidth="1"/>
    <col min="8756" max="8960" width="9.109375" style="59"/>
    <col min="8961" max="8961" width="4.44140625" style="59" customWidth="1"/>
    <col min="8962" max="8962" width="0.5546875" style="59" customWidth="1"/>
    <col min="8963" max="8963" width="3.6640625" style="59" customWidth="1"/>
    <col min="8964" max="8995" width="5.6640625" style="59" customWidth="1"/>
    <col min="8996" max="8996" width="9" style="59" customWidth="1"/>
    <col min="8997" max="9011" width="5.6640625" style="59" customWidth="1"/>
    <col min="9012" max="9216" width="9.109375" style="59"/>
    <col min="9217" max="9217" width="4.44140625" style="59" customWidth="1"/>
    <col min="9218" max="9218" width="0.5546875" style="59" customWidth="1"/>
    <col min="9219" max="9219" width="3.6640625" style="59" customWidth="1"/>
    <col min="9220" max="9251" width="5.6640625" style="59" customWidth="1"/>
    <col min="9252" max="9252" width="9" style="59" customWidth="1"/>
    <col min="9253" max="9267" width="5.6640625" style="59" customWidth="1"/>
    <col min="9268" max="9472" width="9.109375" style="59"/>
    <col min="9473" max="9473" width="4.44140625" style="59" customWidth="1"/>
    <col min="9474" max="9474" width="0.5546875" style="59" customWidth="1"/>
    <col min="9475" max="9475" width="3.6640625" style="59" customWidth="1"/>
    <col min="9476" max="9507" width="5.6640625" style="59" customWidth="1"/>
    <col min="9508" max="9508" width="9" style="59" customWidth="1"/>
    <col min="9509" max="9523" width="5.6640625" style="59" customWidth="1"/>
    <col min="9524" max="9728" width="9.109375" style="59"/>
    <col min="9729" max="9729" width="4.44140625" style="59" customWidth="1"/>
    <col min="9730" max="9730" width="0.5546875" style="59" customWidth="1"/>
    <col min="9731" max="9731" width="3.6640625" style="59" customWidth="1"/>
    <col min="9732" max="9763" width="5.6640625" style="59" customWidth="1"/>
    <col min="9764" max="9764" width="9" style="59" customWidth="1"/>
    <col min="9765" max="9779" width="5.6640625" style="59" customWidth="1"/>
    <col min="9780" max="9984" width="9.109375" style="59"/>
    <col min="9985" max="9985" width="4.44140625" style="59" customWidth="1"/>
    <col min="9986" max="9986" width="0.5546875" style="59" customWidth="1"/>
    <col min="9987" max="9987" width="3.6640625" style="59" customWidth="1"/>
    <col min="9988" max="10019" width="5.6640625" style="59" customWidth="1"/>
    <col min="10020" max="10020" width="9" style="59" customWidth="1"/>
    <col min="10021" max="10035" width="5.6640625" style="59" customWidth="1"/>
    <col min="10036" max="10240" width="9.109375" style="59"/>
    <col min="10241" max="10241" width="4.44140625" style="59" customWidth="1"/>
    <col min="10242" max="10242" width="0.5546875" style="59" customWidth="1"/>
    <col min="10243" max="10243" width="3.6640625" style="59" customWidth="1"/>
    <col min="10244" max="10275" width="5.6640625" style="59" customWidth="1"/>
    <col min="10276" max="10276" width="9" style="59" customWidth="1"/>
    <col min="10277" max="10291" width="5.6640625" style="59" customWidth="1"/>
    <col min="10292" max="10496" width="9.109375" style="59"/>
    <col min="10497" max="10497" width="4.44140625" style="59" customWidth="1"/>
    <col min="10498" max="10498" width="0.5546875" style="59" customWidth="1"/>
    <col min="10499" max="10499" width="3.6640625" style="59" customWidth="1"/>
    <col min="10500" max="10531" width="5.6640625" style="59" customWidth="1"/>
    <col min="10532" max="10532" width="9" style="59" customWidth="1"/>
    <col min="10533" max="10547" width="5.6640625" style="59" customWidth="1"/>
    <col min="10548" max="10752" width="9.109375" style="59"/>
    <col min="10753" max="10753" width="4.44140625" style="59" customWidth="1"/>
    <col min="10754" max="10754" width="0.5546875" style="59" customWidth="1"/>
    <col min="10755" max="10755" width="3.6640625" style="59" customWidth="1"/>
    <col min="10756" max="10787" width="5.6640625" style="59" customWidth="1"/>
    <col min="10788" max="10788" width="9" style="59" customWidth="1"/>
    <col min="10789" max="10803" width="5.6640625" style="59" customWidth="1"/>
    <col min="10804" max="11008" width="9.109375" style="59"/>
    <col min="11009" max="11009" width="4.44140625" style="59" customWidth="1"/>
    <col min="11010" max="11010" width="0.5546875" style="59" customWidth="1"/>
    <col min="11011" max="11011" width="3.6640625" style="59" customWidth="1"/>
    <col min="11012" max="11043" width="5.6640625" style="59" customWidth="1"/>
    <col min="11044" max="11044" width="9" style="59" customWidth="1"/>
    <col min="11045" max="11059" width="5.6640625" style="59" customWidth="1"/>
    <col min="11060" max="11264" width="9.109375" style="59"/>
    <col min="11265" max="11265" width="4.44140625" style="59" customWidth="1"/>
    <col min="11266" max="11266" width="0.5546875" style="59" customWidth="1"/>
    <col min="11267" max="11267" width="3.6640625" style="59" customWidth="1"/>
    <col min="11268" max="11299" width="5.6640625" style="59" customWidth="1"/>
    <col min="11300" max="11300" width="9" style="59" customWidth="1"/>
    <col min="11301" max="11315" width="5.6640625" style="59" customWidth="1"/>
    <col min="11316" max="11520" width="9.109375" style="59"/>
    <col min="11521" max="11521" width="4.44140625" style="59" customWidth="1"/>
    <col min="11522" max="11522" width="0.5546875" style="59" customWidth="1"/>
    <col min="11523" max="11523" width="3.6640625" style="59" customWidth="1"/>
    <col min="11524" max="11555" width="5.6640625" style="59" customWidth="1"/>
    <col min="11556" max="11556" width="9" style="59" customWidth="1"/>
    <col min="11557" max="11571" width="5.6640625" style="59" customWidth="1"/>
    <col min="11572" max="11776" width="9.109375" style="59"/>
    <col min="11777" max="11777" width="4.44140625" style="59" customWidth="1"/>
    <col min="11778" max="11778" width="0.5546875" style="59" customWidth="1"/>
    <col min="11779" max="11779" width="3.6640625" style="59" customWidth="1"/>
    <col min="11780" max="11811" width="5.6640625" style="59" customWidth="1"/>
    <col min="11812" max="11812" width="9" style="59" customWidth="1"/>
    <col min="11813" max="11827" width="5.6640625" style="59" customWidth="1"/>
    <col min="11828" max="12032" width="9.109375" style="59"/>
    <col min="12033" max="12033" width="4.44140625" style="59" customWidth="1"/>
    <col min="12034" max="12034" width="0.5546875" style="59" customWidth="1"/>
    <col min="12035" max="12035" width="3.6640625" style="59" customWidth="1"/>
    <col min="12036" max="12067" width="5.6640625" style="59" customWidth="1"/>
    <col min="12068" max="12068" width="9" style="59" customWidth="1"/>
    <col min="12069" max="12083" width="5.6640625" style="59" customWidth="1"/>
    <col min="12084" max="12288" width="9.109375" style="59"/>
    <col min="12289" max="12289" width="4.44140625" style="59" customWidth="1"/>
    <col min="12290" max="12290" width="0.5546875" style="59" customWidth="1"/>
    <col min="12291" max="12291" width="3.6640625" style="59" customWidth="1"/>
    <col min="12292" max="12323" width="5.6640625" style="59" customWidth="1"/>
    <col min="12324" max="12324" width="9" style="59" customWidth="1"/>
    <col min="12325" max="12339" width="5.6640625" style="59" customWidth="1"/>
    <col min="12340" max="12544" width="9.109375" style="59"/>
    <col min="12545" max="12545" width="4.44140625" style="59" customWidth="1"/>
    <col min="12546" max="12546" width="0.5546875" style="59" customWidth="1"/>
    <col min="12547" max="12547" width="3.6640625" style="59" customWidth="1"/>
    <col min="12548" max="12579" width="5.6640625" style="59" customWidth="1"/>
    <col min="12580" max="12580" width="9" style="59" customWidth="1"/>
    <col min="12581" max="12595" width="5.6640625" style="59" customWidth="1"/>
    <col min="12596" max="12800" width="9.109375" style="59"/>
    <col min="12801" max="12801" width="4.44140625" style="59" customWidth="1"/>
    <col min="12802" max="12802" width="0.5546875" style="59" customWidth="1"/>
    <col min="12803" max="12803" width="3.6640625" style="59" customWidth="1"/>
    <col min="12804" max="12835" width="5.6640625" style="59" customWidth="1"/>
    <col min="12836" max="12836" width="9" style="59" customWidth="1"/>
    <col min="12837" max="12851" width="5.6640625" style="59" customWidth="1"/>
    <col min="12852" max="13056" width="9.109375" style="59"/>
    <col min="13057" max="13057" width="4.44140625" style="59" customWidth="1"/>
    <col min="13058" max="13058" width="0.5546875" style="59" customWidth="1"/>
    <col min="13059" max="13059" width="3.6640625" style="59" customWidth="1"/>
    <col min="13060" max="13091" width="5.6640625" style="59" customWidth="1"/>
    <col min="13092" max="13092" width="9" style="59" customWidth="1"/>
    <col min="13093" max="13107" width="5.6640625" style="59" customWidth="1"/>
    <col min="13108" max="13312" width="9.109375" style="59"/>
    <col min="13313" max="13313" width="4.44140625" style="59" customWidth="1"/>
    <col min="13314" max="13314" width="0.5546875" style="59" customWidth="1"/>
    <col min="13315" max="13315" width="3.6640625" style="59" customWidth="1"/>
    <col min="13316" max="13347" width="5.6640625" style="59" customWidth="1"/>
    <col min="13348" max="13348" width="9" style="59" customWidth="1"/>
    <col min="13349" max="13363" width="5.6640625" style="59" customWidth="1"/>
    <col min="13364" max="13568" width="9.109375" style="59"/>
    <col min="13569" max="13569" width="4.44140625" style="59" customWidth="1"/>
    <col min="13570" max="13570" width="0.5546875" style="59" customWidth="1"/>
    <col min="13571" max="13571" width="3.6640625" style="59" customWidth="1"/>
    <col min="13572" max="13603" width="5.6640625" style="59" customWidth="1"/>
    <col min="13604" max="13604" width="9" style="59" customWidth="1"/>
    <col min="13605" max="13619" width="5.6640625" style="59" customWidth="1"/>
    <col min="13620" max="13824" width="9.109375" style="59"/>
    <col min="13825" max="13825" width="4.44140625" style="59" customWidth="1"/>
    <col min="13826" max="13826" width="0.5546875" style="59" customWidth="1"/>
    <col min="13827" max="13827" width="3.6640625" style="59" customWidth="1"/>
    <col min="13828" max="13859" width="5.6640625" style="59" customWidth="1"/>
    <col min="13860" max="13860" width="9" style="59" customWidth="1"/>
    <col min="13861" max="13875" width="5.6640625" style="59" customWidth="1"/>
    <col min="13876" max="14080" width="9.109375" style="59"/>
    <col min="14081" max="14081" width="4.44140625" style="59" customWidth="1"/>
    <col min="14082" max="14082" width="0.5546875" style="59" customWidth="1"/>
    <col min="14083" max="14083" width="3.6640625" style="59" customWidth="1"/>
    <col min="14084" max="14115" width="5.6640625" style="59" customWidth="1"/>
    <col min="14116" max="14116" width="9" style="59" customWidth="1"/>
    <col min="14117" max="14131" width="5.6640625" style="59" customWidth="1"/>
    <col min="14132" max="14336" width="9.109375" style="59"/>
    <col min="14337" max="14337" width="4.44140625" style="59" customWidth="1"/>
    <col min="14338" max="14338" width="0.5546875" style="59" customWidth="1"/>
    <col min="14339" max="14339" width="3.6640625" style="59" customWidth="1"/>
    <col min="14340" max="14371" width="5.6640625" style="59" customWidth="1"/>
    <col min="14372" max="14372" width="9" style="59" customWidth="1"/>
    <col min="14373" max="14387" width="5.6640625" style="59" customWidth="1"/>
    <col min="14388" max="14592" width="9.109375" style="59"/>
    <col min="14593" max="14593" width="4.44140625" style="59" customWidth="1"/>
    <col min="14594" max="14594" width="0.5546875" style="59" customWidth="1"/>
    <col min="14595" max="14595" width="3.6640625" style="59" customWidth="1"/>
    <col min="14596" max="14627" width="5.6640625" style="59" customWidth="1"/>
    <col min="14628" max="14628" width="9" style="59" customWidth="1"/>
    <col min="14629" max="14643" width="5.6640625" style="59" customWidth="1"/>
    <col min="14644" max="14848" width="9.109375" style="59"/>
    <col min="14849" max="14849" width="4.44140625" style="59" customWidth="1"/>
    <col min="14850" max="14850" width="0.5546875" style="59" customWidth="1"/>
    <col min="14851" max="14851" width="3.6640625" style="59" customWidth="1"/>
    <col min="14852" max="14883" width="5.6640625" style="59" customWidth="1"/>
    <col min="14884" max="14884" width="9" style="59" customWidth="1"/>
    <col min="14885" max="14899" width="5.6640625" style="59" customWidth="1"/>
    <col min="14900" max="15104" width="9.109375" style="59"/>
    <col min="15105" max="15105" width="4.44140625" style="59" customWidth="1"/>
    <col min="15106" max="15106" width="0.5546875" style="59" customWidth="1"/>
    <col min="15107" max="15107" width="3.6640625" style="59" customWidth="1"/>
    <col min="15108" max="15139" width="5.6640625" style="59" customWidth="1"/>
    <col min="15140" max="15140" width="9" style="59" customWidth="1"/>
    <col min="15141" max="15155" width="5.6640625" style="59" customWidth="1"/>
    <col min="15156" max="15360" width="9.109375" style="59"/>
    <col min="15361" max="15361" width="4.44140625" style="59" customWidth="1"/>
    <col min="15362" max="15362" width="0.5546875" style="59" customWidth="1"/>
    <col min="15363" max="15363" width="3.6640625" style="59" customWidth="1"/>
    <col min="15364" max="15395" width="5.6640625" style="59" customWidth="1"/>
    <col min="15396" max="15396" width="9" style="59" customWidth="1"/>
    <col min="15397" max="15411" width="5.6640625" style="59" customWidth="1"/>
    <col min="15412" max="15616" width="9.109375" style="59"/>
    <col min="15617" max="15617" width="4.44140625" style="59" customWidth="1"/>
    <col min="15618" max="15618" width="0.5546875" style="59" customWidth="1"/>
    <col min="15619" max="15619" width="3.6640625" style="59" customWidth="1"/>
    <col min="15620" max="15651" width="5.6640625" style="59" customWidth="1"/>
    <col min="15652" max="15652" width="9" style="59" customWidth="1"/>
    <col min="15653" max="15667" width="5.6640625" style="59" customWidth="1"/>
    <col min="15668" max="15872" width="9.109375" style="59"/>
    <col min="15873" max="15873" width="4.44140625" style="59" customWidth="1"/>
    <col min="15874" max="15874" width="0.5546875" style="59" customWidth="1"/>
    <col min="15875" max="15875" width="3.6640625" style="59" customWidth="1"/>
    <col min="15876" max="15907" width="5.6640625" style="59" customWidth="1"/>
    <col min="15908" max="15908" width="9" style="59" customWidth="1"/>
    <col min="15909" max="15923" width="5.6640625" style="59" customWidth="1"/>
    <col min="15924" max="16128" width="9.109375" style="59"/>
    <col min="16129" max="16129" width="4.44140625" style="59" customWidth="1"/>
    <col min="16130" max="16130" width="0.5546875" style="59" customWidth="1"/>
    <col min="16131" max="16131" width="3.6640625" style="59" customWidth="1"/>
    <col min="16132" max="16163" width="5.6640625" style="59" customWidth="1"/>
    <col min="16164" max="16164" width="9" style="59" customWidth="1"/>
    <col min="16165" max="16179" width="5.6640625" style="59" customWidth="1"/>
    <col min="16180" max="16384" width="9.109375" style="59"/>
  </cols>
  <sheetData>
    <row r="1" spans="2:23">
      <c r="B1" s="58"/>
    </row>
    <row r="2" spans="2:23">
      <c r="B2" s="58"/>
    </row>
    <row r="3" spans="2:23">
      <c r="B3" s="58"/>
    </row>
    <row r="4" spans="2:23">
      <c r="B4" s="58"/>
    </row>
    <row r="5" spans="2:23">
      <c r="B5" s="58"/>
    </row>
    <row r="6" spans="2:23">
      <c r="B6" s="58"/>
    </row>
    <row r="7" spans="2:23">
      <c r="B7" s="58"/>
    </row>
    <row r="8" spans="2:23">
      <c r="B8" s="58"/>
    </row>
    <row r="9" spans="2:23">
      <c r="B9" s="58"/>
    </row>
    <row r="10" spans="2:23">
      <c r="B10" s="58"/>
    </row>
    <row r="11" spans="2:23" s="61" customFormat="1" ht="21">
      <c r="B11" s="60"/>
      <c r="D11" s="62" t="s">
        <v>1903</v>
      </c>
    </row>
    <row r="12" spans="2:23" ht="6" customHeight="1">
      <c r="B12" s="58"/>
    </row>
    <row r="13" spans="2:23" ht="20.399999999999999">
      <c r="B13" s="58"/>
      <c r="D13" s="62" t="s">
        <v>1894</v>
      </c>
    </row>
    <row r="14" spans="2:23" ht="6" customHeight="1">
      <c r="B14" s="58"/>
    </row>
    <row r="15" spans="2:23" ht="20.399999999999999">
      <c r="B15" s="58"/>
      <c r="D15" s="62" t="s">
        <v>1904</v>
      </c>
      <c r="W15" s="59" t="s">
        <v>1895</v>
      </c>
    </row>
    <row r="16" spans="2:23" ht="17.25" customHeight="1">
      <c r="B16" s="58"/>
      <c r="D16" s="63"/>
    </row>
    <row r="17" spans="1:25" ht="5.0999999999999996" customHeight="1">
      <c r="B17" s="58"/>
    </row>
    <row r="18" spans="1:25" ht="3" customHeight="1">
      <c r="A18" s="64"/>
      <c r="B18" s="65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</row>
    <row r="19" spans="1:25" ht="5.0999999999999996" customHeight="1">
      <c r="B19" s="58"/>
    </row>
    <row r="20" spans="1:25">
      <c r="B20" s="58"/>
    </row>
    <row r="21" spans="1:25">
      <c r="B21" s="58"/>
    </row>
    <row r="22" spans="1:25">
      <c r="B22" s="58"/>
    </row>
    <row r="23" spans="1:25">
      <c r="B23" s="58"/>
    </row>
    <row r="24" spans="1:25" ht="15.6">
      <c r="B24" s="58"/>
      <c r="D24" s="66" t="s">
        <v>1905</v>
      </c>
    </row>
    <row r="25" spans="1:25" ht="6.9" customHeight="1">
      <c r="A25" s="67"/>
      <c r="B25" s="68"/>
      <c r="C25" s="67"/>
      <c r="D25" s="67"/>
      <c r="E25" s="67"/>
      <c r="F25" s="67"/>
      <c r="G25" s="67"/>
      <c r="H25" s="67"/>
      <c r="I25" s="67"/>
    </row>
    <row r="26" spans="1:25" ht="6.9" customHeight="1">
      <c r="B26" s="58"/>
    </row>
    <row r="27" spans="1:25" ht="15.6">
      <c r="B27" s="58"/>
      <c r="D27" s="69" t="s">
        <v>3</v>
      </c>
    </row>
    <row r="28" spans="1:25">
      <c r="B28" s="58"/>
    </row>
    <row r="29" spans="1:25">
      <c r="B29" s="58"/>
    </row>
    <row r="30" spans="1:25">
      <c r="B30" s="58"/>
    </row>
    <row r="31" spans="1:25">
      <c r="B31" s="58"/>
      <c r="E31" s="59" t="s">
        <v>1896</v>
      </c>
      <c r="L31" s="70" t="s">
        <v>1813</v>
      </c>
      <c r="M31" s="59" t="s">
        <v>1906</v>
      </c>
    </row>
    <row r="32" spans="1:25">
      <c r="B32" s="58"/>
      <c r="N32" s="71" t="s">
        <v>1897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2:24">
      <c r="B33" s="58"/>
    </row>
    <row r="34" spans="2:24">
      <c r="B34" s="58"/>
      <c r="E34" s="59" t="s">
        <v>1898</v>
      </c>
      <c r="L34" s="72" t="s">
        <v>1899</v>
      </c>
      <c r="M34" s="59" t="s">
        <v>1900</v>
      </c>
      <c r="N34" s="71"/>
    </row>
    <row r="35" spans="2:24">
      <c r="B35" s="58"/>
      <c r="N35" s="71" t="s">
        <v>1901</v>
      </c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2:24">
      <c r="B36" s="58"/>
    </row>
    <row r="37" spans="2:24">
      <c r="B37" s="58"/>
      <c r="E37" s="59" t="s">
        <v>1902</v>
      </c>
      <c r="L37" s="72" t="s">
        <v>1907</v>
      </c>
      <c r="M37" s="59" t="s">
        <v>1908</v>
      </c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2:24">
      <c r="B38" s="58"/>
      <c r="N38" s="71" t="s">
        <v>1897</v>
      </c>
    </row>
  </sheetData>
  <pageMargins left="0.35433070866141736" right="0.35433070866141736" top="0.74803149606299213" bottom="0.78740157480314965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4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11" style="1" bestFit="1" customWidth="1"/>
    <col min="8" max="8" width="7" style="1" customWidth="1"/>
    <col min="9" max="9" width="7.33203125" style="1" customWidth="1"/>
    <col min="10" max="10" width="4.5546875" style="1" customWidth="1"/>
    <col min="11" max="11" width="5.6640625" style="1" customWidth="1"/>
    <col min="12" max="13" width="4.5546875" style="1" customWidth="1"/>
    <col min="14" max="14" width="16.44140625" style="1" bestFit="1" customWidth="1"/>
    <col min="15" max="15" width="9.109375" style="1" customWidth="1"/>
    <col min="16" max="16384" width="9.109375" style="1"/>
  </cols>
  <sheetData>
    <row r="3" spans="1:14">
      <c r="L3" s="89" t="s">
        <v>1</v>
      </c>
      <c r="M3" s="89" t="s">
        <v>1</v>
      </c>
      <c r="N3" s="6">
        <v>43510</v>
      </c>
    </row>
    <row r="4" spans="1:14" ht="17.399999999999999">
      <c r="C4" s="7" t="s">
        <v>1159</v>
      </c>
      <c r="N4" s="8" t="s">
        <v>3</v>
      </c>
    </row>
    <row r="6" spans="1:14">
      <c r="C6" s="20" t="s">
        <v>1160</v>
      </c>
    </row>
    <row r="7" spans="1:14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141</v>
      </c>
      <c r="M7" s="9" t="s">
        <v>21</v>
      </c>
      <c r="N7" s="9" t="s">
        <v>22</v>
      </c>
    </row>
    <row r="8" spans="1:14">
      <c r="A8" s="10" t="s">
        <v>13</v>
      </c>
      <c r="B8" s="10" t="s">
        <v>17</v>
      </c>
      <c r="C8" s="10" t="s">
        <v>1161</v>
      </c>
      <c r="D8" s="11" t="s">
        <v>1162</v>
      </c>
      <c r="E8" s="12" t="s">
        <v>1163</v>
      </c>
      <c r="F8" s="10" t="s">
        <v>1164</v>
      </c>
      <c r="G8" s="13" t="s">
        <v>1165</v>
      </c>
      <c r="H8" s="13" t="s">
        <v>1166</v>
      </c>
      <c r="I8" s="13" t="s">
        <v>1167</v>
      </c>
      <c r="J8" s="10" t="s">
        <v>1168</v>
      </c>
      <c r="K8" s="10" t="s">
        <v>1169</v>
      </c>
      <c r="L8" s="10" t="s">
        <v>1170</v>
      </c>
      <c r="M8" s="10" t="s">
        <v>223</v>
      </c>
      <c r="N8" s="13" t="s">
        <v>1171</v>
      </c>
    </row>
    <row r="9" spans="1:14">
      <c r="A9" s="10" t="s">
        <v>14</v>
      </c>
      <c r="B9" s="10" t="s">
        <v>15</v>
      </c>
      <c r="C9" s="10" t="s">
        <v>1172</v>
      </c>
      <c r="D9" s="11" t="s">
        <v>66</v>
      </c>
      <c r="E9" s="12" t="s">
        <v>1173</v>
      </c>
      <c r="F9" s="10" t="s">
        <v>1174</v>
      </c>
      <c r="G9" s="13" t="s">
        <v>3</v>
      </c>
      <c r="H9" s="13" t="s">
        <v>51</v>
      </c>
      <c r="I9" s="13"/>
      <c r="J9" s="10" t="s">
        <v>1175</v>
      </c>
      <c r="K9" s="10" t="s">
        <v>1176</v>
      </c>
      <c r="L9" s="10" t="s">
        <v>313</v>
      </c>
      <c r="M9" s="10" t="s">
        <v>223</v>
      </c>
      <c r="N9" s="13" t="s">
        <v>678</v>
      </c>
    </row>
    <row r="10" spans="1:14">
      <c r="A10" s="10" t="s">
        <v>15</v>
      </c>
      <c r="B10" s="10" t="s">
        <v>14</v>
      </c>
      <c r="C10" s="10" t="s">
        <v>1177</v>
      </c>
      <c r="D10" s="11" t="s">
        <v>1178</v>
      </c>
      <c r="E10" s="12" t="s">
        <v>1179</v>
      </c>
      <c r="F10" s="10" t="s">
        <v>1180</v>
      </c>
      <c r="G10" s="13" t="s">
        <v>44</v>
      </c>
      <c r="H10" s="13" t="s">
        <v>133</v>
      </c>
      <c r="I10" s="13"/>
      <c r="J10" s="10" t="s">
        <v>1181</v>
      </c>
      <c r="K10" s="10" t="s">
        <v>1182</v>
      </c>
      <c r="L10" s="10" t="s">
        <v>1183</v>
      </c>
      <c r="M10" s="10" t="s">
        <v>685</v>
      </c>
      <c r="N10" s="13" t="s">
        <v>1184</v>
      </c>
    </row>
    <row r="12" spans="1:14">
      <c r="C12" s="20" t="s">
        <v>1185</v>
      </c>
    </row>
    <row r="13" spans="1:14">
      <c r="A13" s="9" t="s">
        <v>4</v>
      </c>
      <c r="B13" s="9" t="s">
        <v>140</v>
      </c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84</v>
      </c>
      <c r="K13" s="9" t="s">
        <v>20</v>
      </c>
      <c r="L13" s="9" t="s">
        <v>141</v>
      </c>
      <c r="M13" s="9" t="s">
        <v>21</v>
      </c>
      <c r="N13" s="9" t="s">
        <v>22</v>
      </c>
    </row>
    <row r="14" spans="1:14">
      <c r="A14" s="10" t="s">
        <v>13</v>
      </c>
      <c r="B14" s="10" t="s">
        <v>13</v>
      </c>
      <c r="C14" s="10"/>
      <c r="D14" s="11" t="s">
        <v>528</v>
      </c>
      <c r="E14" s="12" t="s">
        <v>1186</v>
      </c>
      <c r="F14" s="10" t="s">
        <v>1187</v>
      </c>
      <c r="G14" s="13" t="s">
        <v>980</v>
      </c>
      <c r="H14" s="13" t="s">
        <v>133</v>
      </c>
      <c r="I14" s="13"/>
      <c r="J14" s="10" t="s">
        <v>1188</v>
      </c>
      <c r="K14" s="10" t="s">
        <v>1189</v>
      </c>
      <c r="L14" s="10" t="s">
        <v>417</v>
      </c>
      <c r="M14" s="10" t="s">
        <v>204</v>
      </c>
      <c r="N14" s="13" t="s">
        <v>136</v>
      </c>
    </row>
    <row r="15" spans="1:14">
      <c r="A15" s="10" t="s">
        <v>14</v>
      </c>
      <c r="B15" s="10" t="s">
        <v>17</v>
      </c>
      <c r="C15" s="10" t="s">
        <v>687</v>
      </c>
      <c r="D15" s="11" t="s">
        <v>1190</v>
      </c>
      <c r="E15" s="12" t="s">
        <v>863</v>
      </c>
      <c r="F15" s="10" t="s">
        <v>864</v>
      </c>
      <c r="G15" s="13" t="s">
        <v>463</v>
      </c>
      <c r="H15" s="13" t="s">
        <v>464</v>
      </c>
      <c r="I15" s="13"/>
      <c r="J15" s="10" t="s">
        <v>1191</v>
      </c>
      <c r="K15" s="10" t="s">
        <v>1192</v>
      </c>
      <c r="L15" s="10" t="s">
        <v>594</v>
      </c>
      <c r="M15" s="10" t="s">
        <v>223</v>
      </c>
      <c r="N15" s="13" t="s">
        <v>867</v>
      </c>
    </row>
    <row r="16" spans="1:14">
      <c r="A16" s="10" t="s">
        <v>15</v>
      </c>
      <c r="B16" s="10" t="s">
        <v>15</v>
      </c>
      <c r="C16" s="10" t="s">
        <v>1193</v>
      </c>
      <c r="D16" s="11" t="s">
        <v>855</v>
      </c>
      <c r="E16" s="12" t="s">
        <v>1194</v>
      </c>
      <c r="F16" s="10" t="s">
        <v>1195</v>
      </c>
      <c r="G16" s="13" t="s">
        <v>44</v>
      </c>
      <c r="H16" s="13" t="s">
        <v>133</v>
      </c>
      <c r="I16" s="13" t="s">
        <v>229</v>
      </c>
      <c r="J16" s="10" t="s">
        <v>1196</v>
      </c>
      <c r="K16" s="10" t="s">
        <v>1197</v>
      </c>
      <c r="L16" s="10" t="s">
        <v>1198</v>
      </c>
      <c r="M16" s="10" t="s">
        <v>223</v>
      </c>
      <c r="N16" s="13" t="s">
        <v>233</v>
      </c>
    </row>
    <row r="17" spans="1:14">
      <c r="A17" s="10" t="s">
        <v>17</v>
      </c>
      <c r="B17" s="10" t="s">
        <v>14</v>
      </c>
      <c r="C17" s="10" t="s">
        <v>39</v>
      </c>
      <c r="D17" s="11" t="s">
        <v>33</v>
      </c>
      <c r="E17" s="12" t="s">
        <v>1199</v>
      </c>
      <c r="F17" s="10" t="s">
        <v>1200</v>
      </c>
      <c r="G17" s="13" t="s">
        <v>412</v>
      </c>
      <c r="H17" s="13" t="s">
        <v>413</v>
      </c>
      <c r="I17" s="13" t="s">
        <v>414</v>
      </c>
      <c r="J17" s="10" t="s">
        <v>1201</v>
      </c>
      <c r="K17" s="10" t="s">
        <v>1202</v>
      </c>
      <c r="L17" s="10" t="s">
        <v>1203</v>
      </c>
      <c r="M17" s="10" t="s">
        <v>223</v>
      </c>
      <c r="N17" s="13" t="s">
        <v>418</v>
      </c>
    </row>
    <row r="19" spans="1:14">
      <c r="C19" s="20" t="s">
        <v>1204</v>
      </c>
    </row>
    <row r="20" spans="1:14">
      <c r="A20" s="9" t="s">
        <v>4</v>
      </c>
      <c r="B20" s="9" t="s">
        <v>140</v>
      </c>
      <c r="C20" s="9" t="s">
        <v>6</v>
      </c>
      <c r="D20" s="9" t="s">
        <v>7</v>
      </c>
      <c r="E20" s="9" t="s">
        <v>8</v>
      </c>
      <c r="F20" s="9" t="s">
        <v>9</v>
      </c>
      <c r="G20" s="9" t="s">
        <v>10</v>
      </c>
      <c r="H20" s="9" t="s">
        <v>11</v>
      </c>
      <c r="I20" s="9" t="s">
        <v>12</v>
      </c>
      <c r="J20" s="9" t="s">
        <v>84</v>
      </c>
      <c r="K20" s="9" t="s">
        <v>20</v>
      </c>
      <c r="L20" s="9" t="s">
        <v>141</v>
      </c>
      <c r="M20" s="9" t="s">
        <v>21</v>
      </c>
      <c r="N20" s="9" t="s">
        <v>22</v>
      </c>
    </row>
    <row r="21" spans="1:14">
      <c r="A21" s="10" t="s">
        <v>13</v>
      </c>
      <c r="B21" s="10" t="s">
        <v>17</v>
      </c>
      <c r="C21" s="10" t="s">
        <v>1205</v>
      </c>
      <c r="D21" s="11" t="s">
        <v>510</v>
      </c>
      <c r="E21" s="12" t="s">
        <v>1206</v>
      </c>
      <c r="F21" s="10" t="s">
        <v>1207</v>
      </c>
      <c r="G21" s="13" t="s">
        <v>3</v>
      </c>
      <c r="H21" s="13" t="s">
        <v>51</v>
      </c>
      <c r="I21" s="13" t="s">
        <v>81</v>
      </c>
      <c r="J21" s="10" t="s">
        <v>607</v>
      </c>
      <c r="K21" s="10" t="s">
        <v>1208</v>
      </c>
      <c r="L21" s="10" t="s">
        <v>519</v>
      </c>
      <c r="M21" s="10" t="s">
        <v>223</v>
      </c>
      <c r="N21" s="13" t="s">
        <v>1209</v>
      </c>
    </row>
    <row r="22" spans="1:14">
      <c r="A22" s="10" t="s">
        <v>14</v>
      </c>
      <c r="B22" s="10" t="s">
        <v>15</v>
      </c>
      <c r="C22" s="10" t="s">
        <v>1210</v>
      </c>
      <c r="D22" s="11" t="s">
        <v>1211</v>
      </c>
      <c r="E22" s="12" t="s">
        <v>1212</v>
      </c>
      <c r="F22" s="10" t="s">
        <v>1213</v>
      </c>
      <c r="G22" s="13" t="s">
        <v>980</v>
      </c>
      <c r="H22" s="13" t="s">
        <v>133</v>
      </c>
      <c r="I22" s="13"/>
      <c r="J22" s="10" t="s">
        <v>1214</v>
      </c>
      <c r="K22" s="10" t="s">
        <v>1215</v>
      </c>
      <c r="L22" s="10" t="s">
        <v>1216</v>
      </c>
      <c r="M22" s="10" t="s">
        <v>223</v>
      </c>
      <c r="N22" s="13" t="s">
        <v>283</v>
      </c>
    </row>
    <row r="23" spans="1:14">
      <c r="A23" s="10" t="s">
        <v>15</v>
      </c>
      <c r="B23" s="10" t="s">
        <v>14</v>
      </c>
      <c r="C23" s="10" t="s">
        <v>1217</v>
      </c>
      <c r="D23" s="11" t="s">
        <v>1218</v>
      </c>
      <c r="E23" s="12" t="s">
        <v>1219</v>
      </c>
      <c r="F23" s="10" t="s">
        <v>1220</v>
      </c>
      <c r="G23" s="13" t="s">
        <v>1471</v>
      </c>
      <c r="H23" s="13" t="s">
        <v>51</v>
      </c>
      <c r="I23" s="13"/>
      <c r="J23" s="10" t="s">
        <v>1221</v>
      </c>
      <c r="K23" s="10" t="s">
        <v>1222</v>
      </c>
      <c r="L23" s="10" t="s">
        <v>1004</v>
      </c>
      <c r="M23" s="10" t="s">
        <v>223</v>
      </c>
      <c r="N23" s="13" t="s">
        <v>678</v>
      </c>
    </row>
    <row r="24" spans="1:14">
      <c r="A24" s="10" t="s">
        <v>17</v>
      </c>
      <c r="B24" s="10" t="s">
        <v>13</v>
      </c>
      <c r="C24" s="10" t="s">
        <v>1223</v>
      </c>
      <c r="D24" s="11" t="s">
        <v>510</v>
      </c>
      <c r="E24" s="12" t="s">
        <v>1224</v>
      </c>
      <c r="F24" s="10" t="s">
        <v>1225</v>
      </c>
      <c r="G24" s="13" t="s">
        <v>265</v>
      </c>
      <c r="H24" s="13" t="s">
        <v>266</v>
      </c>
      <c r="I24" s="13" t="s">
        <v>390</v>
      </c>
      <c r="J24" s="10" t="s">
        <v>1226</v>
      </c>
      <c r="K24" s="10" t="s">
        <v>1227</v>
      </c>
      <c r="L24" s="10" t="s">
        <v>1228</v>
      </c>
      <c r="M24" s="10" t="s">
        <v>685</v>
      </c>
      <c r="N24" s="13" t="s">
        <v>394</v>
      </c>
    </row>
    <row r="26" spans="1:14">
      <c r="C26" s="20" t="s">
        <v>1229</v>
      </c>
    </row>
    <row r="27" spans="1:14">
      <c r="A27" s="9" t="s">
        <v>4</v>
      </c>
      <c r="B27" s="9" t="s">
        <v>140</v>
      </c>
      <c r="C27" s="9" t="s">
        <v>6</v>
      </c>
      <c r="D27" s="9" t="s">
        <v>7</v>
      </c>
      <c r="E27" s="9" t="s">
        <v>8</v>
      </c>
      <c r="F27" s="9" t="s">
        <v>9</v>
      </c>
      <c r="G27" s="9" t="s">
        <v>10</v>
      </c>
      <c r="H27" s="9" t="s">
        <v>11</v>
      </c>
      <c r="I27" s="9" t="s">
        <v>12</v>
      </c>
      <c r="J27" s="9" t="s">
        <v>84</v>
      </c>
      <c r="K27" s="9" t="s">
        <v>20</v>
      </c>
      <c r="L27" s="9" t="s">
        <v>141</v>
      </c>
      <c r="M27" s="9" t="s">
        <v>21</v>
      </c>
      <c r="N27" s="9" t="s">
        <v>22</v>
      </c>
    </row>
    <row r="28" spans="1:14">
      <c r="A28" s="10" t="s">
        <v>13</v>
      </c>
      <c r="B28" s="10" t="s">
        <v>17</v>
      </c>
      <c r="C28" s="10" t="s">
        <v>19</v>
      </c>
      <c r="D28" s="11" t="s">
        <v>53</v>
      </c>
      <c r="E28" s="12" t="s">
        <v>1230</v>
      </c>
      <c r="F28" s="10" t="s">
        <v>1231</v>
      </c>
      <c r="G28" s="13" t="s">
        <v>412</v>
      </c>
      <c r="H28" s="13" t="s">
        <v>413</v>
      </c>
      <c r="I28" s="13" t="s">
        <v>414</v>
      </c>
      <c r="J28" s="10" t="s">
        <v>406</v>
      </c>
      <c r="K28" s="10" t="s">
        <v>1232</v>
      </c>
      <c r="L28" s="10" t="s">
        <v>1233</v>
      </c>
      <c r="M28" s="10" t="s">
        <v>223</v>
      </c>
      <c r="N28" s="13" t="s">
        <v>418</v>
      </c>
    </row>
    <row r="29" spans="1:14">
      <c r="A29" s="10" t="s">
        <v>14</v>
      </c>
      <c r="B29" s="10" t="s">
        <v>15</v>
      </c>
      <c r="C29" s="10" t="s">
        <v>1234</v>
      </c>
      <c r="D29" s="11" t="s">
        <v>758</v>
      </c>
      <c r="E29" s="12" t="s">
        <v>1235</v>
      </c>
      <c r="F29" s="10" t="s">
        <v>1236</v>
      </c>
      <c r="G29" s="13" t="s">
        <v>3</v>
      </c>
      <c r="H29" s="13" t="s">
        <v>51</v>
      </c>
      <c r="I29" s="13" t="s">
        <v>134</v>
      </c>
      <c r="J29" s="10" t="s">
        <v>832</v>
      </c>
      <c r="K29" s="10" t="s">
        <v>1237</v>
      </c>
      <c r="L29" s="10" t="s">
        <v>1238</v>
      </c>
      <c r="M29" s="10" t="s">
        <v>223</v>
      </c>
      <c r="N29" s="13" t="s">
        <v>678</v>
      </c>
    </row>
    <row r="30" spans="1:14">
      <c r="A30" s="10" t="s">
        <v>15</v>
      </c>
      <c r="B30" s="10" t="s">
        <v>14</v>
      </c>
      <c r="C30" s="10" t="s">
        <v>1239</v>
      </c>
      <c r="D30" s="11" t="s">
        <v>855</v>
      </c>
      <c r="E30" s="12" t="s">
        <v>1240</v>
      </c>
      <c r="F30" s="10" t="s">
        <v>1144</v>
      </c>
      <c r="G30" s="13" t="s">
        <v>3</v>
      </c>
      <c r="H30" s="13" t="s">
        <v>51</v>
      </c>
      <c r="I30" s="13" t="s">
        <v>81</v>
      </c>
      <c r="J30" s="10" t="s">
        <v>1241</v>
      </c>
      <c r="K30" s="10" t="s">
        <v>1242</v>
      </c>
      <c r="L30" s="10" t="s">
        <v>321</v>
      </c>
      <c r="M30" s="10" t="s">
        <v>223</v>
      </c>
      <c r="N30" s="13" t="s">
        <v>657</v>
      </c>
    </row>
    <row r="31" spans="1:14">
      <c r="A31" s="10" t="s">
        <v>17</v>
      </c>
      <c r="B31" s="10" t="s">
        <v>13</v>
      </c>
      <c r="C31" s="10" t="s">
        <v>1243</v>
      </c>
      <c r="D31" s="11" t="s">
        <v>409</v>
      </c>
      <c r="E31" s="12" t="s">
        <v>1244</v>
      </c>
      <c r="F31" s="10" t="s">
        <v>478</v>
      </c>
      <c r="G31" s="13" t="s">
        <v>63</v>
      </c>
      <c r="H31" s="13" t="s">
        <v>911</v>
      </c>
      <c r="I31" s="13"/>
      <c r="J31" s="10" t="s">
        <v>1245</v>
      </c>
      <c r="K31" s="10" t="s">
        <v>1246</v>
      </c>
      <c r="L31" s="10" t="s">
        <v>1080</v>
      </c>
      <c r="M31" s="10" t="s">
        <v>223</v>
      </c>
      <c r="N31" s="13" t="s">
        <v>914</v>
      </c>
    </row>
    <row r="33" spans="1:14">
      <c r="C33" s="20" t="s">
        <v>1247</v>
      </c>
    </row>
    <row r="34" spans="1:14">
      <c r="A34" s="9" t="s">
        <v>4</v>
      </c>
      <c r="B34" s="9" t="s">
        <v>140</v>
      </c>
      <c r="C34" s="9" t="s">
        <v>6</v>
      </c>
      <c r="D34" s="9" t="s">
        <v>7</v>
      </c>
      <c r="E34" s="9" t="s">
        <v>8</v>
      </c>
      <c r="F34" s="9" t="s">
        <v>9</v>
      </c>
      <c r="G34" s="9" t="s">
        <v>10</v>
      </c>
      <c r="H34" s="9" t="s">
        <v>11</v>
      </c>
      <c r="I34" s="9" t="s">
        <v>12</v>
      </c>
      <c r="J34" s="9" t="s">
        <v>84</v>
      </c>
      <c r="K34" s="9" t="s">
        <v>20</v>
      </c>
      <c r="L34" s="9" t="s">
        <v>141</v>
      </c>
      <c r="M34" s="9" t="s">
        <v>21</v>
      </c>
      <c r="N34" s="9" t="s">
        <v>22</v>
      </c>
    </row>
    <row r="35" spans="1:14">
      <c r="A35" s="10" t="s">
        <v>13</v>
      </c>
      <c r="B35" s="10" t="s">
        <v>17</v>
      </c>
      <c r="C35" s="10" t="s">
        <v>1248</v>
      </c>
      <c r="D35" s="11" t="s">
        <v>1249</v>
      </c>
      <c r="E35" s="12" t="s">
        <v>1250</v>
      </c>
      <c r="F35" s="10" t="s">
        <v>1251</v>
      </c>
      <c r="G35" s="13" t="s">
        <v>44</v>
      </c>
      <c r="H35" s="13" t="s">
        <v>837</v>
      </c>
      <c r="I35" s="13"/>
      <c r="J35" s="10" t="s">
        <v>1188</v>
      </c>
      <c r="K35" s="10" t="s">
        <v>1252</v>
      </c>
      <c r="L35" s="10" t="s">
        <v>259</v>
      </c>
      <c r="M35" s="10" t="s">
        <v>204</v>
      </c>
      <c r="N35" s="13" t="s">
        <v>840</v>
      </c>
    </row>
    <row r="36" spans="1:14">
      <c r="A36" s="10" t="s">
        <v>14</v>
      </c>
      <c r="B36" s="10" t="s">
        <v>15</v>
      </c>
      <c r="C36" s="10" t="s">
        <v>1253</v>
      </c>
      <c r="D36" s="11" t="s">
        <v>1254</v>
      </c>
      <c r="E36" s="12" t="s">
        <v>1255</v>
      </c>
      <c r="F36" s="10" t="s">
        <v>1256</v>
      </c>
      <c r="G36" s="13" t="s">
        <v>44</v>
      </c>
      <c r="H36" s="13" t="s">
        <v>133</v>
      </c>
      <c r="I36" s="13"/>
      <c r="J36" s="10" t="s">
        <v>1257</v>
      </c>
      <c r="K36" s="10" t="s">
        <v>1258</v>
      </c>
      <c r="L36" s="10" t="s">
        <v>417</v>
      </c>
      <c r="M36" s="10" t="s">
        <v>223</v>
      </c>
      <c r="N36" s="13" t="s">
        <v>853</v>
      </c>
    </row>
    <row r="37" spans="1:14">
      <c r="A37" s="10" t="s">
        <v>15</v>
      </c>
      <c r="B37" s="10" t="s">
        <v>14</v>
      </c>
      <c r="C37" s="10" t="s">
        <v>163</v>
      </c>
      <c r="D37" s="11" t="s">
        <v>164</v>
      </c>
      <c r="E37" s="12" t="s">
        <v>165</v>
      </c>
      <c r="F37" s="10" t="s">
        <v>166</v>
      </c>
      <c r="G37" s="13" t="s">
        <v>3</v>
      </c>
      <c r="H37" s="13" t="s">
        <v>51</v>
      </c>
      <c r="I37" s="13" t="s">
        <v>28</v>
      </c>
      <c r="J37" s="10" t="s">
        <v>1259</v>
      </c>
      <c r="K37" s="10" t="s">
        <v>1260</v>
      </c>
      <c r="L37" s="10" t="s">
        <v>1198</v>
      </c>
      <c r="M37" s="10" t="s">
        <v>223</v>
      </c>
      <c r="N37" s="13" t="s">
        <v>168</v>
      </c>
    </row>
    <row r="38" spans="1:14">
      <c r="A38" s="10" t="s">
        <v>17</v>
      </c>
      <c r="B38" s="10" t="s">
        <v>13</v>
      </c>
      <c r="C38" s="10" t="s">
        <v>1261</v>
      </c>
      <c r="D38" s="11" t="s">
        <v>1262</v>
      </c>
      <c r="E38" s="12" t="s">
        <v>1263</v>
      </c>
      <c r="F38" s="10" t="s">
        <v>1264</v>
      </c>
      <c r="G38" s="13" t="s">
        <v>3</v>
      </c>
      <c r="H38" s="13"/>
      <c r="I38" s="13"/>
      <c r="J38" s="10" t="s">
        <v>1265</v>
      </c>
      <c r="K38" s="10" t="s">
        <v>1266</v>
      </c>
      <c r="L38" s="10" t="s">
        <v>1267</v>
      </c>
      <c r="M38" s="10" t="s">
        <v>223</v>
      </c>
      <c r="N38" s="13" t="s">
        <v>678</v>
      </c>
    </row>
    <row r="40" spans="1:14">
      <c r="C40" s="20" t="s">
        <v>1268</v>
      </c>
    </row>
    <row r="41" spans="1:14">
      <c r="A41" s="9" t="s">
        <v>4</v>
      </c>
      <c r="B41" s="9" t="s">
        <v>140</v>
      </c>
      <c r="C41" s="9" t="s">
        <v>6</v>
      </c>
      <c r="D41" s="9" t="s">
        <v>7</v>
      </c>
      <c r="E41" s="9" t="s">
        <v>8</v>
      </c>
      <c r="F41" s="9" t="s">
        <v>9</v>
      </c>
      <c r="G41" s="9" t="s">
        <v>10</v>
      </c>
      <c r="H41" s="9" t="s">
        <v>11</v>
      </c>
      <c r="I41" s="9" t="s">
        <v>12</v>
      </c>
      <c r="J41" s="9" t="s">
        <v>84</v>
      </c>
      <c r="K41" s="9" t="s">
        <v>20</v>
      </c>
      <c r="L41" s="9" t="s">
        <v>141</v>
      </c>
      <c r="M41" s="9" t="s">
        <v>21</v>
      </c>
      <c r="N41" s="9" t="s">
        <v>22</v>
      </c>
    </row>
    <row r="42" spans="1:14">
      <c r="A42" s="10" t="s">
        <v>13</v>
      </c>
      <c r="B42" s="10" t="s">
        <v>17</v>
      </c>
      <c r="C42" s="10" t="s">
        <v>1269</v>
      </c>
      <c r="D42" s="11" t="s">
        <v>1270</v>
      </c>
      <c r="E42" s="12" t="s">
        <v>1271</v>
      </c>
      <c r="F42" s="10" t="s">
        <v>1272</v>
      </c>
      <c r="G42" s="13" t="s">
        <v>1273</v>
      </c>
      <c r="H42" s="13" t="s">
        <v>578</v>
      </c>
      <c r="I42" s="13" t="s">
        <v>579</v>
      </c>
      <c r="J42" s="10" t="s">
        <v>1274</v>
      </c>
      <c r="K42" s="10" t="s">
        <v>1275</v>
      </c>
      <c r="L42" s="10" t="s">
        <v>1276</v>
      </c>
      <c r="M42" s="10" t="s">
        <v>204</v>
      </c>
      <c r="N42" s="13" t="s">
        <v>1277</v>
      </c>
    </row>
    <row r="43" spans="1:14">
      <c r="A43" s="10" t="s">
        <v>14</v>
      </c>
      <c r="B43" s="10" t="s">
        <v>14</v>
      </c>
      <c r="C43" s="10" t="s">
        <v>1278</v>
      </c>
      <c r="D43" s="11" t="s">
        <v>1279</v>
      </c>
      <c r="E43" s="12" t="s">
        <v>1280</v>
      </c>
      <c r="F43" s="10" t="s">
        <v>1281</v>
      </c>
      <c r="G43" s="13" t="s">
        <v>44</v>
      </c>
      <c r="H43" s="13" t="s">
        <v>133</v>
      </c>
      <c r="I43" s="13"/>
      <c r="J43" s="10" t="s">
        <v>398</v>
      </c>
      <c r="K43" s="10" t="s">
        <v>1282</v>
      </c>
      <c r="L43" s="10" t="s">
        <v>167</v>
      </c>
      <c r="M43" s="10" t="s">
        <v>204</v>
      </c>
      <c r="N43" s="13" t="s">
        <v>853</v>
      </c>
    </row>
    <row r="44" spans="1:14">
      <c r="A44" s="10" t="s">
        <v>15</v>
      </c>
      <c r="B44" s="10" t="s">
        <v>15</v>
      </c>
      <c r="C44" s="10" t="s">
        <v>1283</v>
      </c>
      <c r="D44" s="11" t="s">
        <v>1218</v>
      </c>
      <c r="E44" s="12" t="s">
        <v>1284</v>
      </c>
      <c r="F44" s="10" t="s">
        <v>1285</v>
      </c>
      <c r="G44" s="13" t="s">
        <v>44</v>
      </c>
      <c r="H44" s="13" t="s">
        <v>1286</v>
      </c>
      <c r="I44" s="13"/>
      <c r="J44" s="10" t="s">
        <v>1287</v>
      </c>
      <c r="K44" s="10" t="s">
        <v>1288</v>
      </c>
      <c r="L44" s="10" t="s">
        <v>1073</v>
      </c>
      <c r="M44" s="10" t="s">
        <v>204</v>
      </c>
      <c r="N44" s="13" t="s">
        <v>853</v>
      </c>
    </row>
    <row r="45" spans="1:14">
      <c r="A45" s="10" t="s">
        <v>17</v>
      </c>
      <c r="B45" s="10" t="s">
        <v>13</v>
      </c>
      <c r="C45" s="10" t="s">
        <v>1289</v>
      </c>
      <c r="D45" s="11" t="s">
        <v>176</v>
      </c>
      <c r="E45" s="12" t="s">
        <v>1290</v>
      </c>
      <c r="F45" s="10" t="s">
        <v>1291</v>
      </c>
      <c r="G45" s="13" t="s">
        <v>63</v>
      </c>
      <c r="H45" s="13" t="s">
        <v>57</v>
      </c>
      <c r="I45" s="13" t="s">
        <v>64</v>
      </c>
      <c r="J45" s="10" t="s">
        <v>1292</v>
      </c>
      <c r="K45" s="10" t="s">
        <v>1293</v>
      </c>
      <c r="L45" s="10" t="s">
        <v>1294</v>
      </c>
      <c r="M45" s="10" t="s">
        <v>223</v>
      </c>
      <c r="N45" s="13" t="s">
        <v>686</v>
      </c>
    </row>
    <row r="47" spans="1:14">
      <c r="C47" s="20" t="s">
        <v>1295</v>
      </c>
    </row>
    <row r="48" spans="1:14">
      <c r="A48" s="9" t="s">
        <v>4</v>
      </c>
      <c r="B48" s="9" t="s">
        <v>140</v>
      </c>
      <c r="C48" s="9" t="s">
        <v>6</v>
      </c>
      <c r="D48" s="9" t="s">
        <v>7</v>
      </c>
      <c r="E48" s="9" t="s">
        <v>8</v>
      </c>
      <c r="F48" s="9" t="s">
        <v>9</v>
      </c>
      <c r="G48" s="9" t="s">
        <v>10</v>
      </c>
      <c r="H48" s="9" t="s">
        <v>11</v>
      </c>
      <c r="I48" s="9" t="s">
        <v>12</v>
      </c>
      <c r="J48" s="9" t="s">
        <v>84</v>
      </c>
      <c r="K48" s="9" t="s">
        <v>20</v>
      </c>
      <c r="L48" s="9" t="s">
        <v>141</v>
      </c>
      <c r="M48" s="9" t="s">
        <v>21</v>
      </c>
      <c r="N48" s="9" t="s">
        <v>22</v>
      </c>
    </row>
    <row r="49" spans="1:14">
      <c r="A49" s="10" t="s">
        <v>13</v>
      </c>
      <c r="B49" s="10" t="s">
        <v>15</v>
      </c>
      <c r="C49" s="10" t="s">
        <v>1296</v>
      </c>
      <c r="D49" s="11" t="s">
        <v>112</v>
      </c>
      <c r="E49" s="12" t="s">
        <v>1297</v>
      </c>
      <c r="F49" s="10" t="s">
        <v>1298</v>
      </c>
      <c r="G49" s="13" t="s">
        <v>1165</v>
      </c>
      <c r="H49" s="13" t="s">
        <v>1166</v>
      </c>
      <c r="I49" s="13" t="s">
        <v>1167</v>
      </c>
      <c r="J49" s="10" t="s">
        <v>391</v>
      </c>
      <c r="K49" s="10" t="s">
        <v>1299</v>
      </c>
      <c r="L49" s="10" t="s">
        <v>1300</v>
      </c>
      <c r="M49" s="10" t="s">
        <v>204</v>
      </c>
      <c r="N49" s="13" t="s">
        <v>1301</v>
      </c>
    </row>
    <row r="50" spans="1:14">
      <c r="A50" s="10" t="s">
        <v>14</v>
      </c>
      <c r="B50" s="10" t="s">
        <v>13</v>
      </c>
      <c r="C50" s="10" t="s">
        <v>1302</v>
      </c>
      <c r="D50" s="11" t="s">
        <v>1303</v>
      </c>
      <c r="E50" s="12" t="s">
        <v>1304</v>
      </c>
      <c r="F50" s="10" t="s">
        <v>1305</v>
      </c>
      <c r="G50" s="13" t="s">
        <v>44</v>
      </c>
      <c r="H50" s="13" t="s">
        <v>133</v>
      </c>
      <c r="I50" s="13"/>
      <c r="J50" s="10" t="s">
        <v>1306</v>
      </c>
      <c r="K50" s="10" t="s">
        <v>1307</v>
      </c>
      <c r="L50" s="10" t="s">
        <v>1308</v>
      </c>
      <c r="M50" s="10" t="s">
        <v>223</v>
      </c>
      <c r="N50" s="13" t="s">
        <v>283</v>
      </c>
    </row>
    <row r="51" spans="1:14">
      <c r="A51" s="10" t="s">
        <v>15</v>
      </c>
      <c r="B51" s="10" t="s">
        <v>14</v>
      </c>
      <c r="C51" s="10" t="s">
        <v>1309</v>
      </c>
      <c r="D51" s="11" t="s">
        <v>1310</v>
      </c>
      <c r="E51" s="12" t="s">
        <v>1311</v>
      </c>
      <c r="F51" s="10" t="s">
        <v>1312</v>
      </c>
      <c r="G51" s="13" t="s">
        <v>980</v>
      </c>
      <c r="H51" s="13" t="s">
        <v>1286</v>
      </c>
      <c r="I51" s="13"/>
      <c r="J51" s="10" t="s">
        <v>1313</v>
      </c>
      <c r="K51" s="10" t="s">
        <v>1314</v>
      </c>
      <c r="L51" s="10" t="s">
        <v>997</v>
      </c>
      <c r="M51" s="10" t="s">
        <v>223</v>
      </c>
      <c r="N51" s="13" t="s">
        <v>1315</v>
      </c>
    </row>
    <row r="52" spans="1:14">
      <c r="A52" s="10"/>
      <c r="B52" s="10" t="s">
        <v>17</v>
      </c>
      <c r="C52" s="10" t="s">
        <v>494</v>
      </c>
      <c r="D52" s="11" t="s">
        <v>495</v>
      </c>
      <c r="E52" s="12" t="s">
        <v>496</v>
      </c>
      <c r="F52" s="10" t="s">
        <v>497</v>
      </c>
      <c r="G52" s="13" t="s">
        <v>498</v>
      </c>
      <c r="H52" s="13" t="s">
        <v>57</v>
      </c>
      <c r="I52" s="13"/>
      <c r="J52" s="10"/>
      <c r="K52" s="10" t="s">
        <v>181</v>
      </c>
      <c r="L52" s="10"/>
      <c r="M52" s="10"/>
      <c r="N52" s="13" t="s">
        <v>500</v>
      </c>
    </row>
    <row r="54" spans="1:14">
      <c r="C54" s="20" t="s">
        <v>1316</v>
      </c>
    </row>
    <row r="55" spans="1:14">
      <c r="A55" s="9" t="s">
        <v>4</v>
      </c>
      <c r="B55" s="9" t="s">
        <v>140</v>
      </c>
      <c r="C55" s="9" t="s">
        <v>6</v>
      </c>
      <c r="D55" s="9" t="s">
        <v>7</v>
      </c>
      <c r="E55" s="9" t="s">
        <v>8</v>
      </c>
      <c r="F55" s="9" t="s">
        <v>9</v>
      </c>
      <c r="G55" s="9" t="s">
        <v>10</v>
      </c>
      <c r="H55" s="9" t="s">
        <v>11</v>
      </c>
      <c r="I55" s="9" t="s">
        <v>12</v>
      </c>
      <c r="J55" s="9" t="s">
        <v>84</v>
      </c>
      <c r="K55" s="9" t="s">
        <v>20</v>
      </c>
      <c r="L55" s="9" t="s">
        <v>141</v>
      </c>
      <c r="M55" s="9" t="s">
        <v>21</v>
      </c>
      <c r="N55" s="9" t="s">
        <v>22</v>
      </c>
    </row>
    <row r="56" spans="1:14">
      <c r="A56" s="10" t="s">
        <v>13</v>
      </c>
      <c r="B56" s="10" t="s">
        <v>15</v>
      </c>
      <c r="C56" s="10" t="s">
        <v>1317</v>
      </c>
      <c r="D56" s="11" t="s">
        <v>1318</v>
      </c>
      <c r="E56" s="12" t="s">
        <v>1319</v>
      </c>
      <c r="F56" s="10" t="s">
        <v>1320</v>
      </c>
      <c r="G56" s="13" t="s">
        <v>1321</v>
      </c>
      <c r="H56" s="13" t="s">
        <v>447</v>
      </c>
      <c r="I56" s="13" t="s">
        <v>471</v>
      </c>
      <c r="J56" s="10" t="s">
        <v>1322</v>
      </c>
      <c r="K56" s="10" t="s">
        <v>1323</v>
      </c>
      <c r="L56" s="10" t="s">
        <v>1324</v>
      </c>
      <c r="M56" s="10" t="s">
        <v>204</v>
      </c>
      <c r="N56" s="13" t="s">
        <v>1325</v>
      </c>
    </row>
    <row r="57" spans="1:14">
      <c r="A57" s="10" t="s">
        <v>14</v>
      </c>
      <c r="B57" s="10" t="s">
        <v>17</v>
      </c>
      <c r="C57" s="10" t="s">
        <v>1326</v>
      </c>
      <c r="D57" s="11" t="s">
        <v>1327</v>
      </c>
      <c r="E57" s="12" t="s">
        <v>1328</v>
      </c>
      <c r="F57" s="10" t="s">
        <v>1329</v>
      </c>
      <c r="G57" s="13" t="s">
        <v>104</v>
      </c>
      <c r="H57" s="13"/>
      <c r="I57" s="13"/>
      <c r="J57" s="10" t="s">
        <v>267</v>
      </c>
      <c r="K57" s="10" t="s">
        <v>1330</v>
      </c>
      <c r="L57" s="10" t="s">
        <v>1331</v>
      </c>
      <c r="M57" s="10" t="s">
        <v>204</v>
      </c>
      <c r="N57" s="13" t="s">
        <v>214</v>
      </c>
    </row>
    <row r="58" spans="1:14">
      <c r="A58" s="10" t="s">
        <v>15</v>
      </c>
      <c r="B58" s="10" t="s">
        <v>14</v>
      </c>
      <c r="C58" s="10" t="s">
        <v>1332</v>
      </c>
      <c r="D58" s="11" t="s">
        <v>1333</v>
      </c>
      <c r="E58" s="12" t="s">
        <v>1334</v>
      </c>
      <c r="F58" s="10" t="s">
        <v>1335</v>
      </c>
      <c r="G58" s="13" t="s">
        <v>1336</v>
      </c>
      <c r="H58" s="13" t="s">
        <v>57</v>
      </c>
      <c r="I58" s="13"/>
      <c r="J58" s="10" t="s">
        <v>275</v>
      </c>
      <c r="K58" s="10" t="s">
        <v>1337</v>
      </c>
      <c r="L58" s="10" t="s">
        <v>1276</v>
      </c>
      <c r="M58" s="10" t="s">
        <v>204</v>
      </c>
      <c r="N58" s="13" t="s">
        <v>1338</v>
      </c>
    </row>
    <row r="60" spans="1:14">
      <c r="C60" s="20" t="s">
        <v>1339</v>
      </c>
    </row>
    <row r="61" spans="1:14">
      <c r="A61" s="9" t="s">
        <v>4</v>
      </c>
      <c r="B61" s="9" t="s">
        <v>140</v>
      </c>
      <c r="C61" s="9" t="s">
        <v>6</v>
      </c>
      <c r="D61" s="9" t="s">
        <v>7</v>
      </c>
      <c r="E61" s="9" t="s">
        <v>8</v>
      </c>
      <c r="F61" s="9" t="s">
        <v>9</v>
      </c>
      <c r="G61" s="9" t="s">
        <v>10</v>
      </c>
      <c r="H61" s="9" t="s">
        <v>11</v>
      </c>
      <c r="I61" s="9" t="s">
        <v>12</v>
      </c>
      <c r="J61" s="9" t="s">
        <v>84</v>
      </c>
      <c r="K61" s="9" t="s">
        <v>20</v>
      </c>
      <c r="L61" s="9" t="s">
        <v>141</v>
      </c>
      <c r="M61" s="9" t="s">
        <v>21</v>
      </c>
      <c r="N61" s="9" t="s">
        <v>22</v>
      </c>
    </row>
    <row r="62" spans="1:14">
      <c r="A62" s="10" t="s">
        <v>13</v>
      </c>
      <c r="B62" s="10" t="s">
        <v>15</v>
      </c>
      <c r="C62" s="10" t="s">
        <v>1340</v>
      </c>
      <c r="D62" s="11" t="s">
        <v>1341</v>
      </c>
      <c r="E62" s="12" t="s">
        <v>1342</v>
      </c>
      <c r="F62" s="10" t="s">
        <v>1343</v>
      </c>
      <c r="G62" s="13" t="s">
        <v>104</v>
      </c>
      <c r="H62" s="13" t="s">
        <v>37</v>
      </c>
      <c r="I62" s="13" t="s">
        <v>105</v>
      </c>
      <c r="J62" s="10" t="s">
        <v>479</v>
      </c>
      <c r="K62" s="10" t="s">
        <v>1344</v>
      </c>
      <c r="L62" s="10" t="s">
        <v>1345</v>
      </c>
      <c r="M62" s="10" t="s">
        <v>204</v>
      </c>
      <c r="N62" s="13" t="s">
        <v>1346</v>
      </c>
    </row>
    <row r="63" spans="1:14">
      <c r="A63" s="10" t="s">
        <v>14</v>
      </c>
      <c r="B63" s="10" t="s">
        <v>17</v>
      </c>
      <c r="C63" s="10" t="s">
        <v>1347</v>
      </c>
      <c r="D63" s="11" t="s">
        <v>720</v>
      </c>
      <c r="E63" s="12" t="s">
        <v>1348</v>
      </c>
      <c r="F63" s="10" t="s">
        <v>1349</v>
      </c>
      <c r="G63" s="13" t="s">
        <v>1350</v>
      </c>
      <c r="H63" s="13"/>
      <c r="I63" s="13" t="s">
        <v>134</v>
      </c>
      <c r="J63" s="10" t="s">
        <v>1351</v>
      </c>
      <c r="K63" s="10" t="s">
        <v>1352</v>
      </c>
      <c r="L63" s="10" t="s">
        <v>1353</v>
      </c>
      <c r="M63" s="10" t="s">
        <v>204</v>
      </c>
      <c r="N63" s="13" t="s">
        <v>1315</v>
      </c>
    </row>
    <row r="64" spans="1:14">
      <c r="A64" s="10" t="s">
        <v>15</v>
      </c>
      <c r="B64" s="10" t="s">
        <v>14</v>
      </c>
      <c r="C64" s="10" t="s">
        <v>1354</v>
      </c>
      <c r="D64" s="11" t="s">
        <v>1355</v>
      </c>
      <c r="E64" s="12" t="s">
        <v>1356</v>
      </c>
      <c r="F64" s="10" t="s">
        <v>1312</v>
      </c>
      <c r="G64" s="13" t="s">
        <v>44</v>
      </c>
      <c r="H64" s="13"/>
      <c r="I64" s="13"/>
      <c r="J64" s="10" t="s">
        <v>599</v>
      </c>
      <c r="K64" s="10" t="s">
        <v>1357</v>
      </c>
      <c r="L64" s="10" t="s">
        <v>1358</v>
      </c>
      <c r="M64" s="10" t="s">
        <v>204</v>
      </c>
      <c r="N64" s="13" t="s">
        <v>853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9"/>
  <sheetViews>
    <sheetView workbookViewId="0"/>
  </sheetViews>
  <sheetFormatPr defaultColWidth="9.109375" defaultRowHeight="14.4"/>
  <cols>
    <col min="1" max="2" width="3.6640625" style="1" customWidth="1"/>
    <col min="3" max="3" width="3.6640625" style="4" customWidth="1"/>
    <col min="4" max="4" width="4.5546875" style="1" customWidth="1"/>
    <col min="5" max="5" width="3.6640625" style="1" customWidth="1"/>
    <col min="6" max="6" width="8.6640625" style="1" customWidth="1"/>
    <col min="7" max="7" width="9.6640625" style="1" customWidth="1"/>
    <col min="8" max="8" width="9" style="1" bestFit="1" customWidth="1"/>
    <col min="9" max="9" width="11.44140625" style="1" customWidth="1"/>
    <col min="10" max="11" width="7.6640625" style="1" customWidth="1"/>
    <col min="12" max="12" width="4.5546875" style="1" customWidth="1"/>
    <col min="13" max="13" width="5.6640625" style="1" customWidth="1"/>
    <col min="14" max="15" width="4.5546875" style="1" customWidth="1"/>
    <col min="16" max="16" width="16.44140625" style="1" bestFit="1" customWidth="1"/>
    <col min="17" max="17" width="9.109375" style="1" customWidth="1"/>
    <col min="18" max="16384" width="9.109375" style="1"/>
  </cols>
  <sheetData>
    <row r="1" spans="1:16" ht="20.399999999999999">
      <c r="C1" s="2" t="s">
        <v>0</v>
      </c>
    </row>
    <row r="2" spans="1:16" ht="15.6">
      <c r="C2" s="3"/>
    </row>
    <row r="3" spans="1:16">
      <c r="N3" s="89" t="s">
        <v>1</v>
      </c>
      <c r="O3" s="89" t="s">
        <v>1</v>
      </c>
      <c r="P3" s="6">
        <v>43510</v>
      </c>
    </row>
    <row r="4" spans="1:16" ht="17.399999999999999">
      <c r="B4" s="7"/>
      <c r="D4" s="7" t="s">
        <v>1159</v>
      </c>
      <c r="P4" s="8" t="s">
        <v>3</v>
      </c>
    </row>
    <row r="6" spans="1:16">
      <c r="A6" s="9" t="s">
        <v>4</v>
      </c>
      <c r="B6" s="9" t="s">
        <v>138</v>
      </c>
      <c r="C6" s="9" t="s">
        <v>926</v>
      </c>
      <c r="D6" s="9" t="s">
        <v>140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20</v>
      </c>
      <c r="N6" s="9" t="s">
        <v>141</v>
      </c>
      <c r="O6" s="9" t="s">
        <v>21</v>
      </c>
      <c r="P6" s="9" t="s">
        <v>22</v>
      </c>
    </row>
    <row r="7" spans="1:16">
      <c r="A7" s="10" t="s">
        <v>13</v>
      </c>
      <c r="B7" s="10"/>
      <c r="C7" s="10" t="s">
        <v>29</v>
      </c>
      <c r="D7" s="10" t="s">
        <v>15</v>
      </c>
      <c r="E7" s="10" t="s">
        <v>1317</v>
      </c>
      <c r="F7" s="11" t="s">
        <v>1318</v>
      </c>
      <c r="G7" s="12" t="s">
        <v>1319</v>
      </c>
      <c r="H7" s="10" t="s">
        <v>1320</v>
      </c>
      <c r="I7" s="13" t="s">
        <v>1321</v>
      </c>
      <c r="J7" s="13" t="s">
        <v>447</v>
      </c>
      <c r="K7" s="13" t="s">
        <v>471</v>
      </c>
      <c r="L7" s="10" t="s">
        <v>1322</v>
      </c>
      <c r="M7" s="10" t="s">
        <v>1323</v>
      </c>
      <c r="N7" s="10" t="s">
        <v>1324</v>
      </c>
      <c r="O7" s="10" t="s">
        <v>204</v>
      </c>
      <c r="P7" s="13" t="s">
        <v>1325</v>
      </c>
    </row>
    <row r="8" spans="1:16">
      <c r="A8" s="10" t="s">
        <v>14</v>
      </c>
      <c r="B8" s="10"/>
      <c r="C8" s="10" t="s">
        <v>31</v>
      </c>
      <c r="D8" s="10" t="s">
        <v>15</v>
      </c>
      <c r="E8" s="10" t="s">
        <v>1340</v>
      </c>
      <c r="F8" s="11" t="s">
        <v>1341</v>
      </c>
      <c r="G8" s="12" t="s">
        <v>1342</v>
      </c>
      <c r="H8" s="10" t="s">
        <v>1343</v>
      </c>
      <c r="I8" s="13" t="s">
        <v>104</v>
      </c>
      <c r="J8" s="13" t="s">
        <v>37</v>
      </c>
      <c r="K8" s="13" t="s">
        <v>105</v>
      </c>
      <c r="L8" s="10" t="s">
        <v>479</v>
      </c>
      <c r="M8" s="10" t="s">
        <v>1344</v>
      </c>
      <c r="N8" s="10" t="s">
        <v>1345</v>
      </c>
      <c r="O8" s="10" t="s">
        <v>204</v>
      </c>
      <c r="P8" s="13" t="s">
        <v>1346</v>
      </c>
    </row>
    <row r="9" spans="1:16">
      <c r="A9" s="10" t="s">
        <v>15</v>
      </c>
      <c r="B9" s="10"/>
      <c r="C9" s="10" t="s">
        <v>31</v>
      </c>
      <c r="D9" s="10" t="s">
        <v>17</v>
      </c>
      <c r="E9" s="10" t="s">
        <v>1347</v>
      </c>
      <c r="F9" s="11" t="s">
        <v>720</v>
      </c>
      <c r="G9" s="12" t="s">
        <v>1348</v>
      </c>
      <c r="H9" s="10" t="s">
        <v>1349</v>
      </c>
      <c r="I9" s="13" t="s">
        <v>1350</v>
      </c>
      <c r="J9" s="13"/>
      <c r="K9" s="13" t="s">
        <v>134</v>
      </c>
      <c r="L9" s="10" t="s">
        <v>1351</v>
      </c>
      <c r="M9" s="10" t="s">
        <v>1352</v>
      </c>
      <c r="N9" s="10" t="s">
        <v>1353</v>
      </c>
      <c r="O9" s="10" t="s">
        <v>204</v>
      </c>
      <c r="P9" s="13" t="s">
        <v>1315</v>
      </c>
    </row>
    <row r="10" spans="1:16">
      <c r="A10" s="10" t="s">
        <v>17</v>
      </c>
      <c r="B10" s="10"/>
      <c r="C10" s="10" t="s">
        <v>29</v>
      </c>
      <c r="D10" s="10" t="s">
        <v>17</v>
      </c>
      <c r="E10" s="10" t="s">
        <v>1326</v>
      </c>
      <c r="F10" s="11" t="s">
        <v>1327</v>
      </c>
      <c r="G10" s="12" t="s">
        <v>1328</v>
      </c>
      <c r="H10" s="10" t="s">
        <v>1329</v>
      </c>
      <c r="I10" s="13" t="s">
        <v>104</v>
      </c>
      <c r="J10" s="13"/>
      <c r="K10" s="13"/>
      <c r="L10" s="10" t="s">
        <v>267</v>
      </c>
      <c r="M10" s="10" t="s">
        <v>1330</v>
      </c>
      <c r="N10" s="10" t="s">
        <v>1331</v>
      </c>
      <c r="O10" s="10" t="s">
        <v>204</v>
      </c>
      <c r="P10" s="13" t="s">
        <v>214</v>
      </c>
    </row>
    <row r="11" spans="1:16">
      <c r="A11" s="10" t="s">
        <v>18</v>
      </c>
      <c r="B11" s="10"/>
      <c r="C11" s="10" t="s">
        <v>29</v>
      </c>
      <c r="D11" s="10" t="s">
        <v>14</v>
      </c>
      <c r="E11" s="10" t="s">
        <v>1332</v>
      </c>
      <c r="F11" s="11" t="s">
        <v>1333</v>
      </c>
      <c r="G11" s="12" t="s">
        <v>1334</v>
      </c>
      <c r="H11" s="10" t="s">
        <v>1335</v>
      </c>
      <c r="I11" s="13" t="s">
        <v>1336</v>
      </c>
      <c r="J11" s="13" t="s">
        <v>57</v>
      </c>
      <c r="K11" s="13"/>
      <c r="L11" s="10" t="s">
        <v>275</v>
      </c>
      <c r="M11" s="10" t="s">
        <v>1337</v>
      </c>
      <c r="N11" s="10" t="s">
        <v>1276</v>
      </c>
      <c r="O11" s="10" t="s">
        <v>204</v>
      </c>
      <c r="P11" s="13" t="s">
        <v>1338</v>
      </c>
    </row>
    <row r="12" spans="1:16">
      <c r="A12" s="10" t="s">
        <v>19</v>
      </c>
      <c r="B12" s="10"/>
      <c r="C12" s="10" t="s">
        <v>31</v>
      </c>
      <c r="D12" s="10" t="s">
        <v>14</v>
      </c>
      <c r="E12" s="10" t="s">
        <v>1354</v>
      </c>
      <c r="F12" s="11" t="s">
        <v>1355</v>
      </c>
      <c r="G12" s="12" t="s">
        <v>1356</v>
      </c>
      <c r="H12" s="10" t="s">
        <v>1312</v>
      </c>
      <c r="I12" s="13" t="s">
        <v>44</v>
      </c>
      <c r="J12" s="13"/>
      <c r="K12" s="13"/>
      <c r="L12" s="10" t="s">
        <v>599</v>
      </c>
      <c r="M12" s="10" t="s">
        <v>1357</v>
      </c>
      <c r="N12" s="10" t="s">
        <v>1358</v>
      </c>
      <c r="O12" s="10" t="s">
        <v>204</v>
      </c>
      <c r="P12" s="13" t="s">
        <v>853</v>
      </c>
    </row>
    <row r="13" spans="1:16">
      <c r="A13" s="10" t="s">
        <v>39</v>
      </c>
      <c r="B13" s="10">
        <v>1</v>
      </c>
      <c r="C13" s="10" t="s">
        <v>39</v>
      </c>
      <c r="D13" s="10" t="s">
        <v>15</v>
      </c>
      <c r="E13" s="10" t="s">
        <v>1296</v>
      </c>
      <c r="F13" s="11" t="s">
        <v>112</v>
      </c>
      <c r="G13" s="12" t="s">
        <v>1297</v>
      </c>
      <c r="H13" s="10" t="s">
        <v>1298</v>
      </c>
      <c r="I13" s="13" t="s">
        <v>1165</v>
      </c>
      <c r="J13" s="13" t="s">
        <v>1166</v>
      </c>
      <c r="K13" s="13" t="s">
        <v>1167</v>
      </c>
      <c r="L13" s="10" t="s">
        <v>391</v>
      </c>
      <c r="M13" s="10" t="s">
        <v>1299</v>
      </c>
      <c r="N13" s="10" t="s">
        <v>1300</v>
      </c>
      <c r="O13" s="10" t="s">
        <v>204</v>
      </c>
      <c r="P13" s="13" t="s">
        <v>1301</v>
      </c>
    </row>
    <row r="14" spans="1:16">
      <c r="A14" s="10" t="s">
        <v>29</v>
      </c>
      <c r="B14" s="10"/>
      <c r="C14" s="10" t="s">
        <v>19</v>
      </c>
      <c r="D14" s="10" t="s">
        <v>17</v>
      </c>
      <c r="E14" s="10" t="s">
        <v>1269</v>
      </c>
      <c r="F14" s="11" t="s">
        <v>1270</v>
      </c>
      <c r="G14" s="12" t="s">
        <v>1271</v>
      </c>
      <c r="H14" s="10" t="s">
        <v>1272</v>
      </c>
      <c r="I14" s="13" t="s">
        <v>1273</v>
      </c>
      <c r="J14" s="13" t="s">
        <v>578</v>
      </c>
      <c r="K14" s="13" t="s">
        <v>579</v>
      </c>
      <c r="L14" s="10" t="s">
        <v>1274</v>
      </c>
      <c r="M14" s="10" t="s">
        <v>1275</v>
      </c>
      <c r="N14" s="10" t="s">
        <v>1276</v>
      </c>
      <c r="O14" s="10" t="s">
        <v>204</v>
      </c>
      <c r="P14" s="13" t="s">
        <v>1277</v>
      </c>
    </row>
    <row r="15" spans="1:16">
      <c r="A15" s="10" t="s">
        <v>31</v>
      </c>
      <c r="B15" s="10"/>
      <c r="C15" s="10" t="s">
        <v>19</v>
      </c>
      <c r="D15" s="10" t="s">
        <v>14</v>
      </c>
      <c r="E15" s="10" t="s">
        <v>1278</v>
      </c>
      <c r="F15" s="11" t="s">
        <v>1279</v>
      </c>
      <c r="G15" s="12" t="s">
        <v>1280</v>
      </c>
      <c r="H15" s="10" t="s">
        <v>1281</v>
      </c>
      <c r="I15" s="13" t="s">
        <v>44</v>
      </c>
      <c r="J15" s="13" t="s">
        <v>133</v>
      </c>
      <c r="K15" s="13"/>
      <c r="L15" s="10" t="s">
        <v>398</v>
      </c>
      <c r="M15" s="10" t="s">
        <v>1282</v>
      </c>
      <c r="N15" s="10" t="s">
        <v>167</v>
      </c>
      <c r="O15" s="10" t="s">
        <v>204</v>
      </c>
      <c r="P15" s="13" t="s">
        <v>853</v>
      </c>
    </row>
    <row r="16" spans="1:16">
      <c r="A16" s="10" t="s">
        <v>150</v>
      </c>
      <c r="B16" s="10"/>
      <c r="C16" s="10" t="s">
        <v>19</v>
      </c>
      <c r="D16" s="10" t="s">
        <v>15</v>
      </c>
      <c r="E16" s="10" t="s">
        <v>1283</v>
      </c>
      <c r="F16" s="11" t="s">
        <v>1218</v>
      </c>
      <c r="G16" s="12" t="s">
        <v>1284</v>
      </c>
      <c r="H16" s="10" t="s">
        <v>1285</v>
      </c>
      <c r="I16" s="13" t="s">
        <v>44</v>
      </c>
      <c r="J16" s="13" t="s">
        <v>1286</v>
      </c>
      <c r="K16" s="13"/>
      <c r="L16" s="10" t="s">
        <v>1287</v>
      </c>
      <c r="M16" s="10" t="s">
        <v>1288</v>
      </c>
      <c r="N16" s="10" t="s">
        <v>1073</v>
      </c>
      <c r="O16" s="10" t="s">
        <v>204</v>
      </c>
      <c r="P16" s="13" t="s">
        <v>853</v>
      </c>
    </row>
    <row r="17" spans="1:16">
      <c r="A17" s="10" t="s">
        <v>658</v>
      </c>
      <c r="B17" s="10">
        <v>2</v>
      </c>
      <c r="C17" s="10" t="s">
        <v>14</v>
      </c>
      <c r="D17" s="10" t="s">
        <v>13</v>
      </c>
      <c r="E17" s="10"/>
      <c r="F17" s="11" t="s">
        <v>528</v>
      </c>
      <c r="G17" s="12" t="s">
        <v>1186</v>
      </c>
      <c r="H17" s="10" t="s">
        <v>1187</v>
      </c>
      <c r="I17" s="13" t="s">
        <v>980</v>
      </c>
      <c r="J17" s="13" t="s">
        <v>133</v>
      </c>
      <c r="K17" s="13"/>
      <c r="L17" s="10" t="s">
        <v>1188</v>
      </c>
      <c r="M17" s="10" t="s">
        <v>1189</v>
      </c>
      <c r="N17" s="10" t="s">
        <v>417</v>
      </c>
      <c r="O17" s="10" t="s">
        <v>204</v>
      </c>
      <c r="P17" s="13" t="s">
        <v>136</v>
      </c>
    </row>
    <row r="18" spans="1:16">
      <c r="A18" s="10" t="s">
        <v>460</v>
      </c>
      <c r="B18" s="10"/>
      <c r="C18" s="10" t="s">
        <v>18</v>
      </c>
      <c r="D18" s="10" t="s">
        <v>17</v>
      </c>
      <c r="E18" s="10" t="s">
        <v>1248</v>
      </c>
      <c r="F18" s="11" t="s">
        <v>1249</v>
      </c>
      <c r="G18" s="12" t="s">
        <v>1250</v>
      </c>
      <c r="H18" s="10" t="s">
        <v>1251</v>
      </c>
      <c r="I18" s="13" t="s">
        <v>44</v>
      </c>
      <c r="J18" s="13" t="s">
        <v>837</v>
      </c>
      <c r="K18" s="13"/>
      <c r="L18" s="10" t="s">
        <v>1188</v>
      </c>
      <c r="M18" s="10" t="s">
        <v>1252</v>
      </c>
      <c r="N18" s="10" t="s">
        <v>259</v>
      </c>
      <c r="O18" s="10" t="s">
        <v>204</v>
      </c>
      <c r="P18" s="13" t="s">
        <v>840</v>
      </c>
    </row>
    <row r="19" spans="1:16">
      <c r="A19" s="10" t="s">
        <v>687</v>
      </c>
      <c r="B19" s="10">
        <v>3</v>
      </c>
      <c r="C19" s="10" t="s">
        <v>39</v>
      </c>
      <c r="D19" s="10" t="s">
        <v>13</v>
      </c>
      <c r="E19" s="10" t="s">
        <v>1302</v>
      </c>
      <c r="F19" s="11" t="s">
        <v>1303</v>
      </c>
      <c r="G19" s="12" t="s">
        <v>1304</v>
      </c>
      <c r="H19" s="10" t="s">
        <v>1305</v>
      </c>
      <c r="I19" s="13" t="s">
        <v>44</v>
      </c>
      <c r="J19" s="13" t="s">
        <v>133</v>
      </c>
      <c r="K19" s="13"/>
      <c r="L19" s="10"/>
      <c r="M19" s="10" t="s">
        <v>1307</v>
      </c>
      <c r="N19" s="10" t="s">
        <v>1308</v>
      </c>
      <c r="O19" s="10" t="s">
        <v>223</v>
      </c>
      <c r="P19" s="13" t="s">
        <v>283</v>
      </c>
    </row>
    <row r="20" spans="1:16">
      <c r="A20" s="10" t="s">
        <v>862</v>
      </c>
      <c r="B20" s="10">
        <v>4</v>
      </c>
      <c r="C20" s="10" t="s">
        <v>18</v>
      </c>
      <c r="D20" s="10" t="s">
        <v>15</v>
      </c>
      <c r="E20" s="10" t="s">
        <v>1253</v>
      </c>
      <c r="F20" s="11" t="s">
        <v>1254</v>
      </c>
      <c r="G20" s="12" t="s">
        <v>1255</v>
      </c>
      <c r="H20" s="10" t="s">
        <v>1256</v>
      </c>
      <c r="I20" s="13" t="s">
        <v>44</v>
      </c>
      <c r="J20" s="13" t="s">
        <v>133</v>
      </c>
      <c r="K20" s="13"/>
      <c r="L20" s="10"/>
      <c r="M20" s="10" t="s">
        <v>1258</v>
      </c>
      <c r="N20" s="10" t="s">
        <v>417</v>
      </c>
      <c r="O20" s="10" t="s">
        <v>223</v>
      </c>
      <c r="P20" s="13" t="s">
        <v>853</v>
      </c>
    </row>
    <row r="21" spans="1:16">
      <c r="A21" s="10" t="s">
        <v>142</v>
      </c>
      <c r="B21" s="10">
        <v>5</v>
      </c>
      <c r="C21" s="10" t="s">
        <v>17</v>
      </c>
      <c r="D21" s="10" t="s">
        <v>17</v>
      </c>
      <c r="E21" s="10" t="s">
        <v>19</v>
      </c>
      <c r="F21" s="11" t="s">
        <v>53</v>
      </c>
      <c r="G21" s="12" t="s">
        <v>1230</v>
      </c>
      <c r="H21" s="10" t="s">
        <v>1231</v>
      </c>
      <c r="I21" s="13" t="s">
        <v>412</v>
      </c>
      <c r="J21" s="13" t="s">
        <v>413</v>
      </c>
      <c r="K21" s="13" t="s">
        <v>414</v>
      </c>
      <c r="L21" s="10"/>
      <c r="M21" s="10" t="s">
        <v>1232</v>
      </c>
      <c r="N21" s="10" t="s">
        <v>1233</v>
      </c>
      <c r="O21" s="10" t="s">
        <v>223</v>
      </c>
      <c r="P21" s="13" t="s">
        <v>418</v>
      </c>
    </row>
    <row r="22" spans="1:16">
      <c r="A22" s="10" t="s">
        <v>1123</v>
      </c>
      <c r="B22" s="10"/>
      <c r="C22" s="10" t="s">
        <v>39</v>
      </c>
      <c r="D22" s="10" t="s">
        <v>14</v>
      </c>
      <c r="E22" s="10" t="s">
        <v>1309</v>
      </c>
      <c r="F22" s="11" t="s">
        <v>1310</v>
      </c>
      <c r="G22" s="12" t="s">
        <v>1311</v>
      </c>
      <c r="H22" s="10" t="s">
        <v>1312</v>
      </c>
      <c r="I22" s="13" t="s">
        <v>44</v>
      </c>
      <c r="J22" s="13" t="s">
        <v>1286</v>
      </c>
      <c r="K22" s="13"/>
      <c r="L22" s="10"/>
      <c r="M22" s="10" t="s">
        <v>1314</v>
      </c>
      <c r="N22" s="10" t="s">
        <v>997</v>
      </c>
      <c r="O22" s="10" t="s">
        <v>223</v>
      </c>
      <c r="P22" s="13" t="s">
        <v>1315</v>
      </c>
    </row>
    <row r="23" spans="1:16">
      <c r="A23" s="10" t="s">
        <v>1124</v>
      </c>
      <c r="B23" s="10">
        <v>6</v>
      </c>
      <c r="C23" s="10" t="s">
        <v>17</v>
      </c>
      <c r="D23" s="10" t="s">
        <v>15</v>
      </c>
      <c r="E23" s="10" t="s">
        <v>1234</v>
      </c>
      <c r="F23" s="11" t="s">
        <v>758</v>
      </c>
      <c r="G23" s="12" t="s">
        <v>1235</v>
      </c>
      <c r="H23" s="10" t="s">
        <v>1236</v>
      </c>
      <c r="I23" s="13" t="s">
        <v>3</v>
      </c>
      <c r="J23" s="13" t="s">
        <v>51</v>
      </c>
      <c r="K23" s="13" t="s">
        <v>134</v>
      </c>
      <c r="L23" s="10"/>
      <c r="M23" s="10" t="s">
        <v>1237</v>
      </c>
      <c r="N23" s="10" t="s">
        <v>1238</v>
      </c>
      <c r="O23" s="10" t="s">
        <v>223</v>
      </c>
      <c r="P23" s="13" t="s">
        <v>678</v>
      </c>
    </row>
    <row r="24" spans="1:16">
      <c r="A24" s="10" t="s">
        <v>988</v>
      </c>
      <c r="B24" s="10">
        <v>7</v>
      </c>
      <c r="C24" s="10" t="s">
        <v>14</v>
      </c>
      <c r="D24" s="10" t="s">
        <v>17</v>
      </c>
      <c r="E24" s="10" t="s">
        <v>687</v>
      </c>
      <c r="F24" s="11" t="s">
        <v>1190</v>
      </c>
      <c r="G24" s="12" t="s">
        <v>863</v>
      </c>
      <c r="H24" s="10" t="s">
        <v>864</v>
      </c>
      <c r="I24" s="13" t="s">
        <v>463</v>
      </c>
      <c r="J24" s="13" t="s">
        <v>464</v>
      </c>
      <c r="K24" s="13"/>
      <c r="L24" s="10"/>
      <c r="M24" s="10" t="s">
        <v>1192</v>
      </c>
      <c r="N24" s="10" t="s">
        <v>594</v>
      </c>
      <c r="O24" s="10" t="s">
        <v>223</v>
      </c>
      <c r="P24" s="13" t="s">
        <v>867</v>
      </c>
    </row>
    <row r="25" spans="1:16">
      <c r="A25" s="10" t="s">
        <v>323</v>
      </c>
      <c r="B25" s="10">
        <v>8</v>
      </c>
      <c r="C25" s="10" t="s">
        <v>18</v>
      </c>
      <c r="D25" s="10" t="s">
        <v>14</v>
      </c>
      <c r="E25" s="10" t="s">
        <v>163</v>
      </c>
      <c r="F25" s="11" t="s">
        <v>164</v>
      </c>
      <c r="G25" s="12" t="s">
        <v>165</v>
      </c>
      <c r="H25" s="10" t="s">
        <v>166</v>
      </c>
      <c r="I25" s="13" t="s">
        <v>3</v>
      </c>
      <c r="J25" s="13" t="s">
        <v>51</v>
      </c>
      <c r="K25" s="13" t="s">
        <v>28</v>
      </c>
      <c r="L25" s="10"/>
      <c r="M25" s="10" t="s">
        <v>1260</v>
      </c>
      <c r="N25" s="10" t="s">
        <v>1198</v>
      </c>
      <c r="O25" s="10" t="s">
        <v>223</v>
      </c>
      <c r="P25" s="13" t="s">
        <v>168</v>
      </c>
    </row>
    <row r="26" spans="1:16">
      <c r="A26" s="10" t="s">
        <v>338</v>
      </c>
      <c r="B26" s="10">
        <v>9</v>
      </c>
      <c r="C26" s="10" t="s">
        <v>17</v>
      </c>
      <c r="D26" s="10" t="s">
        <v>14</v>
      </c>
      <c r="E26" s="10" t="s">
        <v>1239</v>
      </c>
      <c r="F26" s="11" t="s">
        <v>855</v>
      </c>
      <c r="G26" s="12" t="s">
        <v>1240</v>
      </c>
      <c r="H26" s="10" t="s">
        <v>1144</v>
      </c>
      <c r="I26" s="13" t="s">
        <v>3</v>
      </c>
      <c r="J26" s="13" t="s">
        <v>51</v>
      </c>
      <c r="K26" s="13" t="s">
        <v>81</v>
      </c>
      <c r="L26" s="10"/>
      <c r="M26" s="10" t="s">
        <v>1242</v>
      </c>
      <c r="N26" s="10" t="s">
        <v>321</v>
      </c>
      <c r="O26" s="10" t="s">
        <v>223</v>
      </c>
      <c r="P26" s="13" t="s">
        <v>657</v>
      </c>
    </row>
    <row r="27" spans="1:16">
      <c r="A27" s="10" t="s">
        <v>1082</v>
      </c>
      <c r="B27" s="10">
        <v>10</v>
      </c>
      <c r="C27" s="10" t="s">
        <v>15</v>
      </c>
      <c r="D27" s="10" t="s">
        <v>17</v>
      </c>
      <c r="E27" s="10" t="s">
        <v>1205</v>
      </c>
      <c r="F27" s="11" t="s">
        <v>510</v>
      </c>
      <c r="G27" s="12" t="s">
        <v>1206</v>
      </c>
      <c r="H27" s="10" t="s">
        <v>1207</v>
      </c>
      <c r="I27" s="13" t="s">
        <v>3</v>
      </c>
      <c r="J27" s="13" t="s">
        <v>51</v>
      </c>
      <c r="K27" s="13" t="s">
        <v>81</v>
      </c>
      <c r="L27" s="10"/>
      <c r="M27" s="10" t="s">
        <v>1208</v>
      </c>
      <c r="N27" s="10" t="s">
        <v>519</v>
      </c>
      <c r="O27" s="10" t="s">
        <v>223</v>
      </c>
      <c r="P27" s="13" t="s">
        <v>1209</v>
      </c>
    </row>
    <row r="28" spans="1:16">
      <c r="A28" s="10" t="s">
        <v>590</v>
      </c>
      <c r="B28" s="10">
        <v>11</v>
      </c>
      <c r="C28" s="10" t="s">
        <v>13</v>
      </c>
      <c r="D28" s="10" t="s">
        <v>17</v>
      </c>
      <c r="E28" s="10" t="s">
        <v>1161</v>
      </c>
      <c r="F28" s="11" t="s">
        <v>1162</v>
      </c>
      <c r="G28" s="12" t="s">
        <v>1163</v>
      </c>
      <c r="H28" s="10" t="s">
        <v>1164</v>
      </c>
      <c r="I28" s="13" t="s">
        <v>1165</v>
      </c>
      <c r="J28" s="13" t="s">
        <v>1166</v>
      </c>
      <c r="K28" s="13" t="s">
        <v>1167</v>
      </c>
      <c r="L28" s="10"/>
      <c r="M28" s="10" t="s">
        <v>1169</v>
      </c>
      <c r="N28" s="10" t="s">
        <v>1170</v>
      </c>
      <c r="O28" s="10" t="s">
        <v>223</v>
      </c>
      <c r="P28" s="13" t="s">
        <v>1171</v>
      </c>
    </row>
    <row r="29" spans="1:16">
      <c r="A29" s="10" t="s">
        <v>301</v>
      </c>
      <c r="B29" s="10">
        <v>12</v>
      </c>
      <c r="C29" s="10" t="s">
        <v>15</v>
      </c>
      <c r="D29" s="10" t="s">
        <v>15</v>
      </c>
      <c r="E29" s="10" t="s">
        <v>1210</v>
      </c>
      <c r="F29" s="11" t="s">
        <v>1211</v>
      </c>
      <c r="G29" s="12" t="s">
        <v>1212</v>
      </c>
      <c r="H29" s="10" t="s">
        <v>1213</v>
      </c>
      <c r="I29" s="13" t="s">
        <v>980</v>
      </c>
      <c r="J29" s="13" t="s">
        <v>133</v>
      </c>
      <c r="K29" s="13"/>
      <c r="L29" s="10"/>
      <c r="M29" s="10" t="s">
        <v>1215</v>
      </c>
      <c r="N29" s="10" t="s">
        <v>1216</v>
      </c>
      <c r="O29" s="10" t="s">
        <v>223</v>
      </c>
      <c r="P29" s="13" t="s">
        <v>283</v>
      </c>
    </row>
    <row r="30" spans="1:16">
      <c r="A30" s="10" t="s">
        <v>243</v>
      </c>
      <c r="B30" s="10">
        <v>13</v>
      </c>
      <c r="C30" s="10" t="s">
        <v>15</v>
      </c>
      <c r="D30" s="10" t="s">
        <v>14</v>
      </c>
      <c r="E30" s="10" t="s">
        <v>1217</v>
      </c>
      <c r="F30" s="11" t="s">
        <v>1218</v>
      </c>
      <c r="G30" s="12" t="s">
        <v>1219</v>
      </c>
      <c r="H30" s="10" t="s">
        <v>1220</v>
      </c>
      <c r="I30" s="13" t="s">
        <v>1471</v>
      </c>
      <c r="J30" s="13" t="s">
        <v>51</v>
      </c>
      <c r="K30" s="13"/>
      <c r="L30" s="10"/>
      <c r="M30" s="10" t="s">
        <v>1222</v>
      </c>
      <c r="N30" s="10" t="s">
        <v>1004</v>
      </c>
      <c r="O30" s="10" t="s">
        <v>223</v>
      </c>
      <c r="P30" s="13" t="s">
        <v>678</v>
      </c>
    </row>
    <row r="31" spans="1:16">
      <c r="A31" s="10" t="s">
        <v>1359</v>
      </c>
      <c r="B31" s="10">
        <v>14</v>
      </c>
      <c r="C31" s="10" t="s">
        <v>14</v>
      </c>
      <c r="D31" s="10" t="s">
        <v>15</v>
      </c>
      <c r="E31" s="10" t="s">
        <v>1193</v>
      </c>
      <c r="F31" s="11" t="s">
        <v>855</v>
      </c>
      <c r="G31" s="12" t="s">
        <v>1194</v>
      </c>
      <c r="H31" s="10" t="s">
        <v>1195</v>
      </c>
      <c r="I31" s="13" t="s">
        <v>44</v>
      </c>
      <c r="J31" s="13" t="s">
        <v>133</v>
      </c>
      <c r="K31" s="13" t="s">
        <v>229</v>
      </c>
      <c r="L31" s="10"/>
      <c r="M31" s="10" t="s">
        <v>1197</v>
      </c>
      <c r="N31" s="10" t="s">
        <v>1198</v>
      </c>
      <c r="O31" s="10" t="s">
        <v>223</v>
      </c>
      <c r="P31" s="13" t="s">
        <v>233</v>
      </c>
    </row>
    <row r="32" spans="1:16">
      <c r="A32" s="10" t="s">
        <v>1360</v>
      </c>
      <c r="B32" s="10">
        <v>15</v>
      </c>
      <c r="C32" s="10" t="s">
        <v>19</v>
      </c>
      <c r="D32" s="10" t="s">
        <v>13</v>
      </c>
      <c r="E32" s="10" t="s">
        <v>1289</v>
      </c>
      <c r="F32" s="11" t="s">
        <v>176</v>
      </c>
      <c r="G32" s="12" t="s">
        <v>1290</v>
      </c>
      <c r="H32" s="10" t="s">
        <v>1291</v>
      </c>
      <c r="I32" s="13" t="s">
        <v>63</v>
      </c>
      <c r="J32" s="13" t="s">
        <v>57</v>
      </c>
      <c r="K32" s="13" t="s">
        <v>64</v>
      </c>
      <c r="L32" s="10"/>
      <c r="M32" s="10" t="s">
        <v>1293</v>
      </c>
      <c r="N32" s="10" t="s">
        <v>1294</v>
      </c>
      <c r="O32" s="10" t="s">
        <v>223</v>
      </c>
      <c r="P32" s="13" t="s">
        <v>686</v>
      </c>
    </row>
    <row r="33" spans="1:16">
      <c r="A33" s="10" t="s">
        <v>1361</v>
      </c>
      <c r="B33" s="10"/>
      <c r="C33" s="10" t="s">
        <v>13</v>
      </c>
      <c r="D33" s="10" t="s">
        <v>15</v>
      </c>
      <c r="E33" s="10" t="s">
        <v>1172</v>
      </c>
      <c r="F33" s="11" t="s">
        <v>66</v>
      </c>
      <c r="G33" s="12" t="s">
        <v>1173</v>
      </c>
      <c r="H33" s="10" t="s">
        <v>1174</v>
      </c>
      <c r="I33" s="13" t="s">
        <v>3</v>
      </c>
      <c r="J33" s="13" t="s">
        <v>51</v>
      </c>
      <c r="K33" s="13"/>
      <c r="L33" s="10"/>
      <c r="M33" s="10" t="s">
        <v>1176</v>
      </c>
      <c r="N33" s="10" t="s">
        <v>313</v>
      </c>
      <c r="O33" s="10" t="s">
        <v>223</v>
      </c>
      <c r="P33" s="13" t="s">
        <v>678</v>
      </c>
    </row>
    <row r="34" spans="1:16">
      <c r="A34" s="10" t="s">
        <v>489</v>
      </c>
      <c r="B34" s="10"/>
      <c r="C34" s="10" t="s">
        <v>17</v>
      </c>
      <c r="D34" s="10" t="s">
        <v>13</v>
      </c>
      <c r="E34" s="10" t="s">
        <v>1243</v>
      </c>
      <c r="F34" s="11" t="s">
        <v>409</v>
      </c>
      <c r="G34" s="12" t="s">
        <v>1244</v>
      </c>
      <c r="H34" s="10" t="s">
        <v>478</v>
      </c>
      <c r="I34" s="13" t="s">
        <v>63</v>
      </c>
      <c r="J34" s="13" t="s">
        <v>911</v>
      </c>
      <c r="K34" s="13"/>
      <c r="L34" s="10"/>
      <c r="M34" s="10" t="s">
        <v>1246</v>
      </c>
      <c r="N34" s="10" t="s">
        <v>1080</v>
      </c>
      <c r="O34" s="10" t="s">
        <v>223</v>
      </c>
      <c r="P34" s="13" t="s">
        <v>914</v>
      </c>
    </row>
    <row r="35" spans="1:16">
      <c r="A35" s="10" t="s">
        <v>402</v>
      </c>
      <c r="B35" s="10"/>
      <c r="C35" s="10" t="s">
        <v>18</v>
      </c>
      <c r="D35" s="10" t="s">
        <v>13</v>
      </c>
      <c r="E35" s="10" t="s">
        <v>1261</v>
      </c>
      <c r="F35" s="11" t="s">
        <v>1262</v>
      </c>
      <c r="G35" s="12" t="s">
        <v>1263</v>
      </c>
      <c r="H35" s="10" t="s">
        <v>1264</v>
      </c>
      <c r="I35" s="13" t="s">
        <v>3</v>
      </c>
      <c r="J35" s="13"/>
      <c r="K35" s="13"/>
      <c r="L35" s="10"/>
      <c r="M35" s="10" t="s">
        <v>1266</v>
      </c>
      <c r="N35" s="10" t="s">
        <v>1267</v>
      </c>
      <c r="O35" s="10" t="s">
        <v>223</v>
      </c>
      <c r="P35" s="13" t="s">
        <v>678</v>
      </c>
    </row>
    <row r="36" spans="1:16">
      <c r="A36" s="10" t="s">
        <v>1362</v>
      </c>
      <c r="B36" s="10">
        <v>16</v>
      </c>
      <c r="C36" s="10" t="s">
        <v>14</v>
      </c>
      <c r="D36" s="10" t="s">
        <v>14</v>
      </c>
      <c r="E36" s="10" t="s">
        <v>39</v>
      </c>
      <c r="F36" s="11" t="s">
        <v>33</v>
      </c>
      <c r="G36" s="12" t="s">
        <v>1199</v>
      </c>
      <c r="H36" s="10" t="s">
        <v>1200</v>
      </c>
      <c r="I36" s="13" t="s">
        <v>412</v>
      </c>
      <c r="J36" s="13" t="s">
        <v>413</v>
      </c>
      <c r="K36" s="13" t="s">
        <v>414</v>
      </c>
      <c r="L36" s="10"/>
      <c r="M36" s="10" t="s">
        <v>1202</v>
      </c>
      <c r="N36" s="10" t="s">
        <v>1203</v>
      </c>
      <c r="O36" s="10" t="s">
        <v>223</v>
      </c>
      <c r="P36" s="13" t="s">
        <v>418</v>
      </c>
    </row>
    <row r="37" spans="1:16">
      <c r="A37" s="10" t="s">
        <v>1154</v>
      </c>
      <c r="B37" s="10">
        <v>17</v>
      </c>
      <c r="C37" s="10" t="s">
        <v>13</v>
      </c>
      <c r="D37" s="10" t="s">
        <v>14</v>
      </c>
      <c r="E37" s="10" t="s">
        <v>1177</v>
      </c>
      <c r="F37" s="11" t="s">
        <v>1178</v>
      </c>
      <c r="G37" s="12" t="s">
        <v>1179</v>
      </c>
      <c r="H37" s="10" t="s">
        <v>1180</v>
      </c>
      <c r="I37" s="13" t="s">
        <v>44</v>
      </c>
      <c r="J37" s="13" t="s">
        <v>133</v>
      </c>
      <c r="K37" s="13"/>
      <c r="L37" s="10"/>
      <c r="M37" s="10" t="s">
        <v>1182</v>
      </c>
      <c r="N37" s="10" t="s">
        <v>1183</v>
      </c>
      <c r="O37" s="10" t="s">
        <v>685</v>
      </c>
      <c r="P37" s="13" t="s">
        <v>1184</v>
      </c>
    </row>
    <row r="38" spans="1:16">
      <c r="A38" s="10" t="s">
        <v>1363</v>
      </c>
      <c r="B38" s="10">
        <v>18</v>
      </c>
      <c r="C38" s="10" t="s">
        <v>15</v>
      </c>
      <c r="D38" s="10" t="s">
        <v>13</v>
      </c>
      <c r="E38" s="10" t="s">
        <v>1223</v>
      </c>
      <c r="F38" s="11" t="s">
        <v>510</v>
      </c>
      <c r="G38" s="12" t="s">
        <v>1224</v>
      </c>
      <c r="H38" s="10" t="s">
        <v>1225</v>
      </c>
      <c r="I38" s="13" t="s">
        <v>265</v>
      </c>
      <c r="J38" s="13" t="s">
        <v>266</v>
      </c>
      <c r="K38" s="13" t="s">
        <v>390</v>
      </c>
      <c r="L38" s="10"/>
      <c r="M38" s="10" t="s">
        <v>1227</v>
      </c>
      <c r="N38" s="10" t="s">
        <v>1228</v>
      </c>
      <c r="O38" s="10" t="s">
        <v>685</v>
      </c>
      <c r="P38" s="13" t="s">
        <v>394</v>
      </c>
    </row>
    <row r="39" spans="1:16">
      <c r="A39" s="10"/>
      <c r="B39" s="10"/>
      <c r="C39" s="10" t="s">
        <v>39</v>
      </c>
      <c r="D39" s="10" t="s">
        <v>17</v>
      </c>
      <c r="E39" s="10" t="s">
        <v>494</v>
      </c>
      <c r="F39" s="11" t="s">
        <v>495</v>
      </c>
      <c r="G39" s="12" t="s">
        <v>496</v>
      </c>
      <c r="H39" s="10" t="s">
        <v>497</v>
      </c>
      <c r="I39" s="13" t="s">
        <v>498</v>
      </c>
      <c r="J39" s="13" t="s">
        <v>57</v>
      </c>
      <c r="K39" s="13"/>
      <c r="L39" s="10"/>
      <c r="M39" s="10" t="s">
        <v>981</v>
      </c>
      <c r="N39" s="10"/>
      <c r="O39" s="10"/>
      <c r="P39" s="13" t="s">
        <v>500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style="1" customWidth="1"/>
    <col min="11" max="11" width="5.6640625" style="1" customWidth="1"/>
    <col min="12" max="12" width="4.5546875" style="1" customWidth="1"/>
    <col min="13" max="13" width="17.88671875" style="1" bestFit="1" customWidth="1"/>
    <col min="14" max="14" width="9.109375" style="1" customWidth="1"/>
    <col min="15" max="16384" width="9.109375" style="1"/>
  </cols>
  <sheetData>
    <row r="3" spans="1:13">
      <c r="K3" s="56" t="s">
        <v>1</v>
      </c>
      <c r="M3" s="6">
        <v>43511</v>
      </c>
    </row>
    <row r="4" spans="1:13" ht="17.399999999999999">
      <c r="D4" s="7" t="s">
        <v>1575</v>
      </c>
      <c r="M4" s="8" t="s">
        <v>3</v>
      </c>
    </row>
    <row r="6" spans="1:13">
      <c r="C6" s="20" t="s">
        <v>827</v>
      </c>
    </row>
    <row r="7" spans="1:13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21</v>
      </c>
      <c r="M7" s="9" t="s">
        <v>22</v>
      </c>
    </row>
    <row r="8" spans="1:13">
      <c r="A8" s="10" t="s">
        <v>13</v>
      </c>
      <c r="B8" s="10" t="s">
        <v>15</v>
      </c>
      <c r="C8" s="10" t="s">
        <v>1040</v>
      </c>
      <c r="D8" s="11" t="s">
        <v>1033</v>
      </c>
      <c r="E8" s="12" t="s">
        <v>354</v>
      </c>
      <c r="F8" s="10" t="s">
        <v>355</v>
      </c>
      <c r="G8" s="13" t="s">
        <v>356</v>
      </c>
      <c r="H8" s="13" t="s">
        <v>357</v>
      </c>
      <c r="I8" s="13" t="s">
        <v>358</v>
      </c>
      <c r="J8" s="10" t="s">
        <v>257</v>
      </c>
      <c r="K8" s="10" t="s">
        <v>1576</v>
      </c>
      <c r="L8" s="10" t="s">
        <v>204</v>
      </c>
      <c r="M8" s="13" t="s">
        <v>360</v>
      </c>
    </row>
    <row r="9" spans="1:13">
      <c r="A9" s="10" t="s">
        <v>14</v>
      </c>
      <c r="B9" s="10" t="s">
        <v>13</v>
      </c>
      <c r="C9" s="10" t="s">
        <v>1577</v>
      </c>
      <c r="D9" s="11" t="s">
        <v>1578</v>
      </c>
      <c r="E9" s="12" t="s">
        <v>1579</v>
      </c>
      <c r="F9" s="10" t="s">
        <v>1580</v>
      </c>
      <c r="G9" s="13" t="s">
        <v>56</v>
      </c>
      <c r="H9" s="13" t="s">
        <v>911</v>
      </c>
      <c r="I9" s="13"/>
      <c r="J9" s="10" t="s">
        <v>905</v>
      </c>
      <c r="K9" s="10" t="s">
        <v>1581</v>
      </c>
      <c r="L9" s="10" t="s">
        <v>204</v>
      </c>
      <c r="M9" s="13" t="s">
        <v>1582</v>
      </c>
    </row>
    <row r="10" spans="1:13">
      <c r="A10" s="10" t="s">
        <v>15</v>
      </c>
      <c r="B10" s="10" t="s">
        <v>19</v>
      </c>
      <c r="C10" s="10" t="s">
        <v>1046</v>
      </c>
      <c r="D10" s="11" t="s">
        <v>1047</v>
      </c>
      <c r="E10" s="12" t="s">
        <v>1048</v>
      </c>
      <c r="F10" s="10" t="s">
        <v>1049</v>
      </c>
      <c r="G10" s="13" t="s">
        <v>1471</v>
      </c>
      <c r="H10" s="13" t="s">
        <v>675</v>
      </c>
      <c r="I10" s="13"/>
      <c r="J10" s="10" t="s">
        <v>398</v>
      </c>
      <c r="K10" s="10" t="s">
        <v>1583</v>
      </c>
      <c r="L10" s="10" t="s">
        <v>223</v>
      </c>
      <c r="M10" s="13" t="s">
        <v>678</v>
      </c>
    </row>
    <row r="11" spans="1:13">
      <c r="A11" s="10" t="s">
        <v>17</v>
      </c>
      <c r="B11" s="10" t="s">
        <v>14</v>
      </c>
      <c r="C11" s="10" t="s">
        <v>1584</v>
      </c>
      <c r="D11" s="11" t="s">
        <v>1525</v>
      </c>
      <c r="E11" s="12" t="s">
        <v>1585</v>
      </c>
      <c r="F11" s="10" t="s">
        <v>1586</v>
      </c>
      <c r="G11" s="13" t="s">
        <v>980</v>
      </c>
      <c r="H11" s="13" t="s">
        <v>133</v>
      </c>
      <c r="I11" s="13"/>
      <c r="J11" s="10" t="s">
        <v>1191</v>
      </c>
      <c r="K11" s="10" t="s">
        <v>1587</v>
      </c>
      <c r="L11" s="10" t="s">
        <v>223</v>
      </c>
      <c r="M11" s="13" t="s">
        <v>853</v>
      </c>
    </row>
    <row r="12" spans="1:13">
      <c r="A12" s="10" t="s">
        <v>18</v>
      </c>
      <c r="B12" s="10" t="s">
        <v>17</v>
      </c>
      <c r="C12" s="10" t="s">
        <v>1588</v>
      </c>
      <c r="D12" s="11" t="s">
        <v>1589</v>
      </c>
      <c r="E12" s="12" t="s">
        <v>1590</v>
      </c>
      <c r="F12" s="10" t="s">
        <v>1591</v>
      </c>
      <c r="G12" s="13" t="s">
        <v>179</v>
      </c>
      <c r="H12" s="13" t="s">
        <v>180</v>
      </c>
      <c r="I12" s="13"/>
      <c r="J12" s="10" t="s">
        <v>1592</v>
      </c>
      <c r="K12" s="10" t="s">
        <v>1593</v>
      </c>
      <c r="L12" s="10" t="s">
        <v>223</v>
      </c>
      <c r="M12" s="13" t="s">
        <v>1574</v>
      </c>
    </row>
    <row r="13" spans="1:13">
      <c r="A13" s="10" t="s">
        <v>19</v>
      </c>
      <c r="B13" s="10" t="s">
        <v>18</v>
      </c>
      <c r="C13" s="10" t="s">
        <v>665</v>
      </c>
      <c r="D13" s="11" t="s">
        <v>666</v>
      </c>
      <c r="E13" s="12" t="s">
        <v>667</v>
      </c>
      <c r="F13" s="10" t="s">
        <v>668</v>
      </c>
      <c r="G13" s="13" t="s">
        <v>446</v>
      </c>
      <c r="H13" s="13" t="s">
        <v>447</v>
      </c>
      <c r="I13" s="13" t="s">
        <v>448</v>
      </c>
      <c r="J13" s="10" t="s">
        <v>1592</v>
      </c>
      <c r="K13" s="10" t="s">
        <v>1594</v>
      </c>
      <c r="L13" s="10" t="s">
        <v>223</v>
      </c>
      <c r="M13" s="13" t="s">
        <v>452</v>
      </c>
    </row>
    <row r="15" spans="1:13">
      <c r="C15" s="20" t="s">
        <v>879</v>
      </c>
    </row>
    <row r="16" spans="1:13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20</v>
      </c>
      <c r="L16" s="9" t="s">
        <v>21</v>
      </c>
      <c r="M16" s="9" t="s">
        <v>22</v>
      </c>
    </row>
    <row r="17" spans="1:13">
      <c r="A17" s="10" t="s">
        <v>13</v>
      </c>
      <c r="B17" s="10" t="s">
        <v>14</v>
      </c>
      <c r="C17" s="10" t="s">
        <v>1595</v>
      </c>
      <c r="D17" s="11" t="s">
        <v>1525</v>
      </c>
      <c r="E17" s="12" t="s">
        <v>1596</v>
      </c>
      <c r="F17" s="10" t="s">
        <v>1597</v>
      </c>
      <c r="G17" s="13" t="s">
        <v>3</v>
      </c>
      <c r="H17" s="13" t="s">
        <v>51</v>
      </c>
      <c r="I17" s="13" t="s">
        <v>134</v>
      </c>
      <c r="J17" s="10" t="s">
        <v>1598</v>
      </c>
      <c r="K17" s="10" t="s">
        <v>1599</v>
      </c>
      <c r="L17" s="10" t="s">
        <v>195</v>
      </c>
      <c r="M17" s="13" t="s">
        <v>1600</v>
      </c>
    </row>
    <row r="18" spans="1:13">
      <c r="A18" s="10" t="s">
        <v>14</v>
      </c>
      <c r="B18" s="10" t="s">
        <v>17</v>
      </c>
      <c r="C18" s="10" t="s">
        <v>610</v>
      </c>
      <c r="D18" s="11" t="s">
        <v>344</v>
      </c>
      <c r="E18" s="12" t="s">
        <v>611</v>
      </c>
      <c r="F18" s="10" t="s">
        <v>612</v>
      </c>
      <c r="G18" s="13" t="s">
        <v>44</v>
      </c>
      <c r="H18" s="13" t="s">
        <v>133</v>
      </c>
      <c r="I18" s="13" t="s">
        <v>134</v>
      </c>
      <c r="J18" s="10" t="s">
        <v>1601</v>
      </c>
      <c r="K18" s="10" t="s">
        <v>1602</v>
      </c>
      <c r="L18" s="10" t="s">
        <v>195</v>
      </c>
      <c r="M18" s="13" t="s">
        <v>283</v>
      </c>
    </row>
    <row r="19" spans="1:13">
      <c r="A19" s="10" t="s">
        <v>15</v>
      </c>
      <c r="B19" s="10" t="s">
        <v>15</v>
      </c>
      <c r="C19" s="10" t="s">
        <v>1102</v>
      </c>
      <c r="D19" s="11" t="s">
        <v>207</v>
      </c>
      <c r="E19" s="12" t="s">
        <v>1103</v>
      </c>
      <c r="F19" s="10" t="s">
        <v>1104</v>
      </c>
      <c r="G19" s="13" t="s">
        <v>1105</v>
      </c>
      <c r="H19" s="13" t="s">
        <v>190</v>
      </c>
      <c r="I19" s="13" t="s">
        <v>1106</v>
      </c>
      <c r="J19" s="10" t="s">
        <v>1603</v>
      </c>
      <c r="K19" s="10" t="s">
        <v>1604</v>
      </c>
      <c r="L19" s="10" t="s">
        <v>195</v>
      </c>
      <c r="M19" s="13" t="s">
        <v>1110</v>
      </c>
    </row>
    <row r="20" spans="1:13">
      <c r="A20" s="10" t="s">
        <v>17</v>
      </c>
      <c r="B20" s="10" t="s">
        <v>13</v>
      </c>
      <c r="C20" s="10" t="s">
        <v>1605</v>
      </c>
      <c r="D20" s="11" t="s">
        <v>1606</v>
      </c>
      <c r="E20" s="12" t="s">
        <v>1607</v>
      </c>
      <c r="F20" s="10" t="s">
        <v>1608</v>
      </c>
      <c r="G20" s="13" t="s">
        <v>3</v>
      </c>
      <c r="H20" s="13" t="s">
        <v>51</v>
      </c>
      <c r="I20" s="13" t="s">
        <v>134</v>
      </c>
      <c r="J20" s="10" t="s">
        <v>1609</v>
      </c>
      <c r="K20" s="10" t="s">
        <v>1610</v>
      </c>
      <c r="L20" s="10" t="s">
        <v>195</v>
      </c>
      <c r="M20" s="13" t="s">
        <v>1611</v>
      </c>
    </row>
    <row r="21" spans="1:13">
      <c r="A21" s="10" t="s">
        <v>18</v>
      </c>
      <c r="B21" s="10" t="s">
        <v>19</v>
      </c>
      <c r="C21" s="10" t="s">
        <v>13</v>
      </c>
      <c r="D21" s="11" t="s">
        <v>640</v>
      </c>
      <c r="E21" s="12" t="s">
        <v>641</v>
      </c>
      <c r="F21" s="10" t="s">
        <v>642</v>
      </c>
      <c r="G21" s="13" t="s">
        <v>412</v>
      </c>
      <c r="H21" s="13" t="s">
        <v>413</v>
      </c>
      <c r="I21" s="13" t="s">
        <v>414</v>
      </c>
      <c r="J21" s="10" t="s">
        <v>1612</v>
      </c>
      <c r="K21" s="10" t="s">
        <v>1613</v>
      </c>
      <c r="L21" s="10" t="s">
        <v>195</v>
      </c>
      <c r="M21" s="13" t="s">
        <v>418</v>
      </c>
    </row>
    <row r="22" spans="1:13">
      <c r="A22" s="10" t="s">
        <v>19</v>
      </c>
      <c r="B22" s="10" t="s">
        <v>18</v>
      </c>
      <c r="C22" s="10" t="s">
        <v>634</v>
      </c>
      <c r="D22" s="11" t="s">
        <v>285</v>
      </c>
      <c r="E22" s="12" t="s">
        <v>635</v>
      </c>
      <c r="F22" s="10" t="s">
        <v>636</v>
      </c>
      <c r="G22" s="13" t="s">
        <v>44</v>
      </c>
      <c r="H22" s="13" t="s">
        <v>133</v>
      </c>
      <c r="I22" s="13" t="s">
        <v>134</v>
      </c>
      <c r="J22" s="10" t="s">
        <v>1614</v>
      </c>
      <c r="K22" s="10" t="s">
        <v>1615</v>
      </c>
      <c r="L22" s="10" t="s">
        <v>204</v>
      </c>
      <c r="M22" s="13" t="s">
        <v>639</v>
      </c>
    </row>
    <row r="23" spans="1:13">
      <c r="A23" s="10" t="s">
        <v>39</v>
      </c>
      <c r="B23" s="10" t="s">
        <v>39</v>
      </c>
      <c r="C23" s="10" t="s">
        <v>1616</v>
      </c>
      <c r="D23" s="11" t="s">
        <v>1617</v>
      </c>
      <c r="E23" s="12" t="s">
        <v>1618</v>
      </c>
      <c r="F23" s="10" t="s">
        <v>1619</v>
      </c>
      <c r="G23" s="13" t="s">
        <v>1620</v>
      </c>
      <c r="H23" s="13" t="s">
        <v>675</v>
      </c>
      <c r="I23" s="13" t="s">
        <v>134</v>
      </c>
      <c r="J23" s="10" t="s">
        <v>1621</v>
      </c>
      <c r="K23" s="10" t="s">
        <v>1622</v>
      </c>
      <c r="L23" s="10" t="s">
        <v>204</v>
      </c>
      <c r="M23" s="13" t="s">
        <v>678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workbookViewId="0"/>
  </sheetViews>
  <sheetFormatPr defaultColWidth="9.109375" defaultRowHeight="14.4"/>
  <cols>
    <col min="1" max="2" width="3.6640625" style="1" customWidth="1"/>
    <col min="3" max="3" width="3.6640625" style="4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10.6640625" style="1" bestFit="1" customWidth="1"/>
    <col min="9" max="10" width="7.6640625" style="1" customWidth="1"/>
    <col min="11" max="11" width="4.5546875" style="1" customWidth="1"/>
    <col min="12" max="12" width="5.6640625" style="1" customWidth="1"/>
    <col min="13" max="13" width="4.5546875" style="1" customWidth="1"/>
    <col min="14" max="14" width="17.88671875" style="1" bestFit="1" customWidth="1"/>
    <col min="15" max="15" width="9.109375" style="1" customWidth="1"/>
    <col min="16" max="16384" width="9.109375" style="1"/>
  </cols>
  <sheetData>
    <row r="1" spans="1:14" ht="20.399999999999999">
      <c r="C1" s="2" t="s">
        <v>0</v>
      </c>
    </row>
    <row r="2" spans="1:14" ht="15.6">
      <c r="C2" s="3"/>
    </row>
    <row r="3" spans="1:14">
      <c r="L3" s="56" t="s">
        <v>1</v>
      </c>
      <c r="N3" s="6">
        <v>43511</v>
      </c>
    </row>
    <row r="4" spans="1:14" ht="17.399999999999999">
      <c r="D4" s="7" t="s">
        <v>1575</v>
      </c>
      <c r="N4" s="8" t="s">
        <v>3</v>
      </c>
    </row>
    <row r="6" spans="1:14">
      <c r="A6" s="9" t="s">
        <v>4</v>
      </c>
      <c r="B6" s="40" t="s">
        <v>138</v>
      </c>
      <c r="C6" s="9" t="s">
        <v>926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20</v>
      </c>
      <c r="M6" s="9" t="s">
        <v>21</v>
      </c>
      <c r="N6" s="9" t="s">
        <v>22</v>
      </c>
    </row>
    <row r="7" spans="1:14">
      <c r="A7" s="10" t="s">
        <v>13</v>
      </c>
      <c r="B7" s="10"/>
      <c r="C7" s="10" t="s">
        <v>14</v>
      </c>
      <c r="D7" s="10" t="s">
        <v>1595</v>
      </c>
      <c r="E7" s="11" t="s">
        <v>1525</v>
      </c>
      <c r="F7" s="12" t="s">
        <v>1596</v>
      </c>
      <c r="G7" s="10" t="s">
        <v>1597</v>
      </c>
      <c r="H7" s="13" t="s">
        <v>3</v>
      </c>
      <c r="I7" s="13" t="s">
        <v>51</v>
      </c>
      <c r="J7" s="13" t="s">
        <v>134</v>
      </c>
      <c r="K7" s="10" t="s">
        <v>1598</v>
      </c>
      <c r="L7" s="10" t="s">
        <v>1599</v>
      </c>
      <c r="M7" s="10" t="s">
        <v>195</v>
      </c>
      <c r="N7" s="13" t="s">
        <v>1600</v>
      </c>
    </row>
    <row r="8" spans="1:14">
      <c r="A8" s="10" t="s">
        <v>14</v>
      </c>
      <c r="B8" s="10"/>
      <c r="C8" s="10" t="s">
        <v>14</v>
      </c>
      <c r="D8" s="10" t="s">
        <v>610</v>
      </c>
      <c r="E8" s="11" t="s">
        <v>344</v>
      </c>
      <c r="F8" s="12" t="s">
        <v>611</v>
      </c>
      <c r="G8" s="10" t="s">
        <v>612</v>
      </c>
      <c r="H8" s="13" t="s">
        <v>44</v>
      </c>
      <c r="I8" s="13" t="s">
        <v>133</v>
      </c>
      <c r="J8" s="13" t="s">
        <v>134</v>
      </c>
      <c r="K8" s="10" t="s">
        <v>1601</v>
      </c>
      <c r="L8" s="10" t="s">
        <v>1602</v>
      </c>
      <c r="M8" s="10" t="s">
        <v>195</v>
      </c>
      <c r="N8" s="13" t="s">
        <v>283</v>
      </c>
    </row>
    <row r="9" spans="1:14">
      <c r="A9" s="10" t="s">
        <v>15</v>
      </c>
      <c r="B9" s="10">
        <v>1</v>
      </c>
      <c r="C9" s="10" t="s">
        <v>14</v>
      </c>
      <c r="D9" s="10" t="s">
        <v>1102</v>
      </c>
      <c r="E9" s="11" t="s">
        <v>207</v>
      </c>
      <c r="F9" s="12" t="s">
        <v>1103</v>
      </c>
      <c r="G9" s="10" t="s">
        <v>1104</v>
      </c>
      <c r="H9" s="13" t="s">
        <v>1105</v>
      </c>
      <c r="I9" s="13" t="s">
        <v>190</v>
      </c>
      <c r="J9" s="13" t="s">
        <v>1106</v>
      </c>
      <c r="K9" s="10" t="s">
        <v>1603</v>
      </c>
      <c r="L9" s="10" t="s">
        <v>1604</v>
      </c>
      <c r="M9" s="10" t="s">
        <v>195</v>
      </c>
      <c r="N9" s="13" t="s">
        <v>1110</v>
      </c>
    </row>
    <row r="10" spans="1:14">
      <c r="A10" s="10" t="s">
        <v>17</v>
      </c>
      <c r="B10" s="10"/>
      <c r="C10" s="10" t="s">
        <v>14</v>
      </c>
      <c r="D10" s="10" t="s">
        <v>1605</v>
      </c>
      <c r="E10" s="11" t="s">
        <v>1606</v>
      </c>
      <c r="F10" s="12" t="s">
        <v>1607</v>
      </c>
      <c r="G10" s="10" t="s">
        <v>1608</v>
      </c>
      <c r="H10" s="13" t="s">
        <v>3</v>
      </c>
      <c r="I10" s="13" t="s">
        <v>51</v>
      </c>
      <c r="J10" s="13" t="s">
        <v>134</v>
      </c>
      <c r="K10" s="10" t="s">
        <v>1609</v>
      </c>
      <c r="L10" s="10" t="s">
        <v>1610</v>
      </c>
      <c r="M10" s="10" t="s">
        <v>195</v>
      </c>
      <c r="N10" s="13" t="s">
        <v>1611</v>
      </c>
    </row>
    <row r="11" spans="1:14">
      <c r="A11" s="10" t="s">
        <v>18</v>
      </c>
      <c r="B11" s="10">
        <v>2</v>
      </c>
      <c r="C11" s="10" t="s">
        <v>14</v>
      </c>
      <c r="D11" s="10" t="s">
        <v>13</v>
      </c>
      <c r="E11" s="11" t="s">
        <v>640</v>
      </c>
      <c r="F11" s="12" t="s">
        <v>641</v>
      </c>
      <c r="G11" s="10" t="s">
        <v>642</v>
      </c>
      <c r="H11" s="13" t="s">
        <v>412</v>
      </c>
      <c r="I11" s="13" t="s">
        <v>413</v>
      </c>
      <c r="J11" s="13" t="s">
        <v>414</v>
      </c>
      <c r="K11" s="10" t="s">
        <v>1612</v>
      </c>
      <c r="L11" s="10" t="s">
        <v>1613</v>
      </c>
      <c r="M11" s="10" t="s">
        <v>195</v>
      </c>
      <c r="N11" s="13" t="s">
        <v>418</v>
      </c>
    </row>
    <row r="12" spans="1:14">
      <c r="A12" s="10" t="s">
        <v>19</v>
      </c>
      <c r="B12" s="10"/>
      <c r="C12" s="10" t="s">
        <v>14</v>
      </c>
      <c r="D12" s="10" t="s">
        <v>634</v>
      </c>
      <c r="E12" s="11" t="s">
        <v>285</v>
      </c>
      <c r="F12" s="12" t="s">
        <v>635</v>
      </c>
      <c r="G12" s="10" t="s">
        <v>636</v>
      </c>
      <c r="H12" s="13" t="s">
        <v>44</v>
      </c>
      <c r="I12" s="13" t="s">
        <v>133</v>
      </c>
      <c r="J12" s="13" t="s">
        <v>134</v>
      </c>
      <c r="K12" s="10" t="s">
        <v>1614</v>
      </c>
      <c r="L12" s="10" t="s">
        <v>1615</v>
      </c>
      <c r="M12" s="10" t="s">
        <v>204</v>
      </c>
      <c r="N12" s="13" t="s">
        <v>639</v>
      </c>
    </row>
    <row r="13" spans="1:14">
      <c r="A13" s="10" t="s">
        <v>39</v>
      </c>
      <c r="B13" s="10">
        <v>3</v>
      </c>
      <c r="C13" s="10" t="s">
        <v>13</v>
      </c>
      <c r="D13" s="10" t="s">
        <v>1040</v>
      </c>
      <c r="E13" s="11" t="s">
        <v>1033</v>
      </c>
      <c r="F13" s="12" t="s">
        <v>354</v>
      </c>
      <c r="G13" s="10" t="s">
        <v>355</v>
      </c>
      <c r="H13" s="13" t="s">
        <v>356</v>
      </c>
      <c r="I13" s="13" t="s">
        <v>357</v>
      </c>
      <c r="J13" s="13" t="s">
        <v>358</v>
      </c>
      <c r="K13" s="10" t="s">
        <v>257</v>
      </c>
      <c r="L13" s="10" t="s">
        <v>1576</v>
      </c>
      <c r="M13" s="10" t="s">
        <v>204</v>
      </c>
      <c r="N13" s="13" t="s">
        <v>360</v>
      </c>
    </row>
    <row r="14" spans="1:14">
      <c r="A14" s="10" t="s">
        <v>29</v>
      </c>
      <c r="B14" s="10">
        <v>4</v>
      </c>
      <c r="C14" s="10" t="s">
        <v>14</v>
      </c>
      <c r="D14" s="10" t="s">
        <v>1616</v>
      </c>
      <c r="E14" s="11" t="s">
        <v>1617</v>
      </c>
      <c r="F14" s="12" t="s">
        <v>1618</v>
      </c>
      <c r="G14" s="10" t="s">
        <v>1619</v>
      </c>
      <c r="H14" s="13" t="s">
        <v>1620</v>
      </c>
      <c r="I14" s="13" t="s">
        <v>675</v>
      </c>
      <c r="J14" s="13" t="s">
        <v>134</v>
      </c>
      <c r="K14" s="10" t="s">
        <v>1621</v>
      </c>
      <c r="L14" s="10" t="s">
        <v>1622</v>
      </c>
      <c r="M14" s="10" t="s">
        <v>204</v>
      </c>
      <c r="N14" s="13" t="s">
        <v>678</v>
      </c>
    </row>
    <row r="15" spans="1:14">
      <c r="A15" s="10" t="s">
        <v>31</v>
      </c>
      <c r="B15" s="10"/>
      <c r="C15" s="10" t="s">
        <v>13</v>
      </c>
      <c r="D15" s="10" t="s">
        <v>1577</v>
      </c>
      <c r="E15" s="11" t="s">
        <v>1578</v>
      </c>
      <c r="F15" s="12" t="s">
        <v>1579</v>
      </c>
      <c r="G15" s="10" t="s">
        <v>1580</v>
      </c>
      <c r="H15" s="13" t="s">
        <v>56</v>
      </c>
      <c r="I15" s="13" t="s">
        <v>911</v>
      </c>
      <c r="J15" s="13"/>
      <c r="K15" s="10" t="s">
        <v>905</v>
      </c>
      <c r="L15" s="10" t="s">
        <v>1581</v>
      </c>
      <c r="M15" s="10" t="s">
        <v>204</v>
      </c>
      <c r="N15" s="13" t="s">
        <v>1582</v>
      </c>
    </row>
    <row r="16" spans="1:14">
      <c r="A16" s="10" t="s">
        <v>150</v>
      </c>
      <c r="B16" s="10">
        <v>5</v>
      </c>
      <c r="C16" s="10" t="s">
        <v>13</v>
      </c>
      <c r="D16" s="10" t="s">
        <v>1046</v>
      </c>
      <c r="E16" s="11" t="s">
        <v>1047</v>
      </c>
      <c r="F16" s="12" t="s">
        <v>1048</v>
      </c>
      <c r="G16" s="10" t="s">
        <v>1049</v>
      </c>
      <c r="H16" s="13" t="s">
        <v>1471</v>
      </c>
      <c r="I16" s="13" t="s">
        <v>675</v>
      </c>
      <c r="J16" s="13"/>
      <c r="K16" s="10" t="s">
        <v>398</v>
      </c>
      <c r="L16" s="10" t="s">
        <v>1583</v>
      </c>
      <c r="M16" s="10" t="s">
        <v>223</v>
      </c>
      <c r="N16" s="13" t="s">
        <v>678</v>
      </c>
    </row>
    <row r="17" spans="1:14">
      <c r="A17" s="10" t="s">
        <v>658</v>
      </c>
      <c r="B17" s="10">
        <v>6</v>
      </c>
      <c r="C17" s="10" t="s">
        <v>13</v>
      </c>
      <c r="D17" s="10" t="s">
        <v>1584</v>
      </c>
      <c r="E17" s="11" t="s">
        <v>1525</v>
      </c>
      <c r="F17" s="12" t="s">
        <v>1585</v>
      </c>
      <c r="G17" s="10" t="s">
        <v>1586</v>
      </c>
      <c r="H17" s="13" t="s">
        <v>980</v>
      </c>
      <c r="I17" s="13" t="s">
        <v>133</v>
      </c>
      <c r="J17" s="13"/>
      <c r="K17" s="10" t="s">
        <v>1191</v>
      </c>
      <c r="L17" s="10" t="s">
        <v>1587</v>
      </c>
      <c r="M17" s="10" t="s">
        <v>223</v>
      </c>
      <c r="N17" s="13" t="s">
        <v>853</v>
      </c>
    </row>
    <row r="18" spans="1:14">
      <c r="A18" s="10" t="s">
        <v>460</v>
      </c>
      <c r="B18" s="10">
        <v>7</v>
      </c>
      <c r="C18" s="10" t="s">
        <v>13</v>
      </c>
      <c r="D18" s="10" t="s">
        <v>1588</v>
      </c>
      <c r="E18" s="11" t="s">
        <v>1589</v>
      </c>
      <c r="F18" s="12" t="s">
        <v>1590</v>
      </c>
      <c r="G18" s="10" t="s">
        <v>1591</v>
      </c>
      <c r="H18" s="13" t="s">
        <v>179</v>
      </c>
      <c r="I18" s="13" t="s">
        <v>180</v>
      </c>
      <c r="J18" s="13"/>
      <c r="K18" s="10" t="s">
        <v>1592</v>
      </c>
      <c r="L18" s="10" t="s">
        <v>1593</v>
      </c>
      <c r="M18" s="10" t="s">
        <v>223</v>
      </c>
      <c r="N18" s="13" t="s">
        <v>1574</v>
      </c>
    </row>
    <row r="19" spans="1:14">
      <c r="A19" s="10" t="s">
        <v>687</v>
      </c>
      <c r="B19" s="10"/>
      <c r="C19" s="10" t="s">
        <v>13</v>
      </c>
      <c r="D19" s="10" t="s">
        <v>665</v>
      </c>
      <c r="E19" s="11" t="s">
        <v>666</v>
      </c>
      <c r="F19" s="12" t="s">
        <v>667</v>
      </c>
      <c r="G19" s="10" t="s">
        <v>668</v>
      </c>
      <c r="H19" s="13" t="s">
        <v>446</v>
      </c>
      <c r="I19" s="13" t="s">
        <v>447</v>
      </c>
      <c r="J19" s="13" t="s">
        <v>448</v>
      </c>
      <c r="K19" s="10"/>
      <c r="L19" s="10" t="s">
        <v>1594</v>
      </c>
      <c r="M19" s="10" t="s">
        <v>223</v>
      </c>
      <c r="N19" s="13" t="s">
        <v>452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1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6.6640625" style="1" customWidth="1"/>
    <col min="7" max="8" width="7.6640625" style="1" customWidth="1"/>
    <col min="9" max="9" width="4.5546875" style="1" customWidth="1"/>
    <col min="10" max="10" width="5.6640625" style="1" customWidth="1"/>
    <col min="11" max="11" width="4.5546875" style="1" customWidth="1"/>
    <col min="12" max="12" width="16.5546875" style="1" bestFit="1" customWidth="1"/>
    <col min="13" max="13" width="9.109375" style="1" customWidth="1"/>
    <col min="14" max="16384" width="9.109375" style="1"/>
  </cols>
  <sheetData>
    <row r="3" spans="1:12">
      <c r="J3" s="56" t="s">
        <v>1</v>
      </c>
      <c r="K3" s="56"/>
      <c r="L3" s="6">
        <v>43511</v>
      </c>
    </row>
    <row r="4" spans="1:12" ht="17.399999999999999">
      <c r="C4" s="7" t="s">
        <v>1623</v>
      </c>
      <c r="L4" s="8" t="s">
        <v>3</v>
      </c>
    </row>
    <row r="6" spans="1:12">
      <c r="B6" s="20" t="s">
        <v>1624</v>
      </c>
    </row>
    <row r="7" spans="1:12">
      <c r="A7" s="9" t="s">
        <v>4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84</v>
      </c>
      <c r="J7" s="9" t="s">
        <v>20</v>
      </c>
      <c r="K7" s="9" t="s">
        <v>21</v>
      </c>
      <c r="L7" s="9" t="s">
        <v>22</v>
      </c>
    </row>
    <row r="8" spans="1:12">
      <c r="A8" s="10" t="s">
        <v>13</v>
      </c>
      <c r="B8" s="10" t="s">
        <v>1289</v>
      </c>
      <c r="C8" s="11" t="s">
        <v>176</v>
      </c>
      <c r="D8" s="12" t="s">
        <v>1290</v>
      </c>
      <c r="E8" s="10" t="s">
        <v>1291</v>
      </c>
      <c r="F8" s="13" t="s">
        <v>63</v>
      </c>
      <c r="G8" s="13" t="s">
        <v>57</v>
      </c>
      <c r="H8" s="13" t="s">
        <v>64</v>
      </c>
      <c r="I8" s="10" t="s">
        <v>1625</v>
      </c>
      <c r="J8" s="10" t="s">
        <v>1626</v>
      </c>
      <c r="K8" s="10" t="s">
        <v>204</v>
      </c>
      <c r="L8" s="13" t="s">
        <v>686</v>
      </c>
    </row>
    <row r="9" spans="1:12">
      <c r="A9" s="10" t="s">
        <v>14</v>
      </c>
      <c r="B9" s="10" t="s">
        <v>1627</v>
      </c>
      <c r="C9" s="11" t="s">
        <v>1628</v>
      </c>
      <c r="D9" s="12" t="s">
        <v>1629</v>
      </c>
      <c r="E9" s="10" t="s">
        <v>1630</v>
      </c>
      <c r="F9" s="13" t="s">
        <v>1569</v>
      </c>
      <c r="G9" s="13" t="s">
        <v>180</v>
      </c>
      <c r="H9" s="13"/>
      <c r="I9" s="10" t="s">
        <v>1631</v>
      </c>
      <c r="J9" s="10" t="s">
        <v>1632</v>
      </c>
      <c r="K9" s="10" t="s">
        <v>204</v>
      </c>
      <c r="L9" s="13" t="s">
        <v>1574</v>
      </c>
    </row>
    <row r="10" spans="1:12">
      <c r="A10" s="10" t="s">
        <v>15</v>
      </c>
      <c r="B10" s="10" t="s">
        <v>862</v>
      </c>
      <c r="C10" s="11" t="s">
        <v>53</v>
      </c>
      <c r="D10" s="12" t="s">
        <v>863</v>
      </c>
      <c r="E10" s="10" t="s">
        <v>864</v>
      </c>
      <c r="F10" s="13" t="s">
        <v>463</v>
      </c>
      <c r="G10" s="13" t="s">
        <v>464</v>
      </c>
      <c r="H10" s="13"/>
      <c r="I10" s="10" t="s">
        <v>1633</v>
      </c>
      <c r="J10" s="10" t="s">
        <v>1634</v>
      </c>
      <c r="K10" s="10" t="s">
        <v>223</v>
      </c>
      <c r="L10" s="13" t="s">
        <v>867</v>
      </c>
    </row>
    <row r="11" spans="1:12">
      <c r="A11" s="10" t="s">
        <v>17</v>
      </c>
      <c r="B11" s="10" t="s">
        <v>687</v>
      </c>
      <c r="C11" s="11" t="s">
        <v>1190</v>
      </c>
      <c r="D11" s="12" t="s">
        <v>863</v>
      </c>
      <c r="E11" s="10" t="s">
        <v>864</v>
      </c>
      <c r="F11" s="13" t="s">
        <v>463</v>
      </c>
      <c r="G11" s="13" t="s">
        <v>464</v>
      </c>
      <c r="H11" s="13"/>
      <c r="I11" s="10" t="s">
        <v>1635</v>
      </c>
      <c r="J11" s="10" t="s">
        <v>1636</v>
      </c>
      <c r="K11" s="10" t="s">
        <v>223</v>
      </c>
      <c r="L11" s="13" t="s">
        <v>867</v>
      </c>
    </row>
    <row r="12" spans="1:12">
      <c r="A12" s="10" t="s">
        <v>18</v>
      </c>
      <c r="B12" s="10" t="s">
        <v>1239</v>
      </c>
      <c r="C12" s="11" t="s">
        <v>855</v>
      </c>
      <c r="D12" s="12" t="s">
        <v>1240</v>
      </c>
      <c r="E12" s="10" t="s">
        <v>1144</v>
      </c>
      <c r="F12" s="13" t="s">
        <v>3</v>
      </c>
      <c r="G12" s="13" t="s">
        <v>51</v>
      </c>
      <c r="H12" s="13" t="s">
        <v>81</v>
      </c>
      <c r="I12" s="10" t="s">
        <v>1637</v>
      </c>
      <c r="J12" s="10" t="s">
        <v>1638</v>
      </c>
      <c r="K12" s="10" t="s">
        <v>223</v>
      </c>
      <c r="L12" s="13" t="s">
        <v>657</v>
      </c>
    </row>
    <row r="13" spans="1:12">
      <c r="A13" s="10" t="s">
        <v>19</v>
      </c>
      <c r="B13" s="10" t="s">
        <v>1639</v>
      </c>
      <c r="C13" s="11" t="s">
        <v>403</v>
      </c>
      <c r="D13" s="12" t="s">
        <v>1640</v>
      </c>
      <c r="E13" s="10" t="s">
        <v>1641</v>
      </c>
      <c r="F13" s="13" t="s">
        <v>1471</v>
      </c>
      <c r="G13" s="13" t="s">
        <v>675</v>
      </c>
      <c r="H13" s="13"/>
      <c r="I13" s="10" t="s">
        <v>1642</v>
      </c>
      <c r="J13" s="10" t="s">
        <v>1643</v>
      </c>
      <c r="K13" s="10" t="s">
        <v>223</v>
      </c>
      <c r="L13" s="13" t="s">
        <v>678</v>
      </c>
    </row>
    <row r="14" spans="1:12">
      <c r="A14" s="10" t="s">
        <v>39</v>
      </c>
      <c r="B14" s="10" t="s">
        <v>1644</v>
      </c>
      <c r="C14" s="11" t="s">
        <v>428</v>
      </c>
      <c r="D14" s="12" t="s">
        <v>1645</v>
      </c>
      <c r="E14" s="10" t="s">
        <v>1646</v>
      </c>
      <c r="F14" s="13" t="s">
        <v>982</v>
      </c>
      <c r="G14" s="13" t="s">
        <v>37</v>
      </c>
      <c r="H14" s="13" t="s">
        <v>105</v>
      </c>
      <c r="I14" s="10" t="s">
        <v>1647</v>
      </c>
      <c r="J14" s="10" t="s">
        <v>1648</v>
      </c>
      <c r="K14" s="10" t="s">
        <v>223</v>
      </c>
      <c r="L14" s="13" t="s">
        <v>873</v>
      </c>
    </row>
    <row r="15" spans="1:12">
      <c r="A15" s="10" t="s">
        <v>29</v>
      </c>
      <c r="B15" s="10" t="s">
        <v>1649</v>
      </c>
      <c r="C15" s="11" t="s">
        <v>1650</v>
      </c>
      <c r="D15" s="12" t="s">
        <v>1651</v>
      </c>
      <c r="E15" s="10" t="s">
        <v>1652</v>
      </c>
      <c r="F15" s="13" t="s">
        <v>63</v>
      </c>
      <c r="G15" s="13" t="s">
        <v>57</v>
      </c>
      <c r="H15" s="13" t="s">
        <v>471</v>
      </c>
      <c r="I15" s="10" t="s">
        <v>1647</v>
      </c>
      <c r="J15" s="10" t="s">
        <v>1653</v>
      </c>
      <c r="K15" s="10" t="s">
        <v>223</v>
      </c>
      <c r="L15" s="13" t="s">
        <v>1654</v>
      </c>
    </row>
    <row r="16" spans="1:12">
      <c r="A16" s="10" t="s">
        <v>31</v>
      </c>
      <c r="B16" s="10" t="s">
        <v>1655</v>
      </c>
      <c r="C16" s="11" t="s">
        <v>1656</v>
      </c>
      <c r="D16" s="12" t="s">
        <v>1657</v>
      </c>
      <c r="E16" s="10" t="s">
        <v>1658</v>
      </c>
      <c r="F16" s="13" t="s">
        <v>982</v>
      </c>
      <c r="G16" s="13" t="s">
        <v>37</v>
      </c>
      <c r="H16" s="13" t="s">
        <v>105</v>
      </c>
      <c r="I16" s="10" t="s">
        <v>1659</v>
      </c>
      <c r="J16" s="10" t="s">
        <v>1660</v>
      </c>
      <c r="K16" s="10" t="s">
        <v>685</v>
      </c>
      <c r="L16" s="13" t="s">
        <v>1346</v>
      </c>
    </row>
    <row r="17" spans="1:12">
      <c r="A17" s="10"/>
      <c r="B17" s="10" t="s">
        <v>1234</v>
      </c>
      <c r="C17" s="11" t="s">
        <v>758</v>
      </c>
      <c r="D17" s="12" t="s">
        <v>1235</v>
      </c>
      <c r="E17" s="10" t="s">
        <v>1236</v>
      </c>
      <c r="F17" s="13" t="s">
        <v>1471</v>
      </c>
      <c r="G17" s="13" t="s">
        <v>51</v>
      </c>
      <c r="H17" s="13" t="s">
        <v>134</v>
      </c>
      <c r="I17" s="10"/>
      <c r="J17" s="10" t="s">
        <v>1661</v>
      </c>
      <c r="K17" s="10"/>
      <c r="L17" s="13" t="s">
        <v>678</v>
      </c>
    </row>
    <row r="19" spans="1:12">
      <c r="B19" s="20" t="s">
        <v>1662</v>
      </c>
    </row>
    <row r="20" spans="1:12">
      <c r="A20" s="9" t="s">
        <v>4</v>
      </c>
      <c r="B20" s="9" t="s">
        <v>6</v>
      </c>
      <c r="C20" s="9" t="s">
        <v>7</v>
      </c>
      <c r="D20" s="9" t="s">
        <v>8</v>
      </c>
      <c r="E20" s="9" t="s">
        <v>9</v>
      </c>
      <c r="F20" s="9" t="s">
        <v>10</v>
      </c>
      <c r="G20" s="9" t="s">
        <v>11</v>
      </c>
      <c r="H20" s="9" t="s">
        <v>12</v>
      </c>
      <c r="I20" s="9" t="s">
        <v>84</v>
      </c>
      <c r="J20" s="9" t="s">
        <v>20</v>
      </c>
      <c r="K20" s="9" t="s">
        <v>21</v>
      </c>
      <c r="L20" s="9" t="s">
        <v>22</v>
      </c>
    </row>
    <row r="21" spans="1:12">
      <c r="A21" s="10" t="s">
        <v>13</v>
      </c>
      <c r="B21" s="10" t="s">
        <v>1663</v>
      </c>
      <c r="C21" s="11" t="s">
        <v>1355</v>
      </c>
      <c r="D21" s="12" t="s">
        <v>1664</v>
      </c>
      <c r="E21" s="10" t="s">
        <v>1665</v>
      </c>
      <c r="F21" s="13" t="s">
        <v>1666</v>
      </c>
      <c r="G21" s="13" t="s">
        <v>180</v>
      </c>
      <c r="H21" s="13"/>
      <c r="I21" s="10" t="s">
        <v>1667</v>
      </c>
      <c r="J21" s="10" t="s">
        <v>1668</v>
      </c>
      <c r="K21" s="10" t="s">
        <v>204</v>
      </c>
      <c r="L21" s="13" t="s">
        <v>1669</v>
      </c>
    </row>
    <row r="22" spans="1:12">
      <c r="A22" s="10" t="s">
        <v>14</v>
      </c>
      <c r="B22" s="10" t="s">
        <v>29</v>
      </c>
      <c r="C22" s="11" t="s">
        <v>42</v>
      </c>
      <c r="D22" s="12" t="s">
        <v>1670</v>
      </c>
      <c r="E22" s="10" t="s">
        <v>1671</v>
      </c>
      <c r="F22" s="13" t="s">
        <v>412</v>
      </c>
      <c r="G22" s="13" t="s">
        <v>413</v>
      </c>
      <c r="H22" s="13" t="s">
        <v>414</v>
      </c>
      <c r="I22" s="10" t="s">
        <v>532</v>
      </c>
      <c r="J22" s="10" t="s">
        <v>1672</v>
      </c>
      <c r="K22" s="10" t="s">
        <v>223</v>
      </c>
      <c r="L22" s="13" t="s">
        <v>418</v>
      </c>
    </row>
    <row r="23" spans="1:12">
      <c r="A23" s="10" t="s">
        <v>15</v>
      </c>
      <c r="B23" s="10" t="s">
        <v>1673</v>
      </c>
      <c r="C23" s="11" t="s">
        <v>1674</v>
      </c>
      <c r="D23" s="12" t="s">
        <v>1675</v>
      </c>
      <c r="E23" s="10" t="s">
        <v>1676</v>
      </c>
      <c r="F23" s="13" t="s">
        <v>265</v>
      </c>
      <c r="G23" s="13" t="s">
        <v>190</v>
      </c>
      <c r="H23" s="13" t="s">
        <v>219</v>
      </c>
      <c r="I23" s="10" t="s">
        <v>1677</v>
      </c>
      <c r="J23" s="10" t="s">
        <v>1678</v>
      </c>
      <c r="K23" s="10" t="s">
        <v>223</v>
      </c>
      <c r="L23" s="13" t="s">
        <v>270</v>
      </c>
    </row>
    <row r="24" spans="1:12">
      <c r="A24" s="10" t="s">
        <v>17</v>
      </c>
      <c r="B24" s="10" t="s">
        <v>1679</v>
      </c>
      <c r="C24" s="11" t="s">
        <v>1680</v>
      </c>
      <c r="D24" s="12" t="s">
        <v>1681</v>
      </c>
      <c r="E24" s="10" t="s">
        <v>1682</v>
      </c>
      <c r="F24" s="13" t="s">
        <v>982</v>
      </c>
      <c r="G24" s="13" t="s">
        <v>37</v>
      </c>
      <c r="H24" s="13" t="s">
        <v>105</v>
      </c>
      <c r="I24" s="10" t="s">
        <v>1683</v>
      </c>
      <c r="J24" s="10" t="s">
        <v>1684</v>
      </c>
      <c r="K24" s="10" t="s">
        <v>223</v>
      </c>
      <c r="L24" s="13" t="s">
        <v>873</v>
      </c>
    </row>
    <row r="25" spans="1:12">
      <c r="A25" s="10" t="s">
        <v>18</v>
      </c>
      <c r="B25" s="10" t="s">
        <v>1253</v>
      </c>
      <c r="C25" s="11" t="s">
        <v>1254</v>
      </c>
      <c r="D25" s="12" t="s">
        <v>1255</v>
      </c>
      <c r="E25" s="10" t="s">
        <v>1256</v>
      </c>
      <c r="F25" s="13" t="s">
        <v>44</v>
      </c>
      <c r="G25" s="13" t="s">
        <v>133</v>
      </c>
      <c r="H25" s="13"/>
      <c r="I25" s="10" t="s">
        <v>1685</v>
      </c>
      <c r="J25" s="10" t="s">
        <v>1686</v>
      </c>
      <c r="K25" s="10" t="s">
        <v>223</v>
      </c>
      <c r="L25" s="13" t="s">
        <v>853</v>
      </c>
    </row>
    <row r="26" spans="1:12">
      <c r="A26" s="10" t="s">
        <v>19</v>
      </c>
      <c r="B26" s="10" t="s">
        <v>1687</v>
      </c>
      <c r="C26" s="11" t="s">
        <v>848</v>
      </c>
      <c r="D26" s="12" t="s">
        <v>1688</v>
      </c>
      <c r="E26" s="10" t="s">
        <v>1689</v>
      </c>
      <c r="F26" s="13" t="s">
        <v>56</v>
      </c>
      <c r="G26" s="13" t="s">
        <v>911</v>
      </c>
      <c r="H26" s="13"/>
      <c r="I26" s="10" t="s">
        <v>1690</v>
      </c>
      <c r="J26" s="10" t="s">
        <v>1691</v>
      </c>
      <c r="K26" s="10" t="s">
        <v>223</v>
      </c>
      <c r="L26" s="13" t="s">
        <v>1582</v>
      </c>
    </row>
    <row r="27" spans="1:12">
      <c r="A27" s="10" t="s">
        <v>39</v>
      </c>
      <c r="B27" s="10" t="s">
        <v>1692</v>
      </c>
      <c r="C27" s="11" t="s">
        <v>1327</v>
      </c>
      <c r="D27" s="12" t="s">
        <v>1693</v>
      </c>
      <c r="E27" s="10" t="s">
        <v>1694</v>
      </c>
      <c r="F27" s="13" t="s">
        <v>982</v>
      </c>
      <c r="G27" s="13" t="s">
        <v>37</v>
      </c>
      <c r="H27" s="13" t="s">
        <v>105</v>
      </c>
      <c r="I27" s="10" t="s">
        <v>1695</v>
      </c>
      <c r="J27" s="10" t="s">
        <v>1696</v>
      </c>
      <c r="K27" s="10" t="s">
        <v>223</v>
      </c>
      <c r="L27" s="13" t="s">
        <v>1346</v>
      </c>
    </row>
    <row r="28" spans="1:12">
      <c r="A28" s="10" t="s">
        <v>29</v>
      </c>
      <c r="B28" s="10" t="s">
        <v>847</v>
      </c>
      <c r="C28" s="11" t="s">
        <v>848</v>
      </c>
      <c r="D28" s="12" t="s">
        <v>849</v>
      </c>
      <c r="E28" s="10" t="s">
        <v>850</v>
      </c>
      <c r="F28" s="13" t="s">
        <v>44</v>
      </c>
      <c r="G28" s="13" t="s">
        <v>133</v>
      </c>
      <c r="H28" s="13"/>
      <c r="I28" s="10" t="s">
        <v>865</v>
      </c>
      <c r="J28" s="10" t="s">
        <v>1697</v>
      </c>
      <c r="K28" s="10" t="s">
        <v>223</v>
      </c>
      <c r="L28" s="13" t="s">
        <v>853</v>
      </c>
    </row>
    <row r="29" spans="1:12">
      <c r="A29" s="10" t="s">
        <v>31</v>
      </c>
      <c r="B29" s="10" t="s">
        <v>1698</v>
      </c>
      <c r="C29" s="11" t="s">
        <v>118</v>
      </c>
      <c r="D29" s="12" t="s">
        <v>1699</v>
      </c>
      <c r="E29" s="10" t="s">
        <v>1700</v>
      </c>
      <c r="F29" s="13" t="s">
        <v>44</v>
      </c>
      <c r="G29" s="13" t="s">
        <v>133</v>
      </c>
      <c r="H29" s="13"/>
      <c r="I29" s="10" t="s">
        <v>1701</v>
      </c>
      <c r="J29" s="10" t="s">
        <v>1702</v>
      </c>
      <c r="K29" s="10" t="s">
        <v>223</v>
      </c>
      <c r="L29" s="13" t="s">
        <v>283</v>
      </c>
    </row>
    <row r="31" spans="1:12">
      <c r="B31" s="20" t="s">
        <v>1703</v>
      </c>
    </row>
    <row r="32" spans="1:12">
      <c r="A32" s="9" t="s">
        <v>4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84</v>
      </c>
      <c r="J32" s="9" t="s">
        <v>20</v>
      </c>
      <c r="K32" s="9" t="s">
        <v>21</v>
      </c>
      <c r="L32" s="9" t="s">
        <v>22</v>
      </c>
    </row>
    <row r="33" spans="1:12">
      <c r="A33" s="10" t="s">
        <v>13</v>
      </c>
      <c r="B33" s="10" t="s">
        <v>1340</v>
      </c>
      <c r="C33" s="11" t="s">
        <v>1341</v>
      </c>
      <c r="D33" s="12" t="s">
        <v>1342</v>
      </c>
      <c r="E33" s="10" t="s">
        <v>1343</v>
      </c>
      <c r="F33" s="13" t="s">
        <v>104</v>
      </c>
      <c r="G33" s="13" t="s">
        <v>37</v>
      </c>
      <c r="H33" s="13" t="s">
        <v>105</v>
      </c>
      <c r="I33" s="10" t="s">
        <v>1704</v>
      </c>
      <c r="J33" s="10" t="s">
        <v>1705</v>
      </c>
      <c r="K33" s="10" t="s">
        <v>195</v>
      </c>
      <c r="L33" s="13" t="s">
        <v>1346</v>
      </c>
    </row>
    <row r="34" spans="1:12">
      <c r="A34" s="10" t="s">
        <v>14</v>
      </c>
      <c r="B34" s="10" t="s">
        <v>1283</v>
      </c>
      <c r="C34" s="11" t="s">
        <v>1218</v>
      </c>
      <c r="D34" s="12" t="s">
        <v>1284</v>
      </c>
      <c r="E34" s="10" t="s">
        <v>1285</v>
      </c>
      <c r="F34" s="13" t="s">
        <v>44</v>
      </c>
      <c r="G34" s="13" t="s">
        <v>1286</v>
      </c>
      <c r="H34" s="13"/>
      <c r="I34" s="10" t="s">
        <v>1706</v>
      </c>
      <c r="J34" s="10" t="s">
        <v>1707</v>
      </c>
      <c r="K34" s="10" t="s">
        <v>204</v>
      </c>
      <c r="L34" s="13" t="s">
        <v>853</v>
      </c>
    </row>
    <row r="35" spans="1:12">
      <c r="A35" s="10" t="s">
        <v>15</v>
      </c>
      <c r="B35" s="10" t="s">
        <v>915</v>
      </c>
      <c r="C35" s="11" t="s">
        <v>916</v>
      </c>
      <c r="D35" s="12" t="s">
        <v>917</v>
      </c>
      <c r="E35" s="10" t="s">
        <v>918</v>
      </c>
      <c r="F35" s="13" t="s">
        <v>44</v>
      </c>
      <c r="G35" s="13" t="s">
        <v>133</v>
      </c>
      <c r="H35" s="13" t="s">
        <v>134</v>
      </c>
      <c r="I35" s="10" t="s">
        <v>1708</v>
      </c>
      <c r="J35" s="10" t="s">
        <v>1709</v>
      </c>
      <c r="K35" s="10" t="s">
        <v>204</v>
      </c>
      <c r="L35" s="13" t="s">
        <v>853</v>
      </c>
    </row>
    <row r="36" spans="1:12">
      <c r="A36" s="10" t="s">
        <v>17</v>
      </c>
      <c r="B36" s="10" t="s">
        <v>1710</v>
      </c>
      <c r="C36" s="11" t="s">
        <v>729</v>
      </c>
      <c r="D36" s="12" t="s">
        <v>1711</v>
      </c>
      <c r="E36" s="10" t="s">
        <v>1712</v>
      </c>
      <c r="F36" s="13" t="s">
        <v>1713</v>
      </c>
      <c r="G36" s="13" t="s">
        <v>675</v>
      </c>
      <c r="H36" s="13"/>
      <c r="I36" s="10" t="s">
        <v>1714</v>
      </c>
      <c r="J36" s="10" t="s">
        <v>1715</v>
      </c>
      <c r="K36" s="10" t="s">
        <v>204</v>
      </c>
      <c r="L36" s="13" t="s">
        <v>678</v>
      </c>
    </row>
    <row r="37" spans="1:12">
      <c r="A37" s="10" t="s">
        <v>18</v>
      </c>
      <c r="B37" s="10" t="s">
        <v>1716</v>
      </c>
      <c r="C37" s="11" t="s">
        <v>151</v>
      </c>
      <c r="D37" s="12" t="s">
        <v>1717</v>
      </c>
      <c r="E37" s="10" t="s">
        <v>1718</v>
      </c>
      <c r="F37" s="13" t="s">
        <v>63</v>
      </c>
      <c r="G37" s="13" t="s">
        <v>57</v>
      </c>
      <c r="H37" s="13" t="s">
        <v>471</v>
      </c>
      <c r="I37" s="10" t="s">
        <v>558</v>
      </c>
      <c r="J37" s="10" t="s">
        <v>1719</v>
      </c>
      <c r="K37" s="10" t="s">
        <v>204</v>
      </c>
      <c r="L37" s="13" t="s">
        <v>1720</v>
      </c>
    </row>
    <row r="38" spans="1:12">
      <c r="A38" s="10" t="s">
        <v>19</v>
      </c>
      <c r="B38" s="10" t="s">
        <v>1721</v>
      </c>
      <c r="C38" s="11" t="s">
        <v>1628</v>
      </c>
      <c r="D38" s="12" t="s">
        <v>1722</v>
      </c>
      <c r="E38" s="10" t="s">
        <v>1723</v>
      </c>
      <c r="F38" s="13" t="s">
        <v>1724</v>
      </c>
      <c r="G38" s="13" t="s">
        <v>447</v>
      </c>
      <c r="H38" s="13" t="s">
        <v>448</v>
      </c>
      <c r="I38" s="10" t="s">
        <v>558</v>
      </c>
      <c r="J38" s="10" t="s">
        <v>1725</v>
      </c>
      <c r="K38" s="10" t="s">
        <v>204</v>
      </c>
      <c r="L38" s="13" t="s">
        <v>1726</v>
      </c>
    </row>
    <row r="39" spans="1:12">
      <c r="A39" s="10" t="s">
        <v>39</v>
      </c>
      <c r="B39" s="10" t="s">
        <v>1727</v>
      </c>
      <c r="C39" s="11" t="s">
        <v>1728</v>
      </c>
      <c r="D39" s="12" t="s">
        <v>1729</v>
      </c>
      <c r="E39" s="10" t="s">
        <v>1730</v>
      </c>
      <c r="F39" s="13" t="s">
        <v>1731</v>
      </c>
      <c r="G39" s="13" t="s">
        <v>57</v>
      </c>
      <c r="H39" s="13" t="s">
        <v>134</v>
      </c>
      <c r="I39" s="10" t="s">
        <v>1732</v>
      </c>
      <c r="J39" s="10" t="s">
        <v>1733</v>
      </c>
      <c r="K39" s="10" t="s">
        <v>204</v>
      </c>
      <c r="L39" s="13" t="s">
        <v>1734</v>
      </c>
    </row>
    <row r="40" spans="1:12">
      <c r="A40" s="10" t="s">
        <v>29</v>
      </c>
      <c r="B40" s="10" t="s">
        <v>1302</v>
      </c>
      <c r="C40" s="11" t="s">
        <v>1303</v>
      </c>
      <c r="D40" s="12" t="s">
        <v>1304</v>
      </c>
      <c r="E40" s="10" t="s">
        <v>1305</v>
      </c>
      <c r="F40" s="13" t="s">
        <v>44</v>
      </c>
      <c r="G40" s="13" t="s">
        <v>133</v>
      </c>
      <c r="H40" s="13"/>
      <c r="I40" s="10" t="s">
        <v>1667</v>
      </c>
      <c r="J40" s="10" t="s">
        <v>1668</v>
      </c>
      <c r="K40" s="10" t="s">
        <v>204</v>
      </c>
      <c r="L40" s="13" t="s">
        <v>283</v>
      </c>
    </row>
    <row r="41" spans="1:12">
      <c r="A41" s="10" t="s">
        <v>31</v>
      </c>
      <c r="B41" s="10" t="s">
        <v>1735</v>
      </c>
      <c r="C41" s="11" t="s">
        <v>1736</v>
      </c>
      <c r="D41" s="12" t="s">
        <v>144</v>
      </c>
      <c r="E41" s="10" t="s">
        <v>1737</v>
      </c>
      <c r="F41" s="13" t="s">
        <v>577</v>
      </c>
      <c r="G41" s="13" t="s">
        <v>578</v>
      </c>
      <c r="H41" s="13" t="s">
        <v>579</v>
      </c>
      <c r="I41" s="10" t="s">
        <v>1738</v>
      </c>
      <c r="J41" s="10" t="s">
        <v>1739</v>
      </c>
      <c r="K41" s="10" t="s">
        <v>223</v>
      </c>
      <c r="L41" s="13" t="s">
        <v>1740</v>
      </c>
    </row>
  </sheetData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4"/>
  <sheetViews>
    <sheetView workbookViewId="0"/>
  </sheetViews>
  <sheetFormatPr defaultColWidth="9.109375" defaultRowHeight="14.4"/>
  <cols>
    <col min="1" max="2" width="3.6640625" style="1" customWidth="1"/>
    <col min="3" max="3" width="3.6640625" style="4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9.6640625" style="1" bestFit="1" customWidth="1"/>
    <col min="9" max="9" width="7.5546875" style="1" bestFit="1" customWidth="1"/>
    <col min="10" max="10" width="8.21875" style="1" bestFit="1" customWidth="1"/>
    <col min="11" max="11" width="4.5546875" style="1" customWidth="1"/>
    <col min="12" max="12" width="5.6640625" style="1" customWidth="1"/>
    <col min="13" max="13" width="4.5546875" style="1" customWidth="1"/>
    <col min="14" max="14" width="16.5546875" style="1" bestFit="1" customWidth="1"/>
    <col min="15" max="15" width="9.109375" style="1" customWidth="1"/>
    <col min="16" max="16384" width="9.109375" style="1"/>
  </cols>
  <sheetData>
    <row r="1" spans="1:14" ht="20.399999999999999">
      <c r="C1" s="2" t="s">
        <v>0</v>
      </c>
    </row>
    <row r="2" spans="1:14" ht="15.6">
      <c r="C2" s="3"/>
    </row>
    <row r="3" spans="1:14">
      <c r="L3" s="56" t="s">
        <v>1</v>
      </c>
      <c r="N3" s="6">
        <v>43511</v>
      </c>
    </row>
    <row r="4" spans="1:14" ht="17.399999999999999">
      <c r="B4" s="7"/>
      <c r="D4" s="7" t="s">
        <v>1623</v>
      </c>
      <c r="N4" s="8" t="s">
        <v>3</v>
      </c>
    </row>
    <row r="6" spans="1:14">
      <c r="A6" s="9" t="s">
        <v>4</v>
      </c>
      <c r="B6" s="40" t="s">
        <v>138</v>
      </c>
      <c r="C6" s="9" t="s">
        <v>926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20</v>
      </c>
      <c r="M6" s="9" t="s">
        <v>21</v>
      </c>
      <c r="N6" s="9" t="s">
        <v>22</v>
      </c>
    </row>
    <row r="7" spans="1:14">
      <c r="A7" s="10" t="s">
        <v>13</v>
      </c>
      <c r="B7" s="10"/>
      <c r="C7" s="10" t="s">
        <v>15</v>
      </c>
      <c r="D7" s="10" t="s">
        <v>1340</v>
      </c>
      <c r="E7" s="11" t="s">
        <v>1341</v>
      </c>
      <c r="F7" s="12" t="s">
        <v>1342</v>
      </c>
      <c r="G7" s="10" t="s">
        <v>1343</v>
      </c>
      <c r="H7" s="13" t="s">
        <v>104</v>
      </c>
      <c r="I7" s="13" t="s">
        <v>37</v>
      </c>
      <c r="J7" s="13" t="s">
        <v>105</v>
      </c>
      <c r="K7" s="10" t="s">
        <v>1704</v>
      </c>
      <c r="L7" s="10" t="s">
        <v>1705</v>
      </c>
      <c r="M7" s="10" t="s">
        <v>195</v>
      </c>
      <c r="N7" s="13" t="s">
        <v>1346</v>
      </c>
    </row>
    <row r="8" spans="1:14">
      <c r="A8" s="10" t="s">
        <v>14</v>
      </c>
      <c r="B8" s="10"/>
      <c r="C8" s="10" t="s">
        <v>15</v>
      </c>
      <c r="D8" s="10" t="s">
        <v>1283</v>
      </c>
      <c r="E8" s="11" t="s">
        <v>1218</v>
      </c>
      <c r="F8" s="12" t="s">
        <v>1284</v>
      </c>
      <c r="G8" s="10" t="s">
        <v>1285</v>
      </c>
      <c r="H8" s="13" t="s">
        <v>44</v>
      </c>
      <c r="I8" s="13" t="s">
        <v>1286</v>
      </c>
      <c r="J8" s="13"/>
      <c r="K8" s="10" t="s">
        <v>1706</v>
      </c>
      <c r="L8" s="10" t="s">
        <v>1707</v>
      </c>
      <c r="M8" s="10" t="s">
        <v>204</v>
      </c>
      <c r="N8" s="13" t="s">
        <v>853</v>
      </c>
    </row>
    <row r="9" spans="1:14">
      <c r="A9" s="10" t="s">
        <v>15</v>
      </c>
      <c r="B9" s="10"/>
      <c r="C9" s="10" t="s">
        <v>15</v>
      </c>
      <c r="D9" s="10" t="s">
        <v>915</v>
      </c>
      <c r="E9" s="11" t="s">
        <v>916</v>
      </c>
      <c r="F9" s="12" t="s">
        <v>917</v>
      </c>
      <c r="G9" s="10" t="s">
        <v>918</v>
      </c>
      <c r="H9" s="13" t="s">
        <v>44</v>
      </c>
      <c r="I9" s="13" t="s">
        <v>133</v>
      </c>
      <c r="J9" s="13" t="s">
        <v>134</v>
      </c>
      <c r="K9" s="10" t="s">
        <v>1708</v>
      </c>
      <c r="L9" s="10" t="s">
        <v>1709</v>
      </c>
      <c r="M9" s="10" t="s">
        <v>204</v>
      </c>
      <c r="N9" s="13" t="s">
        <v>853</v>
      </c>
    </row>
    <row r="10" spans="1:14">
      <c r="A10" s="10" t="s">
        <v>17</v>
      </c>
      <c r="B10" s="10">
        <v>1</v>
      </c>
      <c r="C10" s="10" t="s">
        <v>15</v>
      </c>
      <c r="D10" s="10" t="s">
        <v>1710</v>
      </c>
      <c r="E10" s="11" t="s">
        <v>729</v>
      </c>
      <c r="F10" s="12" t="s">
        <v>1711</v>
      </c>
      <c r="G10" s="10" t="s">
        <v>1712</v>
      </c>
      <c r="H10" s="13" t="s">
        <v>1713</v>
      </c>
      <c r="I10" s="13" t="s">
        <v>675</v>
      </c>
      <c r="J10" s="13"/>
      <c r="K10" s="10" t="s">
        <v>1714</v>
      </c>
      <c r="L10" s="10" t="s">
        <v>1715</v>
      </c>
      <c r="M10" s="10" t="s">
        <v>204</v>
      </c>
      <c r="N10" s="13" t="s">
        <v>678</v>
      </c>
    </row>
    <row r="11" spans="1:14">
      <c r="A11" s="10" t="s">
        <v>18</v>
      </c>
      <c r="B11" s="10"/>
      <c r="C11" s="10" t="s">
        <v>15</v>
      </c>
      <c r="D11" s="10" t="s">
        <v>1716</v>
      </c>
      <c r="E11" s="11" t="s">
        <v>151</v>
      </c>
      <c r="F11" s="12" t="s">
        <v>1717</v>
      </c>
      <c r="G11" s="10" t="s">
        <v>1718</v>
      </c>
      <c r="H11" s="13" t="s">
        <v>63</v>
      </c>
      <c r="I11" s="13" t="s">
        <v>57</v>
      </c>
      <c r="J11" s="13" t="s">
        <v>471</v>
      </c>
      <c r="K11" s="10" t="s">
        <v>558</v>
      </c>
      <c r="L11" s="10" t="s">
        <v>1719</v>
      </c>
      <c r="M11" s="10" t="s">
        <v>204</v>
      </c>
      <c r="N11" s="13" t="s">
        <v>1720</v>
      </c>
    </row>
    <row r="12" spans="1:14">
      <c r="A12" s="10" t="s">
        <v>19</v>
      </c>
      <c r="B12" s="10">
        <v>2</v>
      </c>
      <c r="C12" s="10" t="s">
        <v>15</v>
      </c>
      <c r="D12" s="10" t="s">
        <v>1721</v>
      </c>
      <c r="E12" s="11" t="s">
        <v>1628</v>
      </c>
      <c r="F12" s="12" t="s">
        <v>1722</v>
      </c>
      <c r="G12" s="10" t="s">
        <v>1723</v>
      </c>
      <c r="H12" s="13" t="s">
        <v>1724</v>
      </c>
      <c r="I12" s="13" t="s">
        <v>447</v>
      </c>
      <c r="J12" s="13" t="s">
        <v>448</v>
      </c>
      <c r="K12" s="10" t="s">
        <v>558</v>
      </c>
      <c r="L12" s="10" t="s">
        <v>1725</v>
      </c>
      <c r="M12" s="10" t="s">
        <v>204</v>
      </c>
      <c r="N12" s="13" t="s">
        <v>1726</v>
      </c>
    </row>
    <row r="13" spans="1:14">
      <c r="A13" s="10" t="s">
        <v>39</v>
      </c>
      <c r="B13" s="10">
        <v>3</v>
      </c>
      <c r="C13" s="10" t="s">
        <v>13</v>
      </c>
      <c r="D13" s="10" t="s">
        <v>1289</v>
      </c>
      <c r="E13" s="11" t="s">
        <v>176</v>
      </c>
      <c r="F13" s="12" t="s">
        <v>1290</v>
      </c>
      <c r="G13" s="10" t="s">
        <v>1291</v>
      </c>
      <c r="H13" s="13" t="s">
        <v>63</v>
      </c>
      <c r="I13" s="13" t="s">
        <v>57</v>
      </c>
      <c r="J13" s="13" t="s">
        <v>64</v>
      </c>
      <c r="K13" s="10" t="s">
        <v>1625</v>
      </c>
      <c r="L13" s="10" t="s">
        <v>1626</v>
      </c>
      <c r="M13" s="10" t="s">
        <v>204</v>
      </c>
      <c r="N13" s="13" t="s">
        <v>686</v>
      </c>
    </row>
    <row r="14" spans="1:14">
      <c r="A14" s="10" t="s">
        <v>29</v>
      </c>
      <c r="B14" s="10">
        <v>4</v>
      </c>
      <c r="C14" s="10" t="s">
        <v>13</v>
      </c>
      <c r="D14" s="10" t="s">
        <v>1627</v>
      </c>
      <c r="E14" s="11" t="s">
        <v>1628</v>
      </c>
      <c r="F14" s="12" t="s">
        <v>1629</v>
      </c>
      <c r="G14" s="10" t="s">
        <v>1630</v>
      </c>
      <c r="H14" s="13" t="s">
        <v>1569</v>
      </c>
      <c r="I14" s="13" t="s">
        <v>180</v>
      </c>
      <c r="J14" s="13"/>
      <c r="K14" s="10" t="s">
        <v>1631</v>
      </c>
      <c r="L14" s="10" t="s">
        <v>1632</v>
      </c>
      <c r="M14" s="10" t="s">
        <v>204</v>
      </c>
      <c r="N14" s="13" t="s">
        <v>1574</v>
      </c>
    </row>
    <row r="15" spans="1:14">
      <c r="A15" s="10" t="s">
        <v>31</v>
      </c>
      <c r="B15" s="10"/>
      <c r="C15" s="10" t="s">
        <v>15</v>
      </c>
      <c r="D15" s="10" t="s">
        <v>1727</v>
      </c>
      <c r="E15" s="11" t="s">
        <v>1728</v>
      </c>
      <c r="F15" s="12" t="s">
        <v>1729</v>
      </c>
      <c r="G15" s="10" t="s">
        <v>1730</v>
      </c>
      <c r="H15" s="13" t="s">
        <v>1731</v>
      </c>
      <c r="I15" s="13" t="s">
        <v>57</v>
      </c>
      <c r="J15" s="13" t="s">
        <v>134</v>
      </c>
      <c r="K15" s="10" t="s">
        <v>1732</v>
      </c>
      <c r="L15" s="10" t="s">
        <v>1733</v>
      </c>
      <c r="M15" s="10" t="s">
        <v>204</v>
      </c>
      <c r="N15" s="13" t="s">
        <v>1734</v>
      </c>
    </row>
    <row r="16" spans="1:14">
      <c r="A16" s="10" t="s">
        <v>150</v>
      </c>
      <c r="B16" s="10">
        <v>5</v>
      </c>
      <c r="C16" s="10" t="s">
        <v>15</v>
      </c>
      <c r="D16" s="10" t="s">
        <v>1302</v>
      </c>
      <c r="E16" s="11" t="s">
        <v>1303</v>
      </c>
      <c r="F16" s="12" t="s">
        <v>1304</v>
      </c>
      <c r="G16" s="10" t="s">
        <v>1305</v>
      </c>
      <c r="H16" s="13" t="s">
        <v>44</v>
      </c>
      <c r="I16" s="13" t="s">
        <v>133</v>
      </c>
      <c r="J16" s="13"/>
      <c r="K16" s="10" t="s">
        <v>1667</v>
      </c>
      <c r="L16" s="10" t="s">
        <v>1668</v>
      </c>
      <c r="M16" s="10" t="s">
        <v>204</v>
      </c>
      <c r="N16" s="13" t="s">
        <v>283</v>
      </c>
    </row>
    <row r="17" spans="1:14">
      <c r="A17" s="10" t="s">
        <v>150</v>
      </c>
      <c r="B17" s="10">
        <v>5</v>
      </c>
      <c r="C17" s="10" t="s">
        <v>14</v>
      </c>
      <c r="D17" s="10" t="s">
        <v>1663</v>
      </c>
      <c r="E17" s="11" t="s">
        <v>1355</v>
      </c>
      <c r="F17" s="12" t="s">
        <v>1664</v>
      </c>
      <c r="G17" s="10" t="s">
        <v>1665</v>
      </c>
      <c r="H17" s="13" t="s">
        <v>1666</v>
      </c>
      <c r="I17" s="13" t="s">
        <v>180</v>
      </c>
      <c r="J17" s="13"/>
      <c r="K17" s="10" t="s">
        <v>1667</v>
      </c>
      <c r="L17" s="10" t="s">
        <v>1668</v>
      </c>
      <c r="M17" s="10" t="s">
        <v>204</v>
      </c>
      <c r="N17" s="13" t="s">
        <v>1669</v>
      </c>
    </row>
    <row r="18" spans="1:14">
      <c r="A18" s="10" t="s">
        <v>658</v>
      </c>
      <c r="B18" s="10">
        <v>7</v>
      </c>
      <c r="C18" s="10" t="s">
        <v>13</v>
      </c>
      <c r="D18" s="10" t="s">
        <v>862</v>
      </c>
      <c r="E18" s="11" t="s">
        <v>53</v>
      </c>
      <c r="F18" s="12" t="s">
        <v>863</v>
      </c>
      <c r="G18" s="10" t="s">
        <v>864</v>
      </c>
      <c r="H18" s="13" t="s">
        <v>463</v>
      </c>
      <c r="I18" s="13" t="s">
        <v>464</v>
      </c>
      <c r="J18" s="13"/>
      <c r="K18" s="10" t="s">
        <v>1633</v>
      </c>
      <c r="L18" s="10" t="s">
        <v>1634</v>
      </c>
      <c r="M18" s="10" t="s">
        <v>223</v>
      </c>
      <c r="N18" s="13" t="s">
        <v>867</v>
      </c>
    </row>
    <row r="19" spans="1:14">
      <c r="A19" s="10" t="s">
        <v>460</v>
      </c>
      <c r="B19" s="10">
        <v>8</v>
      </c>
      <c r="C19" s="10" t="s">
        <v>13</v>
      </c>
      <c r="D19" s="10" t="s">
        <v>687</v>
      </c>
      <c r="E19" s="11" t="s">
        <v>1190</v>
      </c>
      <c r="F19" s="12" t="s">
        <v>863</v>
      </c>
      <c r="G19" s="10" t="s">
        <v>864</v>
      </c>
      <c r="H19" s="13" t="s">
        <v>463</v>
      </c>
      <c r="I19" s="13" t="s">
        <v>464</v>
      </c>
      <c r="J19" s="13"/>
      <c r="K19" s="10" t="s">
        <v>1635</v>
      </c>
      <c r="L19" s="10" t="s">
        <v>1636</v>
      </c>
      <c r="M19" s="10" t="s">
        <v>223</v>
      </c>
      <c r="N19" s="13" t="s">
        <v>867</v>
      </c>
    </row>
    <row r="20" spans="1:14">
      <c r="A20" s="10" t="s">
        <v>687</v>
      </c>
      <c r="B20" s="10">
        <v>9</v>
      </c>
      <c r="C20" s="10" t="s">
        <v>14</v>
      </c>
      <c r="D20" s="10" t="s">
        <v>29</v>
      </c>
      <c r="E20" s="11" t="s">
        <v>42</v>
      </c>
      <c r="F20" s="12" t="s">
        <v>1670</v>
      </c>
      <c r="G20" s="10" t="s">
        <v>1671</v>
      </c>
      <c r="H20" s="13" t="s">
        <v>412</v>
      </c>
      <c r="I20" s="13" t="s">
        <v>413</v>
      </c>
      <c r="J20" s="13" t="s">
        <v>414</v>
      </c>
      <c r="K20" s="10"/>
      <c r="L20" s="10" t="s">
        <v>1672</v>
      </c>
      <c r="M20" s="10" t="s">
        <v>223</v>
      </c>
      <c r="N20" s="13" t="s">
        <v>418</v>
      </c>
    </row>
    <row r="21" spans="1:14">
      <c r="A21" s="10" t="s">
        <v>862</v>
      </c>
      <c r="B21" s="10">
        <v>10</v>
      </c>
      <c r="C21" s="10" t="s">
        <v>13</v>
      </c>
      <c r="D21" s="10" t="s">
        <v>1239</v>
      </c>
      <c r="E21" s="11" t="s">
        <v>855</v>
      </c>
      <c r="F21" s="12" t="s">
        <v>1240</v>
      </c>
      <c r="G21" s="10" t="s">
        <v>1144</v>
      </c>
      <c r="H21" s="13" t="s">
        <v>3</v>
      </c>
      <c r="I21" s="13" t="s">
        <v>51</v>
      </c>
      <c r="J21" s="13" t="s">
        <v>81</v>
      </c>
      <c r="K21" s="10"/>
      <c r="L21" s="10" t="s">
        <v>1638</v>
      </c>
      <c r="M21" s="10" t="s">
        <v>223</v>
      </c>
      <c r="N21" s="13" t="s">
        <v>657</v>
      </c>
    </row>
    <row r="22" spans="1:14">
      <c r="A22" s="10" t="s">
        <v>142</v>
      </c>
      <c r="B22" s="10">
        <v>11</v>
      </c>
      <c r="C22" s="10" t="s">
        <v>14</v>
      </c>
      <c r="D22" s="10" t="s">
        <v>1673</v>
      </c>
      <c r="E22" s="11" t="s">
        <v>1674</v>
      </c>
      <c r="F22" s="12" t="s">
        <v>1675</v>
      </c>
      <c r="G22" s="10" t="s">
        <v>1676</v>
      </c>
      <c r="H22" s="13" t="s">
        <v>265</v>
      </c>
      <c r="I22" s="13" t="s">
        <v>190</v>
      </c>
      <c r="J22" s="13" t="s">
        <v>219</v>
      </c>
      <c r="K22" s="10"/>
      <c r="L22" s="10" t="s">
        <v>1678</v>
      </c>
      <c r="M22" s="10" t="s">
        <v>223</v>
      </c>
      <c r="N22" s="13" t="s">
        <v>270</v>
      </c>
    </row>
    <row r="23" spans="1:14">
      <c r="A23" s="10" t="s">
        <v>1123</v>
      </c>
      <c r="B23" s="10">
        <v>12</v>
      </c>
      <c r="C23" s="10" t="s">
        <v>14</v>
      </c>
      <c r="D23" s="10" t="s">
        <v>1679</v>
      </c>
      <c r="E23" s="11" t="s">
        <v>1680</v>
      </c>
      <c r="F23" s="12" t="s">
        <v>1681</v>
      </c>
      <c r="G23" s="10" t="s">
        <v>1682</v>
      </c>
      <c r="H23" s="13" t="s">
        <v>982</v>
      </c>
      <c r="I23" s="13" t="s">
        <v>37</v>
      </c>
      <c r="J23" s="13" t="s">
        <v>105</v>
      </c>
      <c r="K23" s="10"/>
      <c r="L23" s="10" t="s">
        <v>1684</v>
      </c>
      <c r="M23" s="10" t="s">
        <v>223</v>
      </c>
      <c r="N23" s="13" t="s">
        <v>873</v>
      </c>
    </row>
    <row r="24" spans="1:14">
      <c r="A24" s="10" t="s">
        <v>1124</v>
      </c>
      <c r="B24" s="10">
        <v>13</v>
      </c>
      <c r="C24" s="10" t="s">
        <v>14</v>
      </c>
      <c r="D24" s="10" t="s">
        <v>1253</v>
      </c>
      <c r="E24" s="11" t="s">
        <v>1254</v>
      </c>
      <c r="F24" s="12" t="s">
        <v>1255</v>
      </c>
      <c r="G24" s="10" t="s">
        <v>1256</v>
      </c>
      <c r="H24" s="13" t="s">
        <v>44</v>
      </c>
      <c r="I24" s="13" t="s">
        <v>133</v>
      </c>
      <c r="J24" s="13"/>
      <c r="K24" s="10"/>
      <c r="L24" s="10" t="s">
        <v>1686</v>
      </c>
      <c r="M24" s="10" t="s">
        <v>223</v>
      </c>
      <c r="N24" s="13" t="s">
        <v>853</v>
      </c>
    </row>
    <row r="25" spans="1:14">
      <c r="A25" s="10" t="s">
        <v>988</v>
      </c>
      <c r="B25" s="10"/>
      <c r="C25" s="10" t="s">
        <v>14</v>
      </c>
      <c r="D25" s="10" t="s">
        <v>1687</v>
      </c>
      <c r="E25" s="11" t="s">
        <v>848</v>
      </c>
      <c r="F25" s="12" t="s">
        <v>1688</v>
      </c>
      <c r="G25" s="10" t="s">
        <v>1689</v>
      </c>
      <c r="H25" s="13" t="s">
        <v>56</v>
      </c>
      <c r="I25" s="13" t="s">
        <v>911</v>
      </c>
      <c r="J25" s="13"/>
      <c r="K25" s="10"/>
      <c r="L25" s="10" t="s">
        <v>1691</v>
      </c>
      <c r="M25" s="10" t="s">
        <v>223</v>
      </c>
      <c r="N25" s="13" t="s">
        <v>1582</v>
      </c>
    </row>
    <row r="26" spans="1:14">
      <c r="A26" s="10" t="s">
        <v>323</v>
      </c>
      <c r="B26" s="10">
        <v>14</v>
      </c>
      <c r="C26" s="10" t="s">
        <v>14</v>
      </c>
      <c r="D26" s="10" t="s">
        <v>1692</v>
      </c>
      <c r="E26" s="11" t="s">
        <v>1327</v>
      </c>
      <c r="F26" s="12" t="s">
        <v>1693</v>
      </c>
      <c r="G26" s="10" t="s">
        <v>1694</v>
      </c>
      <c r="H26" s="13" t="s">
        <v>982</v>
      </c>
      <c r="I26" s="13" t="s">
        <v>37</v>
      </c>
      <c r="J26" s="13" t="s">
        <v>105</v>
      </c>
      <c r="K26" s="10"/>
      <c r="L26" s="10" t="s">
        <v>1696</v>
      </c>
      <c r="M26" s="10" t="s">
        <v>223</v>
      </c>
      <c r="N26" s="13" t="s">
        <v>1346</v>
      </c>
    </row>
    <row r="27" spans="1:14">
      <c r="A27" s="10" t="s">
        <v>338</v>
      </c>
      <c r="B27" s="10">
        <v>15</v>
      </c>
      <c r="C27" s="10" t="s">
        <v>14</v>
      </c>
      <c r="D27" s="10" t="s">
        <v>847</v>
      </c>
      <c r="E27" s="11" t="s">
        <v>848</v>
      </c>
      <c r="F27" s="12" t="s">
        <v>849</v>
      </c>
      <c r="G27" s="10" t="s">
        <v>850</v>
      </c>
      <c r="H27" s="13" t="s">
        <v>44</v>
      </c>
      <c r="I27" s="13" t="s">
        <v>133</v>
      </c>
      <c r="J27" s="13"/>
      <c r="K27" s="10"/>
      <c r="L27" s="10" t="s">
        <v>1697</v>
      </c>
      <c r="M27" s="10" t="s">
        <v>223</v>
      </c>
      <c r="N27" s="13" t="s">
        <v>853</v>
      </c>
    </row>
    <row r="28" spans="1:14">
      <c r="A28" s="10" t="s">
        <v>1082</v>
      </c>
      <c r="B28" s="10">
        <v>16</v>
      </c>
      <c r="C28" s="10" t="s">
        <v>13</v>
      </c>
      <c r="D28" s="10" t="s">
        <v>1639</v>
      </c>
      <c r="E28" s="11" t="s">
        <v>403</v>
      </c>
      <c r="F28" s="12" t="s">
        <v>1640</v>
      </c>
      <c r="G28" s="10" t="s">
        <v>1641</v>
      </c>
      <c r="H28" s="13" t="s">
        <v>1471</v>
      </c>
      <c r="I28" s="13" t="s">
        <v>675</v>
      </c>
      <c r="J28" s="13"/>
      <c r="K28" s="10"/>
      <c r="L28" s="10" t="s">
        <v>1643</v>
      </c>
      <c r="M28" s="10" t="s">
        <v>223</v>
      </c>
      <c r="N28" s="13" t="s">
        <v>678</v>
      </c>
    </row>
    <row r="29" spans="1:14">
      <c r="A29" s="10" t="s">
        <v>590</v>
      </c>
      <c r="B29" s="10">
        <v>17</v>
      </c>
      <c r="C29" s="10" t="s">
        <v>14</v>
      </c>
      <c r="D29" s="10" t="s">
        <v>1698</v>
      </c>
      <c r="E29" s="11" t="s">
        <v>118</v>
      </c>
      <c r="F29" s="12" t="s">
        <v>1699</v>
      </c>
      <c r="G29" s="10" t="s">
        <v>1700</v>
      </c>
      <c r="H29" s="13" t="s">
        <v>44</v>
      </c>
      <c r="I29" s="13" t="s">
        <v>133</v>
      </c>
      <c r="J29" s="13"/>
      <c r="K29" s="10"/>
      <c r="L29" s="10" t="s">
        <v>1702</v>
      </c>
      <c r="M29" s="10" t="s">
        <v>223</v>
      </c>
      <c r="N29" s="13" t="s">
        <v>283</v>
      </c>
    </row>
    <row r="30" spans="1:14">
      <c r="A30" s="10" t="s">
        <v>301</v>
      </c>
      <c r="B30" s="10">
        <v>18</v>
      </c>
      <c r="C30" s="10" t="s">
        <v>13</v>
      </c>
      <c r="D30" s="10" t="s">
        <v>1644</v>
      </c>
      <c r="E30" s="11" t="s">
        <v>428</v>
      </c>
      <c r="F30" s="12" t="s">
        <v>1645</v>
      </c>
      <c r="G30" s="10" t="s">
        <v>1646</v>
      </c>
      <c r="H30" s="13" t="s">
        <v>982</v>
      </c>
      <c r="I30" s="13" t="s">
        <v>37</v>
      </c>
      <c r="J30" s="13" t="s">
        <v>105</v>
      </c>
      <c r="K30" s="10"/>
      <c r="L30" s="10" t="s">
        <v>1648</v>
      </c>
      <c r="M30" s="10" t="s">
        <v>223</v>
      </c>
      <c r="N30" s="13" t="s">
        <v>873</v>
      </c>
    </row>
    <row r="31" spans="1:14">
      <c r="A31" s="10" t="s">
        <v>243</v>
      </c>
      <c r="B31" s="10">
        <v>19</v>
      </c>
      <c r="C31" s="10" t="s">
        <v>13</v>
      </c>
      <c r="D31" s="10" t="s">
        <v>1649</v>
      </c>
      <c r="E31" s="11" t="s">
        <v>1650</v>
      </c>
      <c r="F31" s="12" t="s">
        <v>1651</v>
      </c>
      <c r="G31" s="10" t="s">
        <v>1652</v>
      </c>
      <c r="H31" s="13" t="s">
        <v>63</v>
      </c>
      <c r="I31" s="13" t="s">
        <v>57</v>
      </c>
      <c r="J31" s="13" t="s">
        <v>471</v>
      </c>
      <c r="K31" s="10"/>
      <c r="L31" s="10" t="s">
        <v>1653</v>
      </c>
      <c r="M31" s="10" t="s">
        <v>223</v>
      </c>
      <c r="N31" s="13" t="s">
        <v>1654</v>
      </c>
    </row>
    <row r="32" spans="1:14">
      <c r="A32" s="10" t="s">
        <v>1359</v>
      </c>
      <c r="B32" s="10"/>
      <c r="C32" s="10" t="s">
        <v>15</v>
      </c>
      <c r="D32" s="10" t="s">
        <v>1735</v>
      </c>
      <c r="E32" s="11" t="s">
        <v>1736</v>
      </c>
      <c r="F32" s="12" t="s">
        <v>144</v>
      </c>
      <c r="G32" s="10" t="s">
        <v>1737</v>
      </c>
      <c r="H32" s="13" t="s">
        <v>577</v>
      </c>
      <c r="I32" s="13" t="s">
        <v>578</v>
      </c>
      <c r="J32" s="13" t="s">
        <v>579</v>
      </c>
      <c r="K32" s="10"/>
      <c r="L32" s="10" t="s">
        <v>1739</v>
      </c>
      <c r="M32" s="10" t="s">
        <v>223</v>
      </c>
      <c r="N32" s="13" t="s">
        <v>1740</v>
      </c>
    </row>
    <row r="33" spans="1:14">
      <c r="A33" s="10" t="s">
        <v>1360</v>
      </c>
      <c r="B33" s="10">
        <v>20</v>
      </c>
      <c r="C33" s="10" t="s">
        <v>13</v>
      </c>
      <c r="D33" s="10" t="s">
        <v>1655</v>
      </c>
      <c r="E33" s="11" t="s">
        <v>1656</v>
      </c>
      <c r="F33" s="12" t="s">
        <v>1657</v>
      </c>
      <c r="G33" s="10" t="s">
        <v>1658</v>
      </c>
      <c r="H33" s="13" t="s">
        <v>982</v>
      </c>
      <c r="I33" s="13" t="s">
        <v>37</v>
      </c>
      <c r="J33" s="13" t="s">
        <v>105</v>
      </c>
      <c r="K33" s="10"/>
      <c r="L33" s="10" t="s">
        <v>1660</v>
      </c>
      <c r="M33" s="10" t="s">
        <v>685</v>
      </c>
      <c r="N33" s="13" t="s">
        <v>1346</v>
      </c>
    </row>
    <row r="34" spans="1:14">
      <c r="A34" s="10"/>
      <c r="B34" s="10"/>
      <c r="C34" s="10" t="s">
        <v>13</v>
      </c>
      <c r="D34" s="10" t="s">
        <v>1234</v>
      </c>
      <c r="E34" s="11" t="s">
        <v>758</v>
      </c>
      <c r="F34" s="12" t="s">
        <v>1235</v>
      </c>
      <c r="G34" s="10" t="s">
        <v>1236</v>
      </c>
      <c r="H34" s="13" t="s">
        <v>1471</v>
      </c>
      <c r="I34" s="13" t="s">
        <v>51</v>
      </c>
      <c r="J34" s="13" t="s">
        <v>134</v>
      </c>
      <c r="K34" s="10"/>
      <c r="L34" s="10" t="s">
        <v>1661</v>
      </c>
      <c r="M34" s="10"/>
      <c r="N34" s="13" t="s">
        <v>678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workbookViewId="0"/>
  </sheetViews>
  <sheetFormatPr defaultColWidth="9.109375" defaultRowHeight="14.4"/>
  <cols>
    <col min="1" max="1" width="3.6640625" style="1" customWidth="1"/>
    <col min="2" max="2" width="3.6640625" style="4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9" style="1" bestFit="1" customWidth="1"/>
    <col min="8" max="8" width="7.6640625" style="1" bestFit="1" customWidth="1"/>
    <col min="9" max="9" width="7.6640625" style="1" customWidth="1"/>
    <col min="10" max="10" width="8.33203125" style="1" bestFit="1" customWidth="1"/>
    <col min="11" max="11" width="4.5546875" style="1" customWidth="1"/>
    <col min="12" max="12" width="5.6640625" style="1" customWidth="1"/>
    <col min="13" max="13" width="4.5546875" style="1" customWidth="1"/>
    <col min="14" max="14" width="17.88671875" style="1" bestFit="1" customWidth="1"/>
    <col min="15" max="15" width="9.109375" style="1" customWidth="1"/>
    <col min="16" max="16384" width="9.109375" style="1"/>
  </cols>
  <sheetData>
    <row r="1" spans="1:14" ht="20.399999999999999">
      <c r="B1" s="2" t="s">
        <v>0</v>
      </c>
    </row>
    <row r="2" spans="1:14" ht="15.6">
      <c r="B2" s="3"/>
    </row>
    <row r="3" spans="1:14">
      <c r="L3" s="14" t="s">
        <v>1</v>
      </c>
      <c r="N3" s="6">
        <v>43510</v>
      </c>
    </row>
    <row r="4" spans="1:14" ht="17.399999999999999">
      <c r="C4" s="7" t="s">
        <v>609</v>
      </c>
      <c r="N4" s="8" t="s">
        <v>3</v>
      </c>
    </row>
    <row r="6" spans="1:14">
      <c r="A6" s="9" t="s">
        <v>4</v>
      </c>
      <c r="B6" s="9" t="s">
        <v>138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20</v>
      </c>
      <c r="M6" s="9" t="s">
        <v>21</v>
      </c>
      <c r="N6" s="9" t="s">
        <v>22</v>
      </c>
    </row>
    <row r="7" spans="1:14">
      <c r="A7" s="10" t="s">
        <v>13</v>
      </c>
      <c r="B7" s="10"/>
      <c r="C7" s="10" t="s">
        <v>15</v>
      </c>
      <c r="D7" s="10" t="s">
        <v>610</v>
      </c>
      <c r="E7" s="11" t="s">
        <v>344</v>
      </c>
      <c r="F7" s="12" t="s">
        <v>611</v>
      </c>
      <c r="G7" s="10" t="s">
        <v>612</v>
      </c>
      <c r="H7" s="13" t="s">
        <v>44</v>
      </c>
      <c r="I7" s="13" t="s">
        <v>133</v>
      </c>
      <c r="J7" s="13" t="s">
        <v>134</v>
      </c>
      <c r="K7" s="10" t="s">
        <v>613</v>
      </c>
      <c r="L7" s="10" t="s">
        <v>614</v>
      </c>
      <c r="M7" s="10" t="s">
        <v>195</v>
      </c>
      <c r="N7" s="13" t="s">
        <v>283</v>
      </c>
    </row>
    <row r="8" spans="1:14">
      <c r="A8" s="10" t="s">
        <v>14</v>
      </c>
      <c r="B8" s="10"/>
      <c r="C8" s="10" t="s">
        <v>19</v>
      </c>
      <c r="D8" s="10" t="s">
        <v>615</v>
      </c>
      <c r="E8" s="11" t="s">
        <v>616</v>
      </c>
      <c r="F8" s="12" t="s">
        <v>617</v>
      </c>
      <c r="G8" s="10" t="s">
        <v>618</v>
      </c>
      <c r="H8" s="13" t="s">
        <v>63</v>
      </c>
      <c r="I8" s="13"/>
      <c r="J8" s="13" t="s">
        <v>471</v>
      </c>
      <c r="K8" s="10" t="s">
        <v>619</v>
      </c>
      <c r="L8" s="10" t="s">
        <v>620</v>
      </c>
      <c r="M8" s="10" t="s">
        <v>195</v>
      </c>
      <c r="N8" s="13" t="s">
        <v>621</v>
      </c>
    </row>
    <row r="9" spans="1:14">
      <c r="A9" s="10" t="s">
        <v>15</v>
      </c>
      <c r="B9" s="10"/>
      <c r="C9" s="10" t="s">
        <v>17</v>
      </c>
      <c r="D9" s="10" t="s">
        <v>622</v>
      </c>
      <c r="E9" s="11" t="s">
        <v>623</v>
      </c>
      <c r="F9" s="12" t="s">
        <v>624</v>
      </c>
      <c r="G9" s="10" t="s">
        <v>625</v>
      </c>
      <c r="H9" s="13" t="s">
        <v>626</v>
      </c>
      <c r="I9" s="13"/>
      <c r="J9" s="13" t="s">
        <v>471</v>
      </c>
      <c r="K9" s="10" t="s">
        <v>627</v>
      </c>
      <c r="L9" s="10" t="s">
        <v>628</v>
      </c>
      <c r="M9" s="10" t="s">
        <v>195</v>
      </c>
      <c r="N9" s="13" t="s">
        <v>629</v>
      </c>
    </row>
    <row r="10" spans="1:14">
      <c r="A10" s="10" t="s">
        <v>17</v>
      </c>
      <c r="B10" s="10"/>
      <c r="C10" s="10" t="s">
        <v>14</v>
      </c>
      <c r="D10" s="10" t="s">
        <v>630</v>
      </c>
      <c r="E10" s="11" t="s">
        <v>344</v>
      </c>
      <c r="F10" s="12" t="s">
        <v>631</v>
      </c>
      <c r="G10" s="10" t="s">
        <v>625</v>
      </c>
      <c r="H10" s="13" t="s">
        <v>626</v>
      </c>
      <c r="I10" s="13"/>
      <c r="J10" s="13" t="s">
        <v>471</v>
      </c>
      <c r="K10" s="10" t="s">
        <v>632</v>
      </c>
      <c r="L10" s="10" t="s">
        <v>633</v>
      </c>
      <c r="M10" s="10" t="s">
        <v>195</v>
      </c>
      <c r="N10" s="13" t="s">
        <v>629</v>
      </c>
    </row>
    <row r="11" spans="1:14">
      <c r="A11" s="10" t="s">
        <v>18</v>
      </c>
      <c r="B11" s="10"/>
      <c r="C11" s="10" t="s">
        <v>13</v>
      </c>
      <c r="D11" s="10" t="s">
        <v>634</v>
      </c>
      <c r="E11" s="11" t="s">
        <v>285</v>
      </c>
      <c r="F11" s="12" t="s">
        <v>635</v>
      </c>
      <c r="G11" s="10" t="s">
        <v>636</v>
      </c>
      <c r="H11" s="13" t="s">
        <v>44</v>
      </c>
      <c r="I11" s="13" t="s">
        <v>133</v>
      </c>
      <c r="J11" s="13" t="s">
        <v>134</v>
      </c>
      <c r="K11" s="10" t="s">
        <v>637</v>
      </c>
      <c r="L11" s="10" t="s">
        <v>638</v>
      </c>
      <c r="M11" s="10" t="s">
        <v>195</v>
      </c>
      <c r="N11" s="13" t="s">
        <v>639</v>
      </c>
    </row>
    <row r="12" spans="1:14">
      <c r="A12" s="10" t="s">
        <v>19</v>
      </c>
      <c r="B12" s="10">
        <v>1</v>
      </c>
      <c r="C12" s="10" t="s">
        <v>29</v>
      </c>
      <c r="D12" s="10" t="s">
        <v>13</v>
      </c>
      <c r="E12" s="11" t="s">
        <v>640</v>
      </c>
      <c r="F12" s="12" t="s">
        <v>641</v>
      </c>
      <c r="G12" s="10" t="s">
        <v>642</v>
      </c>
      <c r="H12" s="13" t="s">
        <v>412</v>
      </c>
      <c r="I12" s="13" t="s">
        <v>413</v>
      </c>
      <c r="J12" s="13" t="s">
        <v>414</v>
      </c>
      <c r="K12" s="10" t="s">
        <v>643</v>
      </c>
      <c r="L12" s="10" t="s">
        <v>644</v>
      </c>
      <c r="M12" s="10" t="s">
        <v>204</v>
      </c>
      <c r="N12" s="13" t="s">
        <v>418</v>
      </c>
    </row>
    <row r="13" spans="1:14">
      <c r="A13" s="10" t="s">
        <v>39</v>
      </c>
      <c r="B13" s="10">
        <v>2</v>
      </c>
      <c r="C13" s="10" t="s">
        <v>18</v>
      </c>
      <c r="D13" s="10" t="s">
        <v>645</v>
      </c>
      <c r="E13" s="11" t="s">
        <v>646</v>
      </c>
      <c r="F13" s="12" t="s">
        <v>647</v>
      </c>
      <c r="G13" s="10" t="s">
        <v>648</v>
      </c>
      <c r="H13" s="13" t="s">
        <v>3</v>
      </c>
      <c r="I13" s="13" t="s">
        <v>51</v>
      </c>
      <c r="J13" s="13" t="s">
        <v>81</v>
      </c>
      <c r="K13" s="10" t="s">
        <v>257</v>
      </c>
      <c r="L13" s="10" t="s">
        <v>649</v>
      </c>
      <c r="M13" s="10" t="s">
        <v>204</v>
      </c>
      <c r="N13" s="13" t="s">
        <v>650</v>
      </c>
    </row>
    <row r="14" spans="1:14">
      <c r="A14" s="10" t="s">
        <v>29</v>
      </c>
      <c r="B14" s="10"/>
      <c r="C14" s="10" t="s">
        <v>460</v>
      </c>
      <c r="D14" s="10" t="s">
        <v>651</v>
      </c>
      <c r="E14" s="11" t="s">
        <v>652</v>
      </c>
      <c r="F14" s="12" t="s">
        <v>653</v>
      </c>
      <c r="G14" s="10" t="s">
        <v>654</v>
      </c>
      <c r="H14" s="13" t="s">
        <v>3</v>
      </c>
      <c r="I14" s="13" t="s">
        <v>51</v>
      </c>
      <c r="J14" s="13" t="s">
        <v>81</v>
      </c>
      <c r="K14" s="10" t="s">
        <v>655</v>
      </c>
      <c r="L14" s="10" t="s">
        <v>656</v>
      </c>
      <c r="M14" s="10" t="s">
        <v>204</v>
      </c>
      <c r="N14" s="13" t="s">
        <v>657</v>
      </c>
    </row>
    <row r="15" spans="1:14">
      <c r="A15" s="10" t="s">
        <v>31</v>
      </c>
      <c r="B15" s="10"/>
      <c r="C15" s="10" t="s">
        <v>658</v>
      </c>
      <c r="D15" s="10" t="s">
        <v>659</v>
      </c>
      <c r="E15" s="11" t="s">
        <v>660</v>
      </c>
      <c r="F15" s="12" t="s">
        <v>661</v>
      </c>
      <c r="G15" s="10" t="s">
        <v>662</v>
      </c>
      <c r="H15" s="13" t="s">
        <v>446</v>
      </c>
      <c r="I15" s="13" t="s">
        <v>447</v>
      </c>
      <c r="J15" s="13" t="s">
        <v>448</v>
      </c>
      <c r="K15" s="10" t="s">
        <v>663</v>
      </c>
      <c r="L15" s="10" t="s">
        <v>664</v>
      </c>
      <c r="M15" s="10" t="s">
        <v>223</v>
      </c>
      <c r="N15" s="13" t="s">
        <v>452</v>
      </c>
    </row>
    <row r="16" spans="1:14">
      <c r="A16" s="10" t="s">
        <v>150</v>
      </c>
      <c r="B16" s="10"/>
      <c r="C16" s="10" t="s">
        <v>31</v>
      </c>
      <c r="D16" s="10" t="s">
        <v>665</v>
      </c>
      <c r="E16" s="11" t="s">
        <v>666</v>
      </c>
      <c r="F16" s="12" t="s">
        <v>667</v>
      </c>
      <c r="G16" s="10" t="s">
        <v>668</v>
      </c>
      <c r="H16" s="13" t="s">
        <v>446</v>
      </c>
      <c r="I16" s="13" t="s">
        <v>447</v>
      </c>
      <c r="J16" s="13" t="s">
        <v>448</v>
      </c>
      <c r="K16" s="10" t="s">
        <v>669</v>
      </c>
      <c r="L16" s="10" t="s">
        <v>670</v>
      </c>
      <c r="M16" s="10" t="s">
        <v>223</v>
      </c>
      <c r="N16" s="13" t="s">
        <v>452</v>
      </c>
    </row>
    <row r="17" spans="1:14">
      <c r="A17" s="10" t="s">
        <v>658</v>
      </c>
      <c r="B17" s="10">
        <v>3</v>
      </c>
      <c r="C17" s="10" t="s">
        <v>150</v>
      </c>
      <c r="D17" s="10" t="s">
        <v>671</v>
      </c>
      <c r="E17" s="11" t="s">
        <v>672</v>
      </c>
      <c r="F17" s="12" t="s">
        <v>673</v>
      </c>
      <c r="G17" s="10" t="s">
        <v>674</v>
      </c>
      <c r="H17" s="13" t="s">
        <v>3</v>
      </c>
      <c r="I17" s="13" t="s">
        <v>675</v>
      </c>
      <c r="J17" s="13"/>
      <c r="K17" s="10" t="s">
        <v>676</v>
      </c>
      <c r="L17" s="10" t="s">
        <v>677</v>
      </c>
      <c r="M17" s="10" t="s">
        <v>223</v>
      </c>
      <c r="N17" s="13" t="s">
        <v>678</v>
      </c>
    </row>
    <row r="18" spans="1:14">
      <c r="A18" s="10" t="s">
        <v>460</v>
      </c>
      <c r="B18" s="10">
        <v>4</v>
      </c>
      <c r="C18" s="10" t="s">
        <v>39</v>
      </c>
      <c r="D18" s="10" t="s">
        <v>679</v>
      </c>
      <c r="E18" s="11" t="s">
        <v>680</v>
      </c>
      <c r="F18" s="12" t="s">
        <v>681</v>
      </c>
      <c r="G18" s="10" t="s">
        <v>682</v>
      </c>
      <c r="H18" s="13" t="s">
        <v>56</v>
      </c>
      <c r="I18" s="13" t="s">
        <v>57</v>
      </c>
      <c r="J18" s="13" t="s">
        <v>64</v>
      </c>
      <c r="K18" s="10" t="s">
        <v>683</v>
      </c>
      <c r="L18" s="10" t="s">
        <v>684</v>
      </c>
      <c r="M18" s="10" t="s">
        <v>685</v>
      </c>
      <c r="N18" s="13" t="s">
        <v>686</v>
      </c>
    </row>
    <row r="19" spans="1:14">
      <c r="A19" s="10"/>
      <c r="B19" s="10"/>
      <c r="C19" s="10" t="s">
        <v>687</v>
      </c>
      <c r="D19" s="10" t="s">
        <v>688</v>
      </c>
      <c r="E19" s="11" t="s">
        <v>689</v>
      </c>
      <c r="F19" s="12" t="s">
        <v>690</v>
      </c>
      <c r="G19" s="10" t="s">
        <v>691</v>
      </c>
      <c r="H19" s="13" t="s">
        <v>265</v>
      </c>
      <c r="I19" s="13" t="s">
        <v>190</v>
      </c>
      <c r="J19" s="13" t="s">
        <v>219</v>
      </c>
      <c r="K19" s="10"/>
      <c r="L19" s="10" t="s">
        <v>981</v>
      </c>
      <c r="M19" s="10"/>
      <c r="N19" s="13" t="s">
        <v>692</v>
      </c>
    </row>
  </sheetData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9.5546875" style="1" bestFit="1" customWidth="1"/>
    <col min="8" max="8" width="10.109375" style="1" bestFit="1" customWidth="1"/>
    <col min="9" max="9" width="7.6640625" style="1" customWidth="1"/>
    <col min="10" max="10" width="4.5546875" style="1" customWidth="1"/>
    <col min="11" max="11" width="6.109375" style="1" bestFit="1" customWidth="1"/>
    <col min="12" max="12" width="4.5546875" style="1" customWidth="1"/>
    <col min="13" max="13" width="14.6640625" style="1" bestFit="1" customWidth="1"/>
    <col min="14" max="14" width="9.109375" style="1" customWidth="1"/>
    <col min="15" max="16384" width="9.109375" style="1"/>
  </cols>
  <sheetData>
    <row r="3" spans="1:13">
      <c r="L3" s="14" t="s">
        <v>1</v>
      </c>
      <c r="M3" s="6">
        <v>43510</v>
      </c>
    </row>
    <row r="4" spans="1:13" ht="17.399999999999999">
      <c r="D4" s="7" t="s">
        <v>826</v>
      </c>
      <c r="M4" s="8" t="s">
        <v>3</v>
      </c>
    </row>
    <row r="6" spans="1:13">
      <c r="C6" s="20" t="s">
        <v>827</v>
      </c>
    </row>
    <row r="7" spans="1:13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21</v>
      </c>
      <c r="M7" s="9" t="s">
        <v>22</v>
      </c>
    </row>
    <row r="8" spans="1:13">
      <c r="A8" s="10" t="s">
        <v>13</v>
      </c>
      <c r="B8" s="10" t="s">
        <v>18</v>
      </c>
      <c r="C8" s="10" t="s">
        <v>828</v>
      </c>
      <c r="D8" s="11" t="s">
        <v>829</v>
      </c>
      <c r="E8" s="12" t="s">
        <v>830</v>
      </c>
      <c r="F8" s="10" t="s">
        <v>831</v>
      </c>
      <c r="G8" s="13" t="s">
        <v>446</v>
      </c>
      <c r="H8" s="13" t="s">
        <v>447</v>
      </c>
      <c r="I8" s="13"/>
      <c r="J8" s="10" t="s">
        <v>832</v>
      </c>
      <c r="K8" s="10" t="s">
        <v>833</v>
      </c>
      <c r="L8" s="10" t="s">
        <v>204</v>
      </c>
      <c r="M8" s="13" t="s">
        <v>452</v>
      </c>
    </row>
    <row r="9" spans="1:13">
      <c r="A9" s="10" t="s">
        <v>14</v>
      </c>
      <c r="B9" s="10" t="s">
        <v>13</v>
      </c>
      <c r="C9" s="10" t="s">
        <v>834</v>
      </c>
      <c r="D9" s="11" t="s">
        <v>538</v>
      </c>
      <c r="E9" s="12" t="s">
        <v>835</v>
      </c>
      <c r="F9" s="10" t="s">
        <v>836</v>
      </c>
      <c r="G9" s="13" t="s">
        <v>44</v>
      </c>
      <c r="H9" s="13" t="s">
        <v>837</v>
      </c>
      <c r="I9" s="13"/>
      <c r="J9" s="10" t="s">
        <v>838</v>
      </c>
      <c r="K9" s="10" t="s">
        <v>839</v>
      </c>
      <c r="L9" s="10" t="s">
        <v>223</v>
      </c>
      <c r="M9" s="13" t="s">
        <v>840</v>
      </c>
    </row>
    <row r="10" spans="1:13">
      <c r="A10" s="10" t="s">
        <v>15</v>
      </c>
      <c r="B10" s="10" t="s">
        <v>29</v>
      </c>
      <c r="C10" s="10" t="s">
        <v>841</v>
      </c>
      <c r="D10" s="11" t="s">
        <v>842</v>
      </c>
      <c r="E10" s="12" t="s">
        <v>843</v>
      </c>
      <c r="F10" s="10" t="s">
        <v>844</v>
      </c>
      <c r="G10" s="13" t="s">
        <v>446</v>
      </c>
      <c r="H10" s="13" t="s">
        <v>447</v>
      </c>
      <c r="I10" s="13" t="s">
        <v>448</v>
      </c>
      <c r="J10" s="10" t="s">
        <v>845</v>
      </c>
      <c r="K10" s="10" t="s">
        <v>846</v>
      </c>
      <c r="L10" s="10" t="s">
        <v>223</v>
      </c>
      <c r="M10" s="13" t="s">
        <v>452</v>
      </c>
    </row>
    <row r="11" spans="1:13">
      <c r="A11" s="10" t="s">
        <v>17</v>
      </c>
      <c r="B11" s="10" t="s">
        <v>14</v>
      </c>
      <c r="C11" s="10" t="s">
        <v>847</v>
      </c>
      <c r="D11" s="11" t="s">
        <v>848</v>
      </c>
      <c r="E11" s="12" t="s">
        <v>849</v>
      </c>
      <c r="F11" s="10" t="s">
        <v>850</v>
      </c>
      <c r="G11" s="13" t="s">
        <v>44</v>
      </c>
      <c r="H11" s="13" t="s">
        <v>133</v>
      </c>
      <c r="I11" s="13"/>
      <c r="J11" s="10" t="s">
        <v>851</v>
      </c>
      <c r="K11" s="10" t="s">
        <v>852</v>
      </c>
      <c r="L11" s="10" t="s">
        <v>223</v>
      </c>
      <c r="M11" s="13" t="s">
        <v>853</v>
      </c>
    </row>
    <row r="12" spans="1:13">
      <c r="A12" s="10" t="s">
        <v>18</v>
      </c>
      <c r="B12" s="10" t="s">
        <v>15</v>
      </c>
      <c r="C12" s="10" t="s">
        <v>854</v>
      </c>
      <c r="D12" s="11" t="s">
        <v>855</v>
      </c>
      <c r="E12" s="12" t="s">
        <v>856</v>
      </c>
      <c r="F12" s="10" t="s">
        <v>857</v>
      </c>
      <c r="G12" s="13" t="s">
        <v>980</v>
      </c>
      <c r="H12" s="13"/>
      <c r="I12" s="13" t="s">
        <v>858</v>
      </c>
      <c r="J12" s="10" t="s">
        <v>859</v>
      </c>
      <c r="K12" s="10" t="s">
        <v>860</v>
      </c>
      <c r="L12" s="10" t="s">
        <v>223</v>
      </c>
      <c r="M12" s="13" t="s">
        <v>861</v>
      </c>
    </row>
    <row r="13" spans="1:13">
      <c r="A13" s="10" t="s">
        <v>19</v>
      </c>
      <c r="B13" s="10" t="s">
        <v>17</v>
      </c>
      <c r="C13" s="10" t="s">
        <v>862</v>
      </c>
      <c r="D13" s="11" t="s">
        <v>53</v>
      </c>
      <c r="E13" s="12" t="s">
        <v>863</v>
      </c>
      <c r="F13" s="10" t="s">
        <v>864</v>
      </c>
      <c r="G13" s="13" t="s">
        <v>463</v>
      </c>
      <c r="H13" s="13" t="s">
        <v>464</v>
      </c>
      <c r="I13" s="13"/>
      <c r="J13" s="10" t="s">
        <v>865</v>
      </c>
      <c r="K13" s="10" t="s">
        <v>866</v>
      </c>
      <c r="L13" s="10" t="s">
        <v>223</v>
      </c>
      <c r="M13" s="13" t="s">
        <v>867</v>
      </c>
    </row>
    <row r="14" spans="1:13">
      <c r="A14" s="10" t="s">
        <v>39</v>
      </c>
      <c r="B14" s="10" t="s">
        <v>39</v>
      </c>
      <c r="C14" s="10" t="s">
        <v>868</v>
      </c>
      <c r="D14" s="11" t="s">
        <v>738</v>
      </c>
      <c r="E14" s="12" t="s">
        <v>869</v>
      </c>
      <c r="F14" s="10" t="s">
        <v>870</v>
      </c>
      <c r="G14" s="13" t="s">
        <v>982</v>
      </c>
      <c r="H14" s="13" t="s">
        <v>37</v>
      </c>
      <c r="I14" s="13" t="s">
        <v>105</v>
      </c>
      <c r="J14" s="10" t="s">
        <v>871</v>
      </c>
      <c r="K14" s="10" t="s">
        <v>872</v>
      </c>
      <c r="L14" s="10" t="s">
        <v>223</v>
      </c>
      <c r="M14" s="13" t="s">
        <v>873</v>
      </c>
    </row>
    <row r="15" spans="1:13">
      <c r="A15" s="10" t="s">
        <v>29</v>
      </c>
      <c r="B15" s="10" t="s">
        <v>19</v>
      </c>
      <c r="C15" s="10" t="s">
        <v>874</v>
      </c>
      <c r="D15" s="11" t="s">
        <v>112</v>
      </c>
      <c r="E15" s="12" t="s">
        <v>875</v>
      </c>
      <c r="F15" s="10" t="s">
        <v>876</v>
      </c>
      <c r="G15" s="13" t="s">
        <v>56</v>
      </c>
      <c r="H15" s="13" t="s">
        <v>57</v>
      </c>
      <c r="I15" s="13" t="s">
        <v>64</v>
      </c>
      <c r="J15" s="10" t="s">
        <v>877</v>
      </c>
      <c r="K15" s="10" t="s">
        <v>878</v>
      </c>
      <c r="L15" s="10" t="s">
        <v>685</v>
      </c>
      <c r="M15" s="13" t="s">
        <v>686</v>
      </c>
    </row>
    <row r="17" spans="1:13">
      <c r="C17" s="20" t="s">
        <v>879</v>
      </c>
    </row>
    <row r="18" spans="1:13">
      <c r="A18" s="9" t="s">
        <v>4</v>
      </c>
      <c r="B18" s="9" t="s">
        <v>5</v>
      </c>
      <c r="C18" s="9" t="s">
        <v>6</v>
      </c>
      <c r="D18" s="9" t="s">
        <v>7</v>
      </c>
      <c r="E18" s="9" t="s">
        <v>8</v>
      </c>
      <c r="F18" s="9" t="s">
        <v>9</v>
      </c>
      <c r="G18" s="9" t="s">
        <v>10</v>
      </c>
      <c r="H18" s="9" t="s">
        <v>11</v>
      </c>
      <c r="I18" s="9" t="s">
        <v>12</v>
      </c>
      <c r="J18" s="9" t="s">
        <v>84</v>
      </c>
      <c r="K18" s="9" t="s">
        <v>20</v>
      </c>
      <c r="L18" s="9" t="s">
        <v>21</v>
      </c>
      <c r="M18" s="9" t="s">
        <v>22</v>
      </c>
    </row>
    <row r="19" spans="1:13">
      <c r="A19" s="10" t="s">
        <v>13</v>
      </c>
      <c r="B19" s="10" t="s">
        <v>17</v>
      </c>
      <c r="C19" s="10" t="s">
        <v>880</v>
      </c>
      <c r="D19" s="11" t="s">
        <v>881</v>
      </c>
      <c r="E19" s="12" t="s">
        <v>882</v>
      </c>
      <c r="F19" s="10" t="s">
        <v>883</v>
      </c>
      <c r="G19" s="13" t="s">
        <v>884</v>
      </c>
      <c r="H19" s="13" t="s">
        <v>133</v>
      </c>
      <c r="I19" s="13" t="s">
        <v>134</v>
      </c>
      <c r="J19" s="10" t="s">
        <v>885</v>
      </c>
      <c r="K19" s="10" t="s">
        <v>886</v>
      </c>
      <c r="L19" s="10" t="s">
        <v>195</v>
      </c>
      <c r="M19" s="13" t="s">
        <v>887</v>
      </c>
    </row>
    <row r="20" spans="1:13">
      <c r="A20" s="10" t="s">
        <v>14</v>
      </c>
      <c r="B20" s="10" t="s">
        <v>15</v>
      </c>
      <c r="C20" s="10" t="s">
        <v>888</v>
      </c>
      <c r="D20" s="11" t="s">
        <v>164</v>
      </c>
      <c r="E20" s="12" t="s">
        <v>889</v>
      </c>
      <c r="F20" s="10" t="s">
        <v>890</v>
      </c>
      <c r="G20" s="13" t="s">
        <v>891</v>
      </c>
      <c r="H20" s="13" t="s">
        <v>892</v>
      </c>
      <c r="I20" s="13"/>
      <c r="J20" s="10" t="s">
        <v>893</v>
      </c>
      <c r="K20" s="10" t="s">
        <v>894</v>
      </c>
      <c r="L20" s="10" t="s">
        <v>204</v>
      </c>
      <c r="M20" s="13" t="s">
        <v>895</v>
      </c>
    </row>
    <row r="21" spans="1:13">
      <c r="A21" s="10" t="s">
        <v>15</v>
      </c>
      <c r="B21" s="10" t="s">
        <v>39</v>
      </c>
      <c r="C21" s="10" t="s">
        <v>896</v>
      </c>
      <c r="D21" s="11" t="s">
        <v>371</v>
      </c>
      <c r="E21" s="12" t="s">
        <v>897</v>
      </c>
      <c r="F21" s="10" t="s">
        <v>898</v>
      </c>
      <c r="G21" s="13" t="s">
        <v>577</v>
      </c>
      <c r="H21" s="13" t="s">
        <v>578</v>
      </c>
      <c r="I21" s="13" t="s">
        <v>579</v>
      </c>
      <c r="J21" s="10" t="s">
        <v>383</v>
      </c>
      <c r="K21" s="10" t="s">
        <v>899</v>
      </c>
      <c r="L21" s="10" t="s">
        <v>204</v>
      </c>
      <c r="M21" s="13" t="s">
        <v>900</v>
      </c>
    </row>
    <row r="22" spans="1:13">
      <c r="A22" s="10" t="s">
        <v>17</v>
      </c>
      <c r="B22" s="10" t="s">
        <v>13</v>
      </c>
      <c r="C22" s="10" t="s">
        <v>901</v>
      </c>
      <c r="D22" s="11" t="s">
        <v>130</v>
      </c>
      <c r="E22" s="12" t="s">
        <v>902</v>
      </c>
      <c r="F22" s="10" t="s">
        <v>903</v>
      </c>
      <c r="G22" s="13" t="s">
        <v>904</v>
      </c>
      <c r="H22" s="13" t="s">
        <v>447</v>
      </c>
      <c r="I22" s="13" t="s">
        <v>448</v>
      </c>
      <c r="J22" s="10" t="s">
        <v>905</v>
      </c>
      <c r="K22" s="10" t="s">
        <v>906</v>
      </c>
      <c r="L22" s="10" t="s">
        <v>204</v>
      </c>
      <c r="M22" s="13" t="s">
        <v>907</v>
      </c>
    </row>
    <row r="23" spans="1:13">
      <c r="A23" s="10" t="s">
        <v>18</v>
      </c>
      <c r="B23" s="10" t="s">
        <v>19</v>
      </c>
      <c r="C23" s="10" t="s">
        <v>908</v>
      </c>
      <c r="D23" s="11" t="s">
        <v>738</v>
      </c>
      <c r="E23" s="12" t="s">
        <v>909</v>
      </c>
      <c r="F23" s="10" t="s">
        <v>910</v>
      </c>
      <c r="G23" s="13" t="s">
        <v>63</v>
      </c>
      <c r="H23" s="13" t="s">
        <v>911</v>
      </c>
      <c r="I23" s="13" t="s">
        <v>471</v>
      </c>
      <c r="J23" s="10" t="s">
        <v>912</v>
      </c>
      <c r="K23" s="10" t="s">
        <v>913</v>
      </c>
      <c r="L23" s="10" t="s">
        <v>204</v>
      </c>
      <c r="M23" s="13" t="s">
        <v>914</v>
      </c>
    </row>
    <row r="24" spans="1:13">
      <c r="A24" s="10" t="s">
        <v>19</v>
      </c>
      <c r="B24" s="10" t="s">
        <v>14</v>
      </c>
      <c r="C24" s="10" t="s">
        <v>915</v>
      </c>
      <c r="D24" s="11" t="s">
        <v>916</v>
      </c>
      <c r="E24" s="12" t="s">
        <v>917</v>
      </c>
      <c r="F24" s="10" t="s">
        <v>918</v>
      </c>
      <c r="G24" s="13" t="s">
        <v>44</v>
      </c>
      <c r="H24" s="13" t="s">
        <v>133</v>
      </c>
      <c r="I24" s="13" t="s">
        <v>134</v>
      </c>
      <c r="J24" s="10" t="s">
        <v>492</v>
      </c>
      <c r="K24" s="10" t="s">
        <v>919</v>
      </c>
      <c r="L24" s="10" t="s">
        <v>204</v>
      </c>
      <c r="M24" s="13" t="s">
        <v>853</v>
      </c>
    </row>
    <row r="25" spans="1:13">
      <c r="A25" s="10" t="s">
        <v>39</v>
      </c>
      <c r="B25" s="10" t="s">
        <v>18</v>
      </c>
      <c r="C25" s="10" t="s">
        <v>920</v>
      </c>
      <c r="D25" s="11" t="s">
        <v>151</v>
      </c>
      <c r="E25" s="12" t="s">
        <v>921</v>
      </c>
      <c r="F25" s="10" t="s">
        <v>470</v>
      </c>
      <c r="G25" s="13" t="s">
        <v>922</v>
      </c>
      <c r="H25" s="13" t="s">
        <v>923</v>
      </c>
      <c r="I25" s="13"/>
      <c r="J25" s="10" t="s">
        <v>924</v>
      </c>
      <c r="K25" s="10" t="s">
        <v>925</v>
      </c>
      <c r="L25" s="10" t="s">
        <v>204</v>
      </c>
      <c r="M25" s="13" t="s">
        <v>853</v>
      </c>
    </row>
  </sheetData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1"/>
  <sheetViews>
    <sheetView workbookViewId="0"/>
  </sheetViews>
  <sheetFormatPr defaultColWidth="9.109375" defaultRowHeight="14.4"/>
  <cols>
    <col min="1" max="1" width="4.44140625" style="1" customWidth="1"/>
    <col min="2" max="2" width="4.88671875" style="1" customWidth="1"/>
    <col min="3" max="3" width="3.6640625" style="4" customWidth="1"/>
    <col min="4" max="4" width="4.5546875" style="1" customWidth="1"/>
    <col min="5" max="5" width="3.6640625" style="1" customWidth="1"/>
    <col min="6" max="6" width="8.6640625" style="1" customWidth="1"/>
    <col min="7" max="7" width="9.6640625" style="1" customWidth="1"/>
    <col min="8" max="8" width="9" style="1" bestFit="1" customWidth="1"/>
    <col min="9" max="9" width="9.88671875" style="1" bestFit="1" customWidth="1"/>
    <col min="10" max="10" width="10.33203125" style="1" bestFit="1" customWidth="1"/>
    <col min="11" max="11" width="7.6640625" style="1" customWidth="1"/>
    <col min="12" max="12" width="4.5546875" style="1" customWidth="1"/>
    <col min="13" max="13" width="6.5546875" style="1" customWidth="1"/>
    <col min="14" max="14" width="4.5546875" style="1" customWidth="1"/>
    <col min="15" max="15" width="15" style="1" bestFit="1" customWidth="1"/>
    <col min="16" max="16" width="9.109375" style="1" customWidth="1"/>
    <col min="17" max="16384" width="9.109375" style="1"/>
  </cols>
  <sheetData>
    <row r="1" spans="1:15" ht="20.399999999999999">
      <c r="C1" s="2" t="s">
        <v>0</v>
      </c>
    </row>
    <row r="2" spans="1:15" ht="15.6">
      <c r="C2" s="3"/>
    </row>
    <row r="3" spans="1:15">
      <c r="M3" s="14" t="s">
        <v>1</v>
      </c>
      <c r="O3" s="6">
        <v>43510</v>
      </c>
    </row>
    <row r="4" spans="1:15" ht="17.399999999999999">
      <c r="B4" s="7"/>
      <c r="C4" s="7" t="s">
        <v>826</v>
      </c>
      <c r="O4" s="8" t="s">
        <v>3</v>
      </c>
    </row>
    <row r="6" spans="1:15">
      <c r="A6" s="9" t="s">
        <v>4</v>
      </c>
      <c r="B6" s="9" t="s">
        <v>138</v>
      </c>
      <c r="C6" s="9" t="s">
        <v>926</v>
      </c>
      <c r="D6" s="9" t="s">
        <v>140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20</v>
      </c>
      <c r="N6" s="9" t="s">
        <v>21</v>
      </c>
      <c r="O6" s="9" t="s">
        <v>22</v>
      </c>
    </row>
    <row r="7" spans="1:15">
      <c r="A7" s="10" t="s">
        <v>13</v>
      </c>
      <c r="B7" s="10"/>
      <c r="C7" s="10" t="s">
        <v>14</v>
      </c>
      <c r="D7" s="10" t="s">
        <v>17</v>
      </c>
      <c r="E7" s="10" t="s">
        <v>880</v>
      </c>
      <c r="F7" s="11" t="s">
        <v>881</v>
      </c>
      <c r="G7" s="12" t="s">
        <v>882</v>
      </c>
      <c r="H7" s="10" t="s">
        <v>883</v>
      </c>
      <c r="I7" s="13" t="s">
        <v>884</v>
      </c>
      <c r="J7" s="13" t="s">
        <v>133</v>
      </c>
      <c r="K7" s="13" t="s">
        <v>134</v>
      </c>
      <c r="L7" s="10" t="s">
        <v>885</v>
      </c>
      <c r="M7" s="10" t="s">
        <v>886</v>
      </c>
      <c r="N7" s="10" t="s">
        <v>195</v>
      </c>
      <c r="O7" s="13" t="s">
        <v>887</v>
      </c>
    </row>
    <row r="8" spans="1:15">
      <c r="A8" s="10" t="s">
        <v>14</v>
      </c>
      <c r="B8" s="10"/>
      <c r="C8" s="10" t="s">
        <v>14</v>
      </c>
      <c r="D8" s="10" t="s">
        <v>15</v>
      </c>
      <c r="E8" s="10" t="s">
        <v>888</v>
      </c>
      <c r="F8" s="11" t="s">
        <v>164</v>
      </c>
      <c r="G8" s="12" t="s">
        <v>889</v>
      </c>
      <c r="H8" s="10" t="s">
        <v>890</v>
      </c>
      <c r="I8" s="13" t="s">
        <v>891</v>
      </c>
      <c r="J8" s="13" t="s">
        <v>892</v>
      </c>
      <c r="K8" s="13"/>
      <c r="L8" s="10" t="s">
        <v>893</v>
      </c>
      <c r="M8" s="10" t="s">
        <v>894</v>
      </c>
      <c r="N8" s="10" t="s">
        <v>204</v>
      </c>
      <c r="O8" s="13" t="s">
        <v>895</v>
      </c>
    </row>
    <row r="9" spans="1:15">
      <c r="A9" s="10" t="s">
        <v>15</v>
      </c>
      <c r="B9" s="10">
        <v>1</v>
      </c>
      <c r="C9" s="10" t="s">
        <v>14</v>
      </c>
      <c r="D9" s="10" t="s">
        <v>39</v>
      </c>
      <c r="E9" s="10" t="s">
        <v>896</v>
      </c>
      <c r="F9" s="11" t="s">
        <v>371</v>
      </c>
      <c r="G9" s="12" t="s">
        <v>897</v>
      </c>
      <c r="H9" s="10" t="s">
        <v>898</v>
      </c>
      <c r="I9" s="13" t="s">
        <v>577</v>
      </c>
      <c r="J9" s="13" t="s">
        <v>578</v>
      </c>
      <c r="K9" s="13" t="s">
        <v>579</v>
      </c>
      <c r="L9" s="10" t="s">
        <v>383</v>
      </c>
      <c r="M9" s="10" t="s">
        <v>899</v>
      </c>
      <c r="N9" s="10" t="s">
        <v>204</v>
      </c>
      <c r="O9" s="13" t="s">
        <v>900</v>
      </c>
    </row>
    <row r="10" spans="1:15">
      <c r="A10" s="10" t="s">
        <v>17</v>
      </c>
      <c r="B10" s="10"/>
      <c r="C10" s="10" t="s">
        <v>14</v>
      </c>
      <c r="D10" s="10" t="s">
        <v>13</v>
      </c>
      <c r="E10" s="10" t="s">
        <v>901</v>
      </c>
      <c r="F10" s="11" t="s">
        <v>130</v>
      </c>
      <c r="G10" s="12" t="s">
        <v>902</v>
      </c>
      <c r="H10" s="10" t="s">
        <v>903</v>
      </c>
      <c r="I10" s="13" t="s">
        <v>904</v>
      </c>
      <c r="J10" s="13" t="s">
        <v>447</v>
      </c>
      <c r="K10" s="13" t="s">
        <v>448</v>
      </c>
      <c r="L10" s="10" t="s">
        <v>905</v>
      </c>
      <c r="M10" s="10" t="s">
        <v>906</v>
      </c>
      <c r="N10" s="10" t="s">
        <v>204</v>
      </c>
      <c r="O10" s="13" t="s">
        <v>907</v>
      </c>
    </row>
    <row r="11" spans="1:15">
      <c r="A11" s="10" t="s">
        <v>18</v>
      </c>
      <c r="B11" s="10"/>
      <c r="C11" s="10" t="s">
        <v>14</v>
      </c>
      <c r="D11" s="10" t="s">
        <v>19</v>
      </c>
      <c r="E11" s="10" t="s">
        <v>908</v>
      </c>
      <c r="F11" s="11" t="s">
        <v>738</v>
      </c>
      <c r="G11" s="12" t="s">
        <v>909</v>
      </c>
      <c r="H11" s="10" t="s">
        <v>910</v>
      </c>
      <c r="I11" s="13" t="s">
        <v>63</v>
      </c>
      <c r="J11" s="13" t="s">
        <v>911</v>
      </c>
      <c r="K11" s="13" t="s">
        <v>471</v>
      </c>
      <c r="L11" s="10" t="s">
        <v>912</v>
      </c>
      <c r="M11" s="10" t="s">
        <v>913</v>
      </c>
      <c r="N11" s="10" t="s">
        <v>204</v>
      </c>
      <c r="O11" s="13" t="s">
        <v>914</v>
      </c>
    </row>
    <row r="12" spans="1:15">
      <c r="A12" s="10" t="s">
        <v>19</v>
      </c>
      <c r="B12" s="10"/>
      <c r="C12" s="10" t="s">
        <v>14</v>
      </c>
      <c r="D12" s="10" t="s">
        <v>14</v>
      </c>
      <c r="E12" s="10" t="s">
        <v>915</v>
      </c>
      <c r="F12" s="11" t="s">
        <v>916</v>
      </c>
      <c r="G12" s="12" t="s">
        <v>917</v>
      </c>
      <c r="H12" s="10" t="s">
        <v>918</v>
      </c>
      <c r="I12" s="13" t="s">
        <v>44</v>
      </c>
      <c r="J12" s="13" t="s">
        <v>133</v>
      </c>
      <c r="K12" s="13" t="s">
        <v>134</v>
      </c>
      <c r="L12" s="10" t="s">
        <v>492</v>
      </c>
      <c r="M12" s="10" t="s">
        <v>919</v>
      </c>
      <c r="N12" s="10" t="s">
        <v>204</v>
      </c>
      <c r="O12" s="13" t="s">
        <v>853</v>
      </c>
    </row>
    <row r="13" spans="1:15">
      <c r="A13" s="10" t="s">
        <v>39</v>
      </c>
      <c r="B13" s="10"/>
      <c r="C13" s="10" t="s">
        <v>14</v>
      </c>
      <c r="D13" s="10" t="s">
        <v>18</v>
      </c>
      <c r="E13" s="10" t="s">
        <v>920</v>
      </c>
      <c r="F13" s="11" t="s">
        <v>151</v>
      </c>
      <c r="G13" s="12" t="s">
        <v>921</v>
      </c>
      <c r="H13" s="10" t="s">
        <v>470</v>
      </c>
      <c r="I13" s="13" t="s">
        <v>922</v>
      </c>
      <c r="J13" s="13" t="s">
        <v>923</v>
      </c>
      <c r="K13" s="13"/>
      <c r="L13" s="10" t="s">
        <v>924</v>
      </c>
      <c r="M13" s="10" t="s">
        <v>925</v>
      </c>
      <c r="N13" s="10" t="s">
        <v>204</v>
      </c>
      <c r="O13" s="13" t="s">
        <v>853</v>
      </c>
    </row>
    <row r="14" spans="1:15">
      <c r="A14" s="10" t="s">
        <v>29</v>
      </c>
      <c r="B14" s="10"/>
      <c r="C14" s="10" t="s">
        <v>13</v>
      </c>
      <c r="D14" s="10" t="s">
        <v>18</v>
      </c>
      <c r="E14" s="10" t="s">
        <v>828</v>
      </c>
      <c r="F14" s="11" t="s">
        <v>829</v>
      </c>
      <c r="G14" s="12" t="s">
        <v>830</v>
      </c>
      <c r="H14" s="10" t="s">
        <v>831</v>
      </c>
      <c r="I14" s="13" t="s">
        <v>446</v>
      </c>
      <c r="J14" s="13" t="s">
        <v>447</v>
      </c>
      <c r="K14" s="13"/>
      <c r="L14" s="10" t="s">
        <v>832</v>
      </c>
      <c r="M14" s="10" t="s">
        <v>833</v>
      </c>
      <c r="N14" s="10" t="s">
        <v>204</v>
      </c>
      <c r="O14" s="13" t="s">
        <v>452</v>
      </c>
    </row>
    <row r="15" spans="1:15">
      <c r="A15" s="10" t="s">
        <v>31</v>
      </c>
      <c r="B15" s="10"/>
      <c r="C15" s="10" t="s">
        <v>13</v>
      </c>
      <c r="D15" s="10" t="s">
        <v>13</v>
      </c>
      <c r="E15" s="10" t="s">
        <v>834</v>
      </c>
      <c r="F15" s="11" t="s">
        <v>538</v>
      </c>
      <c r="G15" s="12" t="s">
        <v>835</v>
      </c>
      <c r="H15" s="10" t="s">
        <v>836</v>
      </c>
      <c r="I15" s="13" t="s">
        <v>44</v>
      </c>
      <c r="J15" s="13" t="s">
        <v>837</v>
      </c>
      <c r="K15" s="13"/>
      <c r="L15" s="10" t="s">
        <v>838</v>
      </c>
      <c r="M15" s="10" t="s">
        <v>839</v>
      </c>
      <c r="N15" s="10" t="s">
        <v>223</v>
      </c>
      <c r="O15" s="13" t="s">
        <v>840</v>
      </c>
    </row>
    <row r="16" spans="1:15">
      <c r="A16" s="10" t="s">
        <v>150</v>
      </c>
      <c r="B16" s="10"/>
      <c r="C16" s="10" t="s">
        <v>13</v>
      </c>
      <c r="D16" s="10" t="s">
        <v>29</v>
      </c>
      <c r="E16" s="10" t="s">
        <v>841</v>
      </c>
      <c r="F16" s="11" t="s">
        <v>842</v>
      </c>
      <c r="G16" s="12" t="s">
        <v>843</v>
      </c>
      <c r="H16" s="10" t="s">
        <v>844</v>
      </c>
      <c r="I16" s="13" t="s">
        <v>446</v>
      </c>
      <c r="J16" s="13" t="s">
        <v>447</v>
      </c>
      <c r="K16" s="13" t="s">
        <v>448</v>
      </c>
      <c r="L16" s="10" t="s">
        <v>845</v>
      </c>
      <c r="M16" s="10" t="s">
        <v>846</v>
      </c>
      <c r="N16" s="10" t="s">
        <v>223</v>
      </c>
      <c r="O16" s="13" t="s">
        <v>452</v>
      </c>
    </row>
    <row r="17" spans="1:15">
      <c r="A17" s="10" t="s">
        <v>658</v>
      </c>
      <c r="B17" s="10">
        <v>2</v>
      </c>
      <c r="C17" s="10" t="s">
        <v>13</v>
      </c>
      <c r="D17" s="10" t="s">
        <v>14</v>
      </c>
      <c r="E17" s="10" t="s">
        <v>847</v>
      </c>
      <c r="F17" s="11" t="s">
        <v>848</v>
      </c>
      <c r="G17" s="12" t="s">
        <v>849</v>
      </c>
      <c r="H17" s="10" t="s">
        <v>850</v>
      </c>
      <c r="I17" s="13" t="s">
        <v>44</v>
      </c>
      <c r="J17" s="13" t="s">
        <v>133</v>
      </c>
      <c r="K17" s="13"/>
      <c r="L17" s="10" t="s">
        <v>851</v>
      </c>
      <c r="M17" s="10" t="s">
        <v>852</v>
      </c>
      <c r="N17" s="10" t="s">
        <v>223</v>
      </c>
      <c r="O17" s="13" t="s">
        <v>853</v>
      </c>
    </row>
    <row r="18" spans="1:15">
      <c r="A18" s="10" t="s">
        <v>460</v>
      </c>
      <c r="B18" s="10"/>
      <c r="C18" s="10" t="s">
        <v>13</v>
      </c>
      <c r="D18" s="10" t="s">
        <v>15</v>
      </c>
      <c r="E18" s="10" t="s">
        <v>854</v>
      </c>
      <c r="F18" s="11" t="s">
        <v>855</v>
      </c>
      <c r="G18" s="12" t="s">
        <v>856</v>
      </c>
      <c r="H18" s="10" t="s">
        <v>857</v>
      </c>
      <c r="I18" s="13" t="s">
        <v>980</v>
      </c>
      <c r="J18" s="13"/>
      <c r="K18" s="13" t="s">
        <v>858</v>
      </c>
      <c r="L18" s="10" t="s">
        <v>859</v>
      </c>
      <c r="M18" s="10" t="s">
        <v>860</v>
      </c>
      <c r="N18" s="10" t="s">
        <v>223</v>
      </c>
      <c r="O18" s="13" t="s">
        <v>861</v>
      </c>
    </row>
    <row r="19" spans="1:15">
      <c r="A19" s="10" t="s">
        <v>687</v>
      </c>
      <c r="B19" s="10">
        <v>3</v>
      </c>
      <c r="C19" s="10" t="s">
        <v>13</v>
      </c>
      <c r="D19" s="10" t="s">
        <v>17</v>
      </c>
      <c r="E19" s="10" t="s">
        <v>862</v>
      </c>
      <c r="F19" s="11" t="s">
        <v>53</v>
      </c>
      <c r="G19" s="12" t="s">
        <v>863</v>
      </c>
      <c r="H19" s="10" t="s">
        <v>864</v>
      </c>
      <c r="I19" s="13" t="s">
        <v>463</v>
      </c>
      <c r="J19" s="13" t="s">
        <v>464</v>
      </c>
      <c r="K19" s="13"/>
      <c r="L19" s="10"/>
      <c r="M19" s="10" t="s">
        <v>866</v>
      </c>
      <c r="N19" s="10" t="s">
        <v>223</v>
      </c>
      <c r="O19" s="13" t="s">
        <v>867</v>
      </c>
    </row>
    <row r="20" spans="1:15">
      <c r="A20" s="10" t="s">
        <v>862</v>
      </c>
      <c r="B20" s="10">
        <v>4</v>
      </c>
      <c r="C20" s="10" t="s">
        <v>13</v>
      </c>
      <c r="D20" s="10" t="s">
        <v>39</v>
      </c>
      <c r="E20" s="10" t="s">
        <v>868</v>
      </c>
      <c r="F20" s="11" t="s">
        <v>738</v>
      </c>
      <c r="G20" s="12" t="s">
        <v>869</v>
      </c>
      <c r="H20" s="10" t="s">
        <v>870</v>
      </c>
      <c r="I20" s="13" t="s">
        <v>982</v>
      </c>
      <c r="J20" s="13" t="s">
        <v>37</v>
      </c>
      <c r="K20" s="13" t="s">
        <v>105</v>
      </c>
      <c r="L20" s="10"/>
      <c r="M20" s="10" t="s">
        <v>872</v>
      </c>
      <c r="N20" s="10" t="s">
        <v>223</v>
      </c>
      <c r="O20" s="13" t="s">
        <v>873</v>
      </c>
    </row>
    <row r="21" spans="1:15">
      <c r="A21" s="10" t="s">
        <v>142</v>
      </c>
      <c r="B21" s="10">
        <v>5</v>
      </c>
      <c r="C21" s="10" t="s">
        <v>13</v>
      </c>
      <c r="D21" s="10" t="s">
        <v>19</v>
      </c>
      <c r="E21" s="10" t="s">
        <v>874</v>
      </c>
      <c r="F21" s="11" t="s">
        <v>112</v>
      </c>
      <c r="G21" s="12" t="s">
        <v>875</v>
      </c>
      <c r="H21" s="10" t="s">
        <v>876</v>
      </c>
      <c r="I21" s="13" t="s">
        <v>56</v>
      </c>
      <c r="J21" s="13" t="s">
        <v>57</v>
      </c>
      <c r="K21" s="13" t="s">
        <v>64</v>
      </c>
      <c r="L21" s="10"/>
      <c r="M21" s="10" t="s">
        <v>878</v>
      </c>
      <c r="N21" s="10" t="s">
        <v>685</v>
      </c>
      <c r="O21" s="13" t="s">
        <v>686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workbookViewId="0"/>
  </sheetViews>
  <sheetFormatPr defaultColWidth="9.109375" defaultRowHeight="14.4"/>
  <cols>
    <col min="1" max="1" width="3.6640625" style="1" customWidth="1"/>
    <col min="2" max="2" width="3.6640625" style="4" customWidth="1"/>
    <col min="3" max="3" width="3.6640625" style="1" customWidth="1"/>
    <col min="4" max="4" width="8.6640625" style="1" customWidth="1"/>
    <col min="5" max="5" width="14.21875" style="1" bestFit="1" customWidth="1"/>
    <col min="6" max="6" width="7.6640625" style="1" customWidth="1"/>
    <col min="7" max="7" width="7.77734375" style="1" bestFit="1" customWidth="1"/>
    <col min="8" max="8" width="7.6640625" style="1" customWidth="1"/>
    <col min="9" max="9" width="8.21875" style="1" bestFit="1" customWidth="1"/>
    <col min="10" max="10" width="4.5546875" style="1" customWidth="1"/>
    <col min="11" max="11" width="5.6640625" style="1" customWidth="1"/>
    <col min="12" max="12" width="4.5546875" style="1" customWidth="1"/>
    <col min="13" max="13" width="17.44140625" style="1" bestFit="1" customWidth="1"/>
    <col min="14" max="14" width="9.109375" style="1" customWidth="1"/>
    <col min="15" max="16384" width="9.109375" style="1"/>
  </cols>
  <sheetData>
    <row r="1" spans="1:13" ht="20.399999999999999">
      <c r="B1" s="2" t="s">
        <v>0</v>
      </c>
    </row>
    <row r="2" spans="1:13" ht="15.6">
      <c r="B2" s="3"/>
    </row>
    <row r="3" spans="1:13">
      <c r="K3" s="57" t="s">
        <v>1</v>
      </c>
      <c r="M3" s="6">
        <v>43511</v>
      </c>
    </row>
    <row r="4" spans="1:13" ht="17.399999999999999">
      <c r="C4" s="7" t="s">
        <v>1909</v>
      </c>
      <c r="M4" s="8" t="s">
        <v>3</v>
      </c>
    </row>
    <row r="6" spans="1:13">
      <c r="A6" s="9" t="s">
        <v>4</v>
      </c>
      <c r="B6" s="26" t="s">
        <v>138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20</v>
      </c>
      <c r="L6" s="9" t="s">
        <v>21</v>
      </c>
      <c r="M6" s="9" t="s">
        <v>22</v>
      </c>
    </row>
    <row r="7" spans="1:13">
      <c r="A7" s="10" t="s">
        <v>13</v>
      </c>
      <c r="B7" s="10"/>
      <c r="C7" s="10" t="s">
        <v>630</v>
      </c>
      <c r="D7" s="11" t="s">
        <v>344</v>
      </c>
      <c r="E7" s="12" t="s">
        <v>631</v>
      </c>
      <c r="F7" s="10" t="s">
        <v>625</v>
      </c>
      <c r="G7" s="13" t="s">
        <v>626</v>
      </c>
      <c r="H7" s="13"/>
      <c r="I7" s="13" t="s">
        <v>471</v>
      </c>
      <c r="J7" s="10" t="s">
        <v>1910</v>
      </c>
      <c r="K7" s="10" t="s">
        <v>1911</v>
      </c>
      <c r="L7" s="10" t="s">
        <v>195</v>
      </c>
      <c r="M7" s="13" t="s">
        <v>629</v>
      </c>
    </row>
    <row r="8" spans="1:13">
      <c r="A8" s="10" t="s">
        <v>14</v>
      </c>
      <c r="B8" s="10"/>
      <c r="C8" s="10" t="s">
        <v>622</v>
      </c>
      <c r="D8" s="11" t="s">
        <v>623</v>
      </c>
      <c r="E8" s="12" t="s">
        <v>624</v>
      </c>
      <c r="F8" s="10" t="s">
        <v>625</v>
      </c>
      <c r="G8" s="13" t="s">
        <v>626</v>
      </c>
      <c r="H8" s="13"/>
      <c r="I8" s="13" t="s">
        <v>471</v>
      </c>
      <c r="J8" s="10" t="s">
        <v>1829</v>
      </c>
      <c r="K8" s="10" t="s">
        <v>1912</v>
      </c>
      <c r="L8" s="10" t="s">
        <v>195</v>
      </c>
      <c r="M8" s="13" t="s">
        <v>629</v>
      </c>
    </row>
    <row r="9" spans="1:13">
      <c r="A9" s="10" t="s">
        <v>15</v>
      </c>
      <c r="B9" s="10"/>
      <c r="C9" s="10" t="s">
        <v>615</v>
      </c>
      <c r="D9" s="11" t="s">
        <v>616</v>
      </c>
      <c r="E9" s="12" t="s">
        <v>617</v>
      </c>
      <c r="F9" s="10" t="s">
        <v>618</v>
      </c>
      <c r="G9" s="13" t="s">
        <v>63</v>
      </c>
      <c r="H9" s="13"/>
      <c r="I9" s="13" t="s">
        <v>471</v>
      </c>
      <c r="J9" s="10" t="s">
        <v>1913</v>
      </c>
      <c r="K9" s="10" t="s">
        <v>1914</v>
      </c>
      <c r="L9" s="10" t="s">
        <v>195</v>
      </c>
      <c r="M9" s="13" t="s">
        <v>621</v>
      </c>
    </row>
    <row r="10" spans="1:13">
      <c r="A10" s="10" t="s">
        <v>17</v>
      </c>
      <c r="B10" s="10"/>
      <c r="C10" s="10" t="s">
        <v>1915</v>
      </c>
      <c r="D10" s="11" t="s">
        <v>1916</v>
      </c>
      <c r="E10" s="12" t="s">
        <v>1917</v>
      </c>
      <c r="F10" s="10" t="s">
        <v>1918</v>
      </c>
      <c r="G10" s="13" t="s">
        <v>3</v>
      </c>
      <c r="H10" s="13" t="s">
        <v>51</v>
      </c>
      <c r="I10" s="13" t="s">
        <v>81</v>
      </c>
      <c r="J10" s="10" t="s">
        <v>1919</v>
      </c>
      <c r="K10" s="10" t="s">
        <v>1920</v>
      </c>
      <c r="L10" s="10" t="s">
        <v>204</v>
      </c>
      <c r="M10" s="13" t="s">
        <v>657</v>
      </c>
    </row>
    <row r="11" spans="1:13">
      <c r="A11" s="10" t="s">
        <v>18</v>
      </c>
      <c r="B11" s="10">
        <v>1</v>
      </c>
      <c r="C11" s="10" t="s">
        <v>645</v>
      </c>
      <c r="D11" s="11" t="s">
        <v>646</v>
      </c>
      <c r="E11" s="12" t="s">
        <v>647</v>
      </c>
      <c r="F11" s="10" t="s">
        <v>648</v>
      </c>
      <c r="G11" s="13" t="s">
        <v>3</v>
      </c>
      <c r="H11" s="13" t="s">
        <v>51</v>
      </c>
      <c r="I11" s="13" t="s">
        <v>81</v>
      </c>
      <c r="J11" s="10" t="s">
        <v>1921</v>
      </c>
      <c r="K11" s="10" t="s">
        <v>1922</v>
      </c>
      <c r="L11" s="10" t="s">
        <v>204</v>
      </c>
      <c r="M11" s="13" t="s">
        <v>650</v>
      </c>
    </row>
    <row r="12" spans="1:13">
      <c r="A12" s="10" t="s">
        <v>19</v>
      </c>
      <c r="B12" s="10"/>
      <c r="C12" s="10" t="s">
        <v>659</v>
      </c>
      <c r="D12" s="11" t="s">
        <v>660</v>
      </c>
      <c r="E12" s="12" t="s">
        <v>661</v>
      </c>
      <c r="F12" s="10" t="s">
        <v>662</v>
      </c>
      <c r="G12" s="13" t="s">
        <v>446</v>
      </c>
      <c r="H12" s="13" t="s">
        <v>447</v>
      </c>
      <c r="I12" s="13" t="s">
        <v>448</v>
      </c>
      <c r="J12" s="10" t="s">
        <v>912</v>
      </c>
      <c r="K12" s="10" t="s">
        <v>1923</v>
      </c>
      <c r="L12" s="10" t="s">
        <v>223</v>
      </c>
      <c r="M12" s="13" t="s">
        <v>452</v>
      </c>
    </row>
    <row r="13" spans="1:13">
      <c r="A13" s="10" t="s">
        <v>39</v>
      </c>
      <c r="B13" s="10"/>
      <c r="C13" s="10" t="s">
        <v>1924</v>
      </c>
      <c r="D13" s="11" t="s">
        <v>1925</v>
      </c>
      <c r="E13" s="12" t="s">
        <v>1926</v>
      </c>
      <c r="F13" s="10" t="s">
        <v>1927</v>
      </c>
      <c r="G13" s="13" t="s">
        <v>980</v>
      </c>
      <c r="H13" s="13"/>
      <c r="I13" s="13" t="s">
        <v>1928</v>
      </c>
      <c r="J13" s="10" t="s">
        <v>1036</v>
      </c>
      <c r="K13" s="10" t="s">
        <v>1929</v>
      </c>
      <c r="L13" s="10" t="s">
        <v>223</v>
      </c>
      <c r="M13" s="13" t="s">
        <v>1930</v>
      </c>
    </row>
    <row r="14" spans="1:13">
      <c r="A14" s="10" t="s">
        <v>29</v>
      </c>
      <c r="B14" s="10">
        <v>2</v>
      </c>
      <c r="C14" s="10" t="s">
        <v>1931</v>
      </c>
      <c r="D14" s="11" t="s">
        <v>244</v>
      </c>
      <c r="E14" s="12" t="s">
        <v>1932</v>
      </c>
      <c r="F14" s="10" t="s">
        <v>1933</v>
      </c>
      <c r="G14" s="13" t="s">
        <v>44</v>
      </c>
      <c r="H14" s="13" t="s">
        <v>133</v>
      </c>
      <c r="I14" s="13"/>
      <c r="J14" s="10" t="s">
        <v>1257</v>
      </c>
      <c r="K14" s="10" t="s">
        <v>1934</v>
      </c>
      <c r="L14" s="10" t="s">
        <v>223</v>
      </c>
      <c r="M14" s="13" t="s">
        <v>1935</v>
      </c>
    </row>
    <row r="15" spans="1:13">
      <c r="A15" s="10" t="s">
        <v>31</v>
      </c>
      <c r="B15" s="10"/>
      <c r="C15" s="10" t="s">
        <v>1936</v>
      </c>
      <c r="D15" s="11" t="s">
        <v>207</v>
      </c>
      <c r="E15" s="12" t="s">
        <v>1937</v>
      </c>
      <c r="F15" s="10" t="s">
        <v>1938</v>
      </c>
      <c r="G15" s="13" t="s">
        <v>56</v>
      </c>
      <c r="H15" s="13"/>
      <c r="I15" s="13"/>
      <c r="J15" s="10" t="s">
        <v>1939</v>
      </c>
      <c r="K15" s="10" t="s">
        <v>1940</v>
      </c>
      <c r="L15" s="10" t="s">
        <v>223</v>
      </c>
      <c r="M15" s="13"/>
    </row>
    <row r="16" spans="1:13">
      <c r="A16" s="10" t="s">
        <v>150</v>
      </c>
      <c r="B16" s="10">
        <v>3</v>
      </c>
      <c r="C16" s="10" t="s">
        <v>1941</v>
      </c>
      <c r="D16" s="11" t="s">
        <v>316</v>
      </c>
      <c r="E16" s="12" t="s">
        <v>1942</v>
      </c>
      <c r="F16" s="10" t="s">
        <v>1943</v>
      </c>
      <c r="G16" s="13" t="s">
        <v>1944</v>
      </c>
      <c r="H16" s="13" t="s">
        <v>1945</v>
      </c>
      <c r="I16" s="13"/>
      <c r="J16" s="10" t="s">
        <v>1946</v>
      </c>
      <c r="K16" s="10" t="s">
        <v>1947</v>
      </c>
      <c r="L16" s="10" t="s">
        <v>223</v>
      </c>
      <c r="M16" s="13" t="s">
        <v>1948</v>
      </c>
    </row>
    <row r="17" spans="1:13">
      <c r="A17" s="10"/>
      <c r="B17" s="10"/>
      <c r="C17" s="10" t="s">
        <v>688</v>
      </c>
      <c r="D17" s="11" t="s">
        <v>689</v>
      </c>
      <c r="E17" s="12" t="s">
        <v>690</v>
      </c>
      <c r="F17" s="10" t="s">
        <v>691</v>
      </c>
      <c r="G17" s="13" t="s">
        <v>265</v>
      </c>
      <c r="H17" s="13" t="s">
        <v>190</v>
      </c>
      <c r="I17" s="13" t="s">
        <v>219</v>
      </c>
      <c r="J17" s="10"/>
      <c r="K17" s="10" t="s">
        <v>1661</v>
      </c>
      <c r="L17" s="10"/>
      <c r="M17" s="13" t="s">
        <v>692</v>
      </c>
    </row>
    <row r="18" spans="1:13">
      <c r="A18" s="10"/>
      <c r="B18" s="10"/>
      <c r="C18" s="10" t="s">
        <v>1949</v>
      </c>
      <c r="D18" s="11" t="s">
        <v>1950</v>
      </c>
      <c r="E18" s="12" t="s">
        <v>1951</v>
      </c>
      <c r="F18" s="10" t="s">
        <v>1952</v>
      </c>
      <c r="G18" s="13" t="s">
        <v>104</v>
      </c>
      <c r="H18" s="13" t="s">
        <v>37</v>
      </c>
      <c r="I18" s="13" t="s">
        <v>531</v>
      </c>
      <c r="J18" s="10"/>
      <c r="K18" s="10" t="s">
        <v>981</v>
      </c>
      <c r="L18" s="10"/>
      <c r="M18" s="13" t="s">
        <v>535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11.44140625" style="1" bestFit="1" customWidth="1"/>
    <col min="6" max="6" width="9" style="1" bestFit="1" customWidth="1"/>
    <col min="7" max="7" width="12.44140625" style="1" bestFit="1" customWidth="1"/>
    <col min="8" max="8" width="7.5546875" style="1" bestFit="1" customWidth="1"/>
    <col min="9" max="9" width="8.33203125" style="1" bestFit="1" customWidth="1"/>
    <col min="10" max="10" width="4.5546875" style="1" customWidth="1"/>
    <col min="11" max="11" width="5.6640625" style="1" customWidth="1"/>
    <col min="12" max="13" width="4.5546875" style="1" customWidth="1"/>
    <col min="14" max="14" width="3.88671875" style="1" bestFit="1" customWidth="1"/>
    <col min="15" max="15" width="16.44140625" style="1" bestFit="1" customWidth="1"/>
    <col min="16" max="16" width="9.109375" style="1" customWidth="1"/>
    <col min="17" max="16384" width="9.109375" style="1"/>
  </cols>
  <sheetData>
    <row r="1" spans="1:15" ht="20.399999999999999">
      <c r="A1" s="2" t="s">
        <v>0</v>
      </c>
    </row>
    <row r="2" spans="1:15" ht="15.6">
      <c r="A2" s="3"/>
    </row>
    <row r="3" spans="1:15">
      <c r="M3" s="89" t="s">
        <v>1</v>
      </c>
      <c r="N3" s="89" t="s">
        <v>1</v>
      </c>
      <c r="O3" s="6">
        <v>43510</v>
      </c>
    </row>
    <row r="4" spans="1:15" ht="17.399999999999999">
      <c r="C4" s="7" t="s">
        <v>183</v>
      </c>
      <c r="O4" s="8" t="s">
        <v>3</v>
      </c>
    </row>
    <row r="6" spans="1:15">
      <c r="D6" s="20" t="s">
        <v>184</v>
      </c>
    </row>
    <row r="7" spans="1:15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141</v>
      </c>
      <c r="M7" s="9" t="s">
        <v>185</v>
      </c>
      <c r="N7" s="9" t="s">
        <v>21</v>
      </c>
      <c r="O7" s="9" t="s">
        <v>22</v>
      </c>
    </row>
    <row r="8" spans="1:15">
      <c r="A8" s="10" t="s">
        <v>13</v>
      </c>
      <c r="B8" s="10" t="s">
        <v>17</v>
      </c>
      <c r="C8" s="10" t="s">
        <v>186</v>
      </c>
      <c r="D8" s="11" t="s">
        <v>187</v>
      </c>
      <c r="E8" s="12" t="s">
        <v>188</v>
      </c>
      <c r="F8" s="10" t="s">
        <v>153</v>
      </c>
      <c r="G8" s="13" t="s">
        <v>189</v>
      </c>
      <c r="H8" s="13" t="s">
        <v>190</v>
      </c>
      <c r="I8" s="13" t="s">
        <v>134</v>
      </c>
      <c r="J8" s="10" t="s">
        <v>191</v>
      </c>
      <c r="K8" s="10" t="s">
        <v>192</v>
      </c>
      <c r="L8" s="10" t="s">
        <v>193</v>
      </c>
      <c r="M8" s="10" t="s">
        <v>194</v>
      </c>
      <c r="N8" s="10" t="s">
        <v>195</v>
      </c>
      <c r="O8" s="13" t="s">
        <v>196</v>
      </c>
    </row>
    <row r="9" spans="1:15">
      <c r="A9" s="10" t="s">
        <v>14</v>
      </c>
      <c r="B9" s="10" t="s">
        <v>15</v>
      </c>
      <c r="C9" s="10" t="s">
        <v>197</v>
      </c>
      <c r="D9" s="11" t="s">
        <v>198</v>
      </c>
      <c r="E9" s="12" t="s">
        <v>199</v>
      </c>
      <c r="F9" s="10" t="s">
        <v>200</v>
      </c>
      <c r="G9" s="13" t="s">
        <v>44</v>
      </c>
      <c r="H9" s="13" t="s">
        <v>133</v>
      </c>
      <c r="I9" s="13"/>
      <c r="J9" s="10" t="s">
        <v>201</v>
      </c>
      <c r="K9" s="10" t="s">
        <v>202</v>
      </c>
      <c r="L9" s="10" t="s">
        <v>203</v>
      </c>
      <c r="M9" s="10" t="s">
        <v>194</v>
      </c>
      <c r="N9" s="10" t="s">
        <v>204</v>
      </c>
      <c r="O9" s="13" t="s">
        <v>205</v>
      </c>
    </row>
    <row r="10" spans="1:15">
      <c r="A10" s="10" t="s">
        <v>15</v>
      </c>
      <c r="B10" s="10" t="s">
        <v>14</v>
      </c>
      <c r="C10" s="10" t="s">
        <v>206</v>
      </c>
      <c r="D10" s="11" t="s">
        <v>207</v>
      </c>
      <c r="E10" s="12" t="s">
        <v>208</v>
      </c>
      <c r="F10" s="10" t="s">
        <v>209</v>
      </c>
      <c r="G10" s="13" t="s">
        <v>982</v>
      </c>
      <c r="H10" s="13" t="s">
        <v>37</v>
      </c>
      <c r="I10" s="13"/>
      <c r="J10" s="10" t="s">
        <v>210</v>
      </c>
      <c r="K10" s="10" t="s">
        <v>211</v>
      </c>
      <c r="L10" s="10" t="s">
        <v>212</v>
      </c>
      <c r="M10" s="10" t="s">
        <v>213</v>
      </c>
      <c r="N10" s="10" t="s">
        <v>204</v>
      </c>
      <c r="O10" s="13" t="s">
        <v>214</v>
      </c>
    </row>
    <row r="11" spans="1:15">
      <c r="A11" s="10" t="s">
        <v>17</v>
      </c>
      <c r="B11" s="10" t="s">
        <v>19</v>
      </c>
      <c r="C11" s="10" t="s">
        <v>215</v>
      </c>
      <c r="D11" s="11" t="s">
        <v>216</v>
      </c>
      <c r="E11" s="12" t="s">
        <v>217</v>
      </c>
      <c r="F11" s="10" t="s">
        <v>218</v>
      </c>
      <c r="G11" s="13" t="s">
        <v>983</v>
      </c>
      <c r="H11" s="13" t="s">
        <v>190</v>
      </c>
      <c r="I11" s="13" t="s">
        <v>219</v>
      </c>
      <c r="J11" s="10" t="s">
        <v>220</v>
      </c>
      <c r="K11" s="10" t="s">
        <v>221</v>
      </c>
      <c r="L11" s="10" t="s">
        <v>222</v>
      </c>
      <c r="M11" s="10"/>
      <c r="N11" s="10" t="s">
        <v>223</v>
      </c>
      <c r="O11" s="13" t="s">
        <v>224</v>
      </c>
    </row>
    <row r="12" spans="1:15">
      <c r="A12" s="10" t="s">
        <v>18</v>
      </c>
      <c r="B12" s="10" t="s">
        <v>13</v>
      </c>
      <c r="C12" s="10" t="s">
        <v>225</v>
      </c>
      <c r="D12" s="11" t="s">
        <v>226</v>
      </c>
      <c r="E12" s="12" t="s">
        <v>227</v>
      </c>
      <c r="F12" s="10" t="s">
        <v>228</v>
      </c>
      <c r="G12" s="13" t="s">
        <v>980</v>
      </c>
      <c r="H12" s="13" t="s">
        <v>133</v>
      </c>
      <c r="I12" s="13" t="s">
        <v>229</v>
      </c>
      <c r="J12" s="10" t="s">
        <v>230</v>
      </c>
      <c r="K12" s="10" t="s">
        <v>231</v>
      </c>
      <c r="L12" s="10" t="s">
        <v>232</v>
      </c>
      <c r="M12" s="10"/>
      <c r="N12" s="10" t="s">
        <v>223</v>
      </c>
      <c r="O12" s="13" t="s">
        <v>233</v>
      </c>
    </row>
    <row r="13" spans="1:15">
      <c r="A13" s="10" t="s">
        <v>19</v>
      </c>
      <c r="B13" s="10" t="s">
        <v>18</v>
      </c>
      <c r="C13" s="10" t="s">
        <v>234</v>
      </c>
      <c r="D13" s="11" t="s">
        <v>207</v>
      </c>
      <c r="E13" s="12" t="s">
        <v>235</v>
      </c>
      <c r="F13" s="10" t="s">
        <v>236</v>
      </c>
      <c r="G13" s="13" t="s">
        <v>984</v>
      </c>
      <c r="H13" s="13" t="s">
        <v>237</v>
      </c>
      <c r="I13" s="13"/>
      <c r="J13" s="10" t="s">
        <v>238</v>
      </c>
      <c r="K13" s="10" t="s">
        <v>239</v>
      </c>
      <c r="L13" s="10" t="s">
        <v>240</v>
      </c>
      <c r="M13" s="10"/>
      <c r="N13" s="10" t="s">
        <v>223</v>
      </c>
      <c r="O13" s="13" t="s">
        <v>241</v>
      </c>
    </row>
    <row r="15" spans="1:15">
      <c r="D15" s="20" t="s">
        <v>242</v>
      </c>
    </row>
    <row r="16" spans="1:15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20</v>
      </c>
      <c r="L16" s="9" t="s">
        <v>141</v>
      </c>
      <c r="M16" s="9" t="s">
        <v>185</v>
      </c>
      <c r="N16" s="9" t="s">
        <v>21</v>
      </c>
      <c r="O16" s="9" t="s">
        <v>22</v>
      </c>
    </row>
    <row r="17" spans="1:15">
      <c r="A17" s="10" t="s">
        <v>13</v>
      </c>
      <c r="B17" s="10" t="s">
        <v>17</v>
      </c>
      <c r="C17" s="10" t="s">
        <v>243</v>
      </c>
      <c r="D17" s="11" t="s">
        <v>244</v>
      </c>
      <c r="E17" s="12" t="s">
        <v>245</v>
      </c>
      <c r="F17" s="10" t="s">
        <v>246</v>
      </c>
      <c r="G17" s="13" t="s">
        <v>63</v>
      </c>
      <c r="H17" s="13" t="s">
        <v>57</v>
      </c>
      <c r="I17" s="13" t="s">
        <v>247</v>
      </c>
      <c r="J17" s="10" t="s">
        <v>248</v>
      </c>
      <c r="K17" s="10" t="s">
        <v>249</v>
      </c>
      <c r="L17" s="10" t="s">
        <v>250</v>
      </c>
      <c r="M17" s="10" t="s">
        <v>194</v>
      </c>
      <c r="N17" s="10" t="s">
        <v>195</v>
      </c>
      <c r="O17" s="13" t="s">
        <v>251</v>
      </c>
    </row>
    <row r="18" spans="1:15">
      <c r="A18" s="10" t="s">
        <v>14</v>
      </c>
      <c r="B18" s="10" t="s">
        <v>15</v>
      </c>
      <c r="C18" s="10" t="s">
        <v>252</v>
      </c>
      <c r="D18" s="11" t="s">
        <v>253</v>
      </c>
      <c r="E18" s="12" t="s">
        <v>254</v>
      </c>
      <c r="F18" s="10" t="s">
        <v>255</v>
      </c>
      <c r="G18" s="13" t="s">
        <v>44</v>
      </c>
      <c r="H18" s="13" t="s">
        <v>256</v>
      </c>
      <c r="I18" s="13"/>
      <c r="J18" s="10" t="s">
        <v>257</v>
      </c>
      <c r="K18" s="10" t="s">
        <v>258</v>
      </c>
      <c r="L18" s="10" t="s">
        <v>259</v>
      </c>
      <c r="M18" s="10" t="s">
        <v>213</v>
      </c>
      <c r="N18" s="10" t="s">
        <v>204</v>
      </c>
      <c r="O18" s="13" t="s">
        <v>260</v>
      </c>
    </row>
    <row r="19" spans="1:15">
      <c r="A19" s="10" t="s">
        <v>15</v>
      </c>
      <c r="B19" s="10" t="s">
        <v>14</v>
      </c>
      <c r="C19" s="10" t="s">
        <v>261</v>
      </c>
      <c r="D19" s="11" t="s">
        <v>262</v>
      </c>
      <c r="E19" s="12" t="s">
        <v>263</v>
      </c>
      <c r="F19" s="10" t="s">
        <v>264</v>
      </c>
      <c r="G19" s="13" t="s">
        <v>265</v>
      </c>
      <c r="H19" s="13" t="s">
        <v>266</v>
      </c>
      <c r="I19" s="13" t="s">
        <v>219</v>
      </c>
      <c r="J19" s="10" t="s">
        <v>267</v>
      </c>
      <c r="K19" s="10" t="s">
        <v>268</v>
      </c>
      <c r="L19" s="10" t="s">
        <v>269</v>
      </c>
      <c r="M19" s="10" t="s">
        <v>213</v>
      </c>
      <c r="N19" s="10" t="s">
        <v>223</v>
      </c>
      <c r="O19" s="13" t="s">
        <v>270</v>
      </c>
    </row>
    <row r="20" spans="1:15">
      <c r="A20" s="10" t="s">
        <v>17</v>
      </c>
      <c r="B20" s="10" t="s">
        <v>18</v>
      </c>
      <c r="C20" s="10" t="s">
        <v>271</v>
      </c>
      <c r="D20" s="11" t="s">
        <v>272</v>
      </c>
      <c r="E20" s="12" t="s">
        <v>273</v>
      </c>
      <c r="F20" s="10" t="s">
        <v>274</v>
      </c>
      <c r="G20" s="13" t="s">
        <v>63</v>
      </c>
      <c r="H20" s="13" t="s">
        <v>57</v>
      </c>
      <c r="I20" s="13"/>
      <c r="J20" s="10" t="s">
        <v>275</v>
      </c>
      <c r="K20" s="10" t="s">
        <v>276</v>
      </c>
      <c r="L20" s="10" t="s">
        <v>259</v>
      </c>
      <c r="M20" s="10"/>
      <c r="N20" s="10" t="s">
        <v>223</v>
      </c>
      <c r="O20" s="13" t="s">
        <v>277</v>
      </c>
    </row>
    <row r="21" spans="1:15">
      <c r="A21" s="10" t="s">
        <v>18</v>
      </c>
      <c r="B21" s="10" t="s">
        <v>19</v>
      </c>
      <c r="C21" s="10" t="s">
        <v>278</v>
      </c>
      <c r="D21" s="11" t="s">
        <v>279</v>
      </c>
      <c r="E21" s="12" t="s">
        <v>280</v>
      </c>
      <c r="F21" s="10" t="s">
        <v>281</v>
      </c>
      <c r="G21" s="13" t="s">
        <v>980</v>
      </c>
      <c r="H21" s="13" t="s">
        <v>133</v>
      </c>
      <c r="I21" s="13"/>
      <c r="J21" s="10" t="s">
        <v>220</v>
      </c>
      <c r="K21" s="10" t="s">
        <v>221</v>
      </c>
      <c r="L21" s="10" t="s">
        <v>282</v>
      </c>
      <c r="M21" s="10"/>
      <c r="N21" s="10" t="s">
        <v>223</v>
      </c>
      <c r="O21" s="13" t="s">
        <v>283</v>
      </c>
    </row>
    <row r="22" spans="1:15">
      <c r="A22" s="10" t="s">
        <v>19</v>
      </c>
      <c r="B22" s="10" t="s">
        <v>13</v>
      </c>
      <c r="C22" s="10" t="s">
        <v>284</v>
      </c>
      <c r="D22" s="11" t="s">
        <v>285</v>
      </c>
      <c r="E22" s="12" t="s">
        <v>286</v>
      </c>
      <c r="F22" s="10" t="s">
        <v>287</v>
      </c>
      <c r="G22" s="13" t="s">
        <v>104</v>
      </c>
      <c r="H22" s="13" t="s">
        <v>37</v>
      </c>
      <c r="I22" s="13" t="s">
        <v>105</v>
      </c>
      <c r="J22" s="10" t="s">
        <v>288</v>
      </c>
      <c r="K22" s="10" t="s">
        <v>289</v>
      </c>
      <c r="L22" s="10" t="s">
        <v>290</v>
      </c>
      <c r="M22" s="10"/>
      <c r="N22" s="10" t="s">
        <v>223</v>
      </c>
      <c r="O22" s="13" t="s">
        <v>291</v>
      </c>
    </row>
    <row r="24" spans="1:15">
      <c r="D24" s="20" t="s">
        <v>292</v>
      </c>
    </row>
    <row r="25" spans="1:15">
      <c r="A25" s="9" t="s">
        <v>4</v>
      </c>
      <c r="B25" s="9" t="s">
        <v>140</v>
      </c>
      <c r="C25" s="9" t="s">
        <v>6</v>
      </c>
      <c r="D25" s="9" t="s">
        <v>7</v>
      </c>
      <c r="E25" s="9" t="s">
        <v>8</v>
      </c>
      <c r="F25" s="9" t="s">
        <v>9</v>
      </c>
      <c r="G25" s="9" t="s">
        <v>10</v>
      </c>
      <c r="H25" s="9" t="s">
        <v>11</v>
      </c>
      <c r="I25" s="9" t="s">
        <v>12</v>
      </c>
      <c r="J25" s="9" t="s">
        <v>84</v>
      </c>
      <c r="K25" s="9" t="s">
        <v>20</v>
      </c>
      <c r="L25" s="9" t="s">
        <v>141</v>
      </c>
      <c r="M25" s="9" t="s">
        <v>185</v>
      </c>
      <c r="N25" s="9" t="s">
        <v>21</v>
      </c>
      <c r="O25" s="9" t="s">
        <v>22</v>
      </c>
    </row>
    <row r="26" spans="1:15">
      <c r="A26" s="10" t="s">
        <v>13</v>
      </c>
      <c r="B26" s="10" t="s">
        <v>17</v>
      </c>
      <c r="C26" s="10" t="s">
        <v>293</v>
      </c>
      <c r="D26" s="11" t="s">
        <v>285</v>
      </c>
      <c r="E26" s="12" t="s">
        <v>294</v>
      </c>
      <c r="F26" s="10" t="s">
        <v>295</v>
      </c>
      <c r="G26" s="13" t="s">
        <v>296</v>
      </c>
      <c r="H26" s="13" t="s">
        <v>190</v>
      </c>
      <c r="I26" s="13" t="s">
        <v>219</v>
      </c>
      <c r="J26" s="10" t="s">
        <v>297</v>
      </c>
      <c r="K26" s="10" t="s">
        <v>298</v>
      </c>
      <c r="L26" s="10" t="s">
        <v>299</v>
      </c>
      <c r="M26" s="10" t="s">
        <v>194</v>
      </c>
      <c r="N26" s="10" t="s">
        <v>204</v>
      </c>
      <c r="O26" s="13" t="s">
        <v>300</v>
      </c>
    </row>
    <row r="27" spans="1:15">
      <c r="A27" s="10" t="s">
        <v>14</v>
      </c>
      <c r="B27" s="10" t="s">
        <v>18</v>
      </c>
      <c r="C27" s="10" t="s">
        <v>301</v>
      </c>
      <c r="D27" s="11" t="s">
        <v>302</v>
      </c>
      <c r="E27" s="12" t="s">
        <v>303</v>
      </c>
      <c r="F27" s="10" t="s">
        <v>304</v>
      </c>
      <c r="G27" s="13" t="s">
        <v>63</v>
      </c>
      <c r="H27" s="13" t="s">
        <v>57</v>
      </c>
      <c r="I27" s="13" t="s">
        <v>247</v>
      </c>
      <c r="J27" s="10" t="s">
        <v>305</v>
      </c>
      <c r="K27" s="10" t="s">
        <v>306</v>
      </c>
      <c r="L27" s="10" t="s">
        <v>212</v>
      </c>
      <c r="M27" s="10" t="s">
        <v>213</v>
      </c>
      <c r="N27" s="10" t="s">
        <v>204</v>
      </c>
      <c r="O27" s="13" t="s">
        <v>251</v>
      </c>
    </row>
    <row r="28" spans="1:15">
      <c r="A28" s="10" t="s">
        <v>15</v>
      </c>
      <c r="B28" s="10" t="s">
        <v>14</v>
      </c>
      <c r="C28" s="10" t="s">
        <v>307</v>
      </c>
      <c r="D28" s="11" t="s">
        <v>308</v>
      </c>
      <c r="E28" s="12" t="s">
        <v>309</v>
      </c>
      <c r="F28" s="10" t="s">
        <v>310</v>
      </c>
      <c r="G28" s="13" t="s">
        <v>985</v>
      </c>
      <c r="H28" s="13" t="s">
        <v>190</v>
      </c>
      <c r="I28" s="13" t="s">
        <v>219</v>
      </c>
      <c r="J28" s="10" t="s">
        <v>311</v>
      </c>
      <c r="K28" s="10" t="s">
        <v>312</v>
      </c>
      <c r="L28" s="10" t="s">
        <v>313</v>
      </c>
      <c r="M28" s="10" t="s">
        <v>213</v>
      </c>
      <c r="N28" s="10" t="s">
        <v>223</v>
      </c>
      <c r="O28" s="13" t="s">
        <v>314</v>
      </c>
    </row>
    <row r="29" spans="1:15">
      <c r="A29" s="10" t="s">
        <v>17</v>
      </c>
      <c r="B29" s="10" t="s">
        <v>15</v>
      </c>
      <c r="C29" s="10" t="s">
        <v>315</v>
      </c>
      <c r="D29" s="11" t="s">
        <v>316</v>
      </c>
      <c r="E29" s="12" t="s">
        <v>317</v>
      </c>
      <c r="F29" s="10" t="s">
        <v>318</v>
      </c>
      <c r="G29" s="13" t="s">
        <v>44</v>
      </c>
      <c r="H29" s="13" t="s">
        <v>133</v>
      </c>
      <c r="I29" s="13" t="s">
        <v>229</v>
      </c>
      <c r="J29" s="10" t="s">
        <v>319</v>
      </c>
      <c r="K29" s="10" t="s">
        <v>320</v>
      </c>
      <c r="L29" s="10" t="s">
        <v>321</v>
      </c>
      <c r="M29" s="10"/>
      <c r="N29" s="10" t="s">
        <v>223</v>
      </c>
      <c r="O29" s="13" t="s">
        <v>322</v>
      </c>
    </row>
    <row r="30" spans="1:15">
      <c r="A30" s="10" t="s">
        <v>18</v>
      </c>
      <c r="B30" s="10" t="s">
        <v>19</v>
      </c>
      <c r="C30" s="10" t="s">
        <v>323</v>
      </c>
      <c r="D30" s="11" t="s">
        <v>226</v>
      </c>
      <c r="E30" s="12" t="s">
        <v>324</v>
      </c>
      <c r="F30" s="10" t="s">
        <v>325</v>
      </c>
      <c r="G30" s="13" t="s">
        <v>63</v>
      </c>
      <c r="H30" s="13" t="s">
        <v>57</v>
      </c>
      <c r="I30" s="13" t="s">
        <v>247</v>
      </c>
      <c r="J30" s="10" t="s">
        <v>326</v>
      </c>
      <c r="K30" s="10" t="s">
        <v>327</v>
      </c>
      <c r="L30" s="10" t="s">
        <v>328</v>
      </c>
      <c r="M30" s="10"/>
      <c r="N30" s="10" t="s">
        <v>223</v>
      </c>
      <c r="O30" s="13" t="s">
        <v>251</v>
      </c>
    </row>
    <row r="32" spans="1:15">
      <c r="D32" s="20" t="s">
        <v>329</v>
      </c>
    </row>
    <row r="33" spans="1:15">
      <c r="A33" s="9" t="s">
        <v>4</v>
      </c>
      <c r="B33" s="9" t="s">
        <v>140</v>
      </c>
      <c r="C33" s="9" t="s">
        <v>6</v>
      </c>
      <c r="D33" s="9" t="s">
        <v>7</v>
      </c>
      <c r="E33" s="9" t="s">
        <v>8</v>
      </c>
      <c r="F33" s="9" t="s">
        <v>9</v>
      </c>
      <c r="G33" s="9" t="s">
        <v>10</v>
      </c>
      <c r="H33" s="9" t="s">
        <v>11</v>
      </c>
      <c r="I33" s="9" t="s">
        <v>12</v>
      </c>
      <c r="J33" s="9" t="s">
        <v>84</v>
      </c>
      <c r="K33" s="9" t="s">
        <v>20</v>
      </c>
      <c r="L33" s="9" t="s">
        <v>141</v>
      </c>
      <c r="M33" s="9" t="s">
        <v>185</v>
      </c>
      <c r="N33" s="9" t="s">
        <v>21</v>
      </c>
      <c r="O33" s="9" t="s">
        <v>22</v>
      </c>
    </row>
    <row r="34" spans="1:15">
      <c r="A34" s="10" t="s">
        <v>13</v>
      </c>
      <c r="B34" s="10" t="s">
        <v>17</v>
      </c>
      <c r="C34" s="10" t="s">
        <v>330</v>
      </c>
      <c r="D34" s="11" t="s">
        <v>331</v>
      </c>
      <c r="E34" s="12" t="s">
        <v>332</v>
      </c>
      <c r="F34" s="10" t="s">
        <v>333</v>
      </c>
      <c r="G34" s="13" t="s">
        <v>63</v>
      </c>
      <c r="H34" s="13" t="s">
        <v>57</v>
      </c>
      <c r="I34" s="13"/>
      <c r="J34" s="10" t="s">
        <v>334</v>
      </c>
      <c r="K34" s="10" t="s">
        <v>335</v>
      </c>
      <c r="L34" s="10" t="s">
        <v>336</v>
      </c>
      <c r="M34" s="10" t="s">
        <v>194</v>
      </c>
      <c r="N34" s="10" t="s">
        <v>204</v>
      </c>
      <c r="O34" s="13" t="s">
        <v>337</v>
      </c>
    </row>
    <row r="35" spans="1:15">
      <c r="A35" s="10" t="s">
        <v>14</v>
      </c>
      <c r="B35" s="10" t="s">
        <v>15</v>
      </c>
      <c r="C35" s="10" t="s">
        <v>338</v>
      </c>
      <c r="D35" s="11" t="s">
        <v>302</v>
      </c>
      <c r="E35" s="12" t="s">
        <v>339</v>
      </c>
      <c r="F35" s="10" t="s">
        <v>340</v>
      </c>
      <c r="G35" s="13" t="s">
        <v>63</v>
      </c>
      <c r="H35" s="13" t="s">
        <v>57</v>
      </c>
      <c r="I35" s="13" t="s">
        <v>247</v>
      </c>
      <c r="J35" s="10" t="s">
        <v>341</v>
      </c>
      <c r="K35" s="10" t="s">
        <v>342</v>
      </c>
      <c r="L35" s="10" t="s">
        <v>336</v>
      </c>
      <c r="M35" s="10" t="s">
        <v>194</v>
      </c>
      <c r="N35" s="10" t="s">
        <v>204</v>
      </c>
      <c r="O35" s="13" t="s">
        <v>251</v>
      </c>
    </row>
    <row r="36" spans="1:15">
      <c r="A36" s="10" t="s">
        <v>15</v>
      </c>
      <c r="B36" s="10" t="s">
        <v>14</v>
      </c>
      <c r="C36" s="10" t="s">
        <v>343</v>
      </c>
      <c r="D36" s="11" t="s">
        <v>344</v>
      </c>
      <c r="E36" s="12" t="s">
        <v>345</v>
      </c>
      <c r="F36" s="10" t="s">
        <v>346</v>
      </c>
      <c r="G36" s="13" t="s">
        <v>347</v>
      </c>
      <c r="H36" s="13" t="s">
        <v>190</v>
      </c>
      <c r="I36" s="13" t="s">
        <v>219</v>
      </c>
      <c r="J36" s="10" t="s">
        <v>348</v>
      </c>
      <c r="K36" s="10" t="s">
        <v>349</v>
      </c>
      <c r="L36" s="10" t="s">
        <v>350</v>
      </c>
      <c r="M36" s="10" t="s">
        <v>213</v>
      </c>
      <c r="N36" s="10" t="s">
        <v>223</v>
      </c>
      <c r="O36" s="13" t="s">
        <v>351</v>
      </c>
    </row>
    <row r="37" spans="1:15">
      <c r="A37" s="10" t="s">
        <v>17</v>
      </c>
      <c r="B37" s="10" t="s">
        <v>19</v>
      </c>
      <c r="C37" s="10" t="s">
        <v>352</v>
      </c>
      <c r="D37" s="11" t="s">
        <v>353</v>
      </c>
      <c r="E37" s="12" t="s">
        <v>354</v>
      </c>
      <c r="F37" s="10" t="s">
        <v>355</v>
      </c>
      <c r="G37" s="13" t="s">
        <v>356</v>
      </c>
      <c r="H37" s="13" t="s">
        <v>357</v>
      </c>
      <c r="I37" s="13" t="s">
        <v>358</v>
      </c>
      <c r="J37" s="10" t="s">
        <v>275</v>
      </c>
      <c r="K37" s="10" t="s">
        <v>276</v>
      </c>
      <c r="L37" s="10" t="s">
        <v>359</v>
      </c>
      <c r="M37" s="10"/>
      <c r="N37" s="10" t="s">
        <v>223</v>
      </c>
      <c r="O37" s="13" t="s">
        <v>360</v>
      </c>
    </row>
    <row r="38" spans="1:15">
      <c r="A38" s="10" t="s">
        <v>18</v>
      </c>
      <c r="B38" s="10" t="s">
        <v>18</v>
      </c>
      <c r="C38" s="10" t="s">
        <v>361</v>
      </c>
      <c r="D38" s="11" t="s">
        <v>362</v>
      </c>
      <c r="E38" s="12" t="s">
        <v>363</v>
      </c>
      <c r="F38" s="10" t="s">
        <v>364</v>
      </c>
      <c r="G38" s="13" t="s">
        <v>44</v>
      </c>
      <c r="H38" s="13" t="s">
        <v>133</v>
      </c>
      <c r="I38" s="13"/>
      <c r="J38" s="10" t="s">
        <v>365</v>
      </c>
      <c r="K38" s="10" t="s">
        <v>366</v>
      </c>
      <c r="L38" s="10" t="s">
        <v>367</v>
      </c>
      <c r="M38" s="10"/>
      <c r="N38" s="10" t="s">
        <v>223</v>
      </c>
      <c r="O38" s="13" t="s">
        <v>283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1"/>
  <sheetViews>
    <sheetView workbookViewId="0"/>
  </sheetViews>
  <sheetFormatPr defaultColWidth="9.109375" defaultRowHeight="14.4"/>
  <cols>
    <col min="1" max="1" width="3.6640625" style="1" customWidth="1"/>
    <col min="2" max="2" width="3.6640625" style="4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5546875" style="1" bestFit="1" customWidth="1"/>
    <col min="8" max="8" width="10.109375" style="1" bestFit="1" customWidth="1"/>
    <col min="9" max="9" width="7.6640625" style="1" customWidth="1"/>
    <col min="10" max="10" width="4.5546875" style="1" customWidth="1"/>
    <col min="11" max="11" width="5.6640625" style="1" customWidth="1"/>
    <col min="12" max="12" width="4.5546875" style="1" customWidth="1"/>
    <col min="13" max="13" width="14.6640625" style="1" bestFit="1" customWidth="1"/>
    <col min="14" max="14" width="9.109375" style="1" customWidth="1"/>
    <col min="15" max="16384" width="9.109375" style="1"/>
  </cols>
  <sheetData>
    <row r="1" spans="1:13" ht="20.399999999999999">
      <c r="B1" s="2" t="s">
        <v>0</v>
      </c>
    </row>
    <row r="2" spans="1:13" ht="15.6">
      <c r="B2" s="3"/>
    </row>
    <row r="3" spans="1:13">
      <c r="K3" s="57" t="s">
        <v>1</v>
      </c>
      <c r="L3" s="57"/>
      <c r="M3" s="6">
        <v>43511</v>
      </c>
    </row>
    <row r="4" spans="1:13" ht="17.399999999999999">
      <c r="D4" s="7" t="s">
        <v>1955</v>
      </c>
      <c r="M4" s="8" t="s">
        <v>3</v>
      </c>
    </row>
    <row r="6" spans="1:13">
      <c r="A6" s="9" t="s">
        <v>4</v>
      </c>
      <c r="B6" s="26" t="s">
        <v>138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20</v>
      </c>
      <c r="L6" s="9" t="s">
        <v>21</v>
      </c>
      <c r="M6" s="9" t="s">
        <v>22</v>
      </c>
    </row>
    <row r="7" spans="1:13">
      <c r="A7" s="10" t="s">
        <v>13</v>
      </c>
      <c r="B7" s="10"/>
      <c r="C7" s="10" t="s">
        <v>880</v>
      </c>
      <c r="D7" s="11" t="s">
        <v>881</v>
      </c>
      <c r="E7" s="12" t="s">
        <v>882</v>
      </c>
      <c r="F7" s="10" t="s">
        <v>883</v>
      </c>
      <c r="G7" s="13" t="s">
        <v>884</v>
      </c>
      <c r="H7" s="13" t="s">
        <v>133</v>
      </c>
      <c r="I7" s="13" t="s">
        <v>134</v>
      </c>
      <c r="J7" s="10" t="s">
        <v>424</v>
      </c>
      <c r="K7" s="10" t="s">
        <v>1956</v>
      </c>
      <c r="L7" s="10" t="s">
        <v>195</v>
      </c>
      <c r="M7" s="13" t="s">
        <v>887</v>
      </c>
    </row>
    <row r="8" spans="1:13">
      <c r="A8" s="10" t="s">
        <v>14</v>
      </c>
      <c r="B8" s="10"/>
      <c r="C8" s="10" t="s">
        <v>1957</v>
      </c>
      <c r="D8" s="11" t="s">
        <v>1958</v>
      </c>
      <c r="E8" s="12" t="s">
        <v>1959</v>
      </c>
      <c r="F8" s="10" t="s">
        <v>1960</v>
      </c>
      <c r="G8" s="13" t="s">
        <v>63</v>
      </c>
      <c r="H8" s="13" t="s">
        <v>57</v>
      </c>
      <c r="I8" s="13" t="s">
        <v>471</v>
      </c>
      <c r="J8" s="10" t="s">
        <v>1351</v>
      </c>
      <c r="K8" s="10" t="s">
        <v>1961</v>
      </c>
      <c r="L8" s="10" t="s">
        <v>195</v>
      </c>
      <c r="M8" s="13" t="s">
        <v>1962</v>
      </c>
    </row>
    <row r="9" spans="1:13">
      <c r="A9" s="10" t="s">
        <v>15</v>
      </c>
      <c r="B9" s="10">
        <v>1</v>
      </c>
      <c r="C9" s="10" t="s">
        <v>896</v>
      </c>
      <c r="D9" s="11" t="s">
        <v>371</v>
      </c>
      <c r="E9" s="12" t="s">
        <v>897</v>
      </c>
      <c r="F9" s="10" t="s">
        <v>898</v>
      </c>
      <c r="G9" s="13" t="s">
        <v>577</v>
      </c>
      <c r="H9" s="13" t="s">
        <v>578</v>
      </c>
      <c r="I9" s="13" t="s">
        <v>579</v>
      </c>
      <c r="J9" s="10" t="s">
        <v>1963</v>
      </c>
      <c r="K9" s="10" t="s">
        <v>1964</v>
      </c>
      <c r="L9" s="10" t="s">
        <v>204</v>
      </c>
      <c r="M9" s="13" t="s">
        <v>900</v>
      </c>
    </row>
    <row r="10" spans="1:13">
      <c r="A10" s="10" t="s">
        <v>17</v>
      </c>
      <c r="B10" s="10"/>
      <c r="C10" s="10" t="s">
        <v>888</v>
      </c>
      <c r="D10" s="11" t="s">
        <v>164</v>
      </c>
      <c r="E10" s="12" t="s">
        <v>889</v>
      </c>
      <c r="F10" s="10" t="s">
        <v>890</v>
      </c>
      <c r="G10" s="13" t="s">
        <v>891</v>
      </c>
      <c r="H10" s="13" t="s">
        <v>892</v>
      </c>
      <c r="I10" s="13"/>
      <c r="J10" s="10" t="s">
        <v>1855</v>
      </c>
      <c r="K10" s="10" t="s">
        <v>1965</v>
      </c>
      <c r="L10" s="10" t="s">
        <v>204</v>
      </c>
      <c r="M10" s="13" t="s">
        <v>895</v>
      </c>
    </row>
    <row r="11" spans="1:13">
      <c r="A11" s="10" t="s">
        <v>18</v>
      </c>
      <c r="B11" s="10"/>
      <c r="C11" s="10" t="s">
        <v>1966</v>
      </c>
      <c r="D11" s="11" t="s">
        <v>112</v>
      </c>
      <c r="E11" s="12" t="s">
        <v>1967</v>
      </c>
      <c r="F11" s="10" t="s">
        <v>1968</v>
      </c>
      <c r="G11" s="13" t="s">
        <v>446</v>
      </c>
      <c r="H11" s="13" t="s">
        <v>447</v>
      </c>
      <c r="I11" s="13" t="s">
        <v>448</v>
      </c>
      <c r="J11" s="10" t="s">
        <v>1969</v>
      </c>
      <c r="K11" s="10" t="s">
        <v>1970</v>
      </c>
      <c r="L11" s="10" t="s">
        <v>204</v>
      </c>
      <c r="M11" s="13" t="s">
        <v>452</v>
      </c>
    </row>
    <row r="12" spans="1:13">
      <c r="A12" s="10" t="s">
        <v>19</v>
      </c>
      <c r="B12" s="10"/>
      <c r="C12" s="10" t="s">
        <v>901</v>
      </c>
      <c r="D12" s="11" t="s">
        <v>130</v>
      </c>
      <c r="E12" s="12" t="s">
        <v>902</v>
      </c>
      <c r="F12" s="10" t="s">
        <v>903</v>
      </c>
      <c r="G12" s="13" t="s">
        <v>904</v>
      </c>
      <c r="H12" s="13" t="s">
        <v>447</v>
      </c>
      <c r="I12" s="13" t="s">
        <v>448</v>
      </c>
      <c r="J12" s="10" t="s">
        <v>832</v>
      </c>
      <c r="K12" s="10" t="s">
        <v>1971</v>
      </c>
      <c r="L12" s="10" t="s">
        <v>204</v>
      </c>
      <c r="M12" s="13" t="s">
        <v>907</v>
      </c>
    </row>
    <row r="13" spans="1:13">
      <c r="A13" s="10" t="s">
        <v>39</v>
      </c>
      <c r="B13" s="10"/>
      <c r="C13" s="10" t="s">
        <v>920</v>
      </c>
      <c r="D13" s="11" t="s">
        <v>151</v>
      </c>
      <c r="E13" s="12" t="s">
        <v>921</v>
      </c>
      <c r="F13" s="10" t="s">
        <v>470</v>
      </c>
      <c r="G13" s="13" t="s">
        <v>922</v>
      </c>
      <c r="H13" s="13" t="s">
        <v>923</v>
      </c>
      <c r="I13" s="13"/>
      <c r="J13" s="10" t="s">
        <v>1625</v>
      </c>
      <c r="K13" s="10" t="s">
        <v>1972</v>
      </c>
      <c r="L13" s="10" t="s">
        <v>204</v>
      </c>
      <c r="M13" s="13" t="s">
        <v>853</v>
      </c>
    </row>
    <row r="14" spans="1:13">
      <c r="A14" s="10" t="s">
        <v>29</v>
      </c>
      <c r="B14" s="10"/>
      <c r="C14" s="10" t="s">
        <v>908</v>
      </c>
      <c r="D14" s="11" t="s">
        <v>738</v>
      </c>
      <c r="E14" s="12" t="s">
        <v>909</v>
      </c>
      <c r="F14" s="10" t="s">
        <v>910</v>
      </c>
      <c r="G14" s="13" t="s">
        <v>63</v>
      </c>
      <c r="H14" s="13" t="s">
        <v>911</v>
      </c>
      <c r="I14" s="13" t="s">
        <v>471</v>
      </c>
      <c r="J14" s="10" t="s">
        <v>1631</v>
      </c>
      <c r="K14" s="10" t="s">
        <v>1973</v>
      </c>
      <c r="L14" s="10" t="s">
        <v>204</v>
      </c>
      <c r="M14" s="13" t="s">
        <v>914</v>
      </c>
    </row>
    <row r="15" spans="1:13">
      <c r="A15" s="10" t="s">
        <v>31</v>
      </c>
      <c r="B15" s="10"/>
      <c r="C15" s="10" t="s">
        <v>828</v>
      </c>
      <c r="D15" s="11" t="s">
        <v>829</v>
      </c>
      <c r="E15" s="12" t="s">
        <v>830</v>
      </c>
      <c r="F15" s="10" t="s">
        <v>831</v>
      </c>
      <c r="G15" s="13" t="s">
        <v>446</v>
      </c>
      <c r="H15" s="13" t="s">
        <v>447</v>
      </c>
      <c r="I15" s="13"/>
      <c r="J15" s="10" t="s">
        <v>1241</v>
      </c>
      <c r="K15" s="10" t="s">
        <v>1974</v>
      </c>
      <c r="L15" s="10" t="s">
        <v>204</v>
      </c>
      <c r="M15" s="13" t="s">
        <v>452</v>
      </c>
    </row>
    <row r="16" spans="1:13">
      <c r="A16" s="10" t="s">
        <v>150</v>
      </c>
      <c r="B16" s="10"/>
      <c r="C16" s="10" t="s">
        <v>1975</v>
      </c>
      <c r="D16" s="11" t="s">
        <v>1976</v>
      </c>
      <c r="E16" s="12" t="s">
        <v>1977</v>
      </c>
      <c r="F16" s="10" t="s">
        <v>1978</v>
      </c>
      <c r="G16" s="13" t="s">
        <v>980</v>
      </c>
      <c r="H16" s="13"/>
      <c r="I16" s="13" t="s">
        <v>1979</v>
      </c>
      <c r="J16" s="10" t="s">
        <v>415</v>
      </c>
      <c r="K16" s="10" t="s">
        <v>1980</v>
      </c>
      <c r="L16" s="10" t="s">
        <v>204</v>
      </c>
      <c r="M16" s="13" t="s">
        <v>853</v>
      </c>
    </row>
    <row r="17" spans="1:13">
      <c r="A17" s="10" t="s">
        <v>658</v>
      </c>
      <c r="B17" s="10"/>
      <c r="C17" s="10" t="s">
        <v>1981</v>
      </c>
      <c r="D17" s="11" t="s">
        <v>729</v>
      </c>
      <c r="E17" s="12" t="s">
        <v>1982</v>
      </c>
      <c r="F17" s="10" t="s">
        <v>1983</v>
      </c>
      <c r="G17" s="13" t="s">
        <v>3</v>
      </c>
      <c r="H17" s="13" t="s">
        <v>51</v>
      </c>
      <c r="I17" s="13" t="s">
        <v>81</v>
      </c>
      <c r="J17" s="10" t="s">
        <v>1984</v>
      </c>
      <c r="K17" s="10" t="s">
        <v>1985</v>
      </c>
      <c r="L17" s="10" t="s">
        <v>204</v>
      </c>
      <c r="M17" s="13" t="s">
        <v>657</v>
      </c>
    </row>
    <row r="18" spans="1:13">
      <c r="A18" s="10" t="s">
        <v>460</v>
      </c>
      <c r="B18" s="10"/>
      <c r="C18" s="10" t="s">
        <v>841</v>
      </c>
      <c r="D18" s="11" t="s">
        <v>842</v>
      </c>
      <c r="E18" s="12" t="s">
        <v>843</v>
      </c>
      <c r="F18" s="10" t="s">
        <v>844</v>
      </c>
      <c r="G18" s="13" t="s">
        <v>446</v>
      </c>
      <c r="H18" s="13" t="s">
        <v>447</v>
      </c>
      <c r="I18" s="13" t="s">
        <v>448</v>
      </c>
      <c r="J18" s="10" t="s">
        <v>1986</v>
      </c>
      <c r="K18" s="10" t="s">
        <v>1987</v>
      </c>
      <c r="L18" s="10" t="s">
        <v>223</v>
      </c>
      <c r="M18" s="13" t="s">
        <v>452</v>
      </c>
    </row>
    <row r="19" spans="1:13">
      <c r="A19" s="10" t="s">
        <v>687</v>
      </c>
      <c r="B19" s="10"/>
      <c r="C19" s="10" t="s">
        <v>834</v>
      </c>
      <c r="D19" s="11" t="s">
        <v>538</v>
      </c>
      <c r="E19" s="12" t="s">
        <v>835</v>
      </c>
      <c r="F19" s="10" t="s">
        <v>836</v>
      </c>
      <c r="G19" s="13" t="s">
        <v>44</v>
      </c>
      <c r="H19" s="13" t="s">
        <v>837</v>
      </c>
      <c r="I19" s="13"/>
      <c r="J19" s="10"/>
      <c r="K19" s="10" t="s">
        <v>1988</v>
      </c>
      <c r="L19" s="10" t="s">
        <v>223</v>
      </c>
      <c r="M19" s="13" t="s">
        <v>840</v>
      </c>
    </row>
    <row r="20" spans="1:13">
      <c r="A20" s="10" t="s">
        <v>862</v>
      </c>
      <c r="B20" s="10"/>
      <c r="C20" s="10" t="s">
        <v>1989</v>
      </c>
      <c r="D20" s="11" t="s">
        <v>73</v>
      </c>
      <c r="E20" s="12" t="s">
        <v>1990</v>
      </c>
      <c r="F20" s="10" t="s">
        <v>1991</v>
      </c>
      <c r="G20" s="13" t="s">
        <v>1992</v>
      </c>
      <c r="H20" s="13" t="s">
        <v>180</v>
      </c>
      <c r="I20" s="13"/>
      <c r="J20" s="10"/>
      <c r="K20" s="10" t="s">
        <v>1993</v>
      </c>
      <c r="L20" s="10" t="s">
        <v>223</v>
      </c>
      <c r="M20" s="13" t="s">
        <v>1669</v>
      </c>
    </row>
    <row r="21" spans="1:13">
      <c r="A21" s="10" t="s">
        <v>142</v>
      </c>
      <c r="B21" s="10">
        <v>2</v>
      </c>
      <c r="C21" s="10" t="s">
        <v>1994</v>
      </c>
      <c r="D21" s="11" t="s">
        <v>1808</v>
      </c>
      <c r="E21" s="12" t="s">
        <v>1995</v>
      </c>
      <c r="F21" s="10" t="s">
        <v>1996</v>
      </c>
      <c r="G21" s="13" t="s">
        <v>1992</v>
      </c>
      <c r="H21" s="13" t="s">
        <v>180</v>
      </c>
      <c r="I21" s="13"/>
      <c r="J21" s="10"/>
      <c r="K21" s="10" t="s">
        <v>1997</v>
      </c>
      <c r="L21" s="10" t="s">
        <v>223</v>
      </c>
      <c r="M21" s="13" t="s">
        <v>1669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88671875" style="1" bestFit="1" customWidth="1"/>
    <col min="8" max="8" width="10" style="1" bestFit="1" customWidth="1"/>
    <col min="9" max="9" width="7.6640625" style="1" customWidth="1"/>
    <col min="10" max="10" width="4.5546875" style="1" customWidth="1"/>
    <col min="11" max="11" width="5.6640625" style="1" customWidth="1"/>
    <col min="12" max="14" width="4.5546875" style="1" customWidth="1"/>
    <col min="15" max="15" width="12.5546875" style="1" bestFit="1" customWidth="1"/>
    <col min="16" max="16" width="9.109375" style="1" customWidth="1"/>
    <col min="17" max="16384" width="9.109375" style="1"/>
  </cols>
  <sheetData>
    <row r="1" spans="1:15" ht="20.399999999999999">
      <c r="A1" s="2" t="s">
        <v>0</v>
      </c>
    </row>
    <row r="2" spans="1:15" ht="15.6">
      <c r="A2" s="3"/>
    </row>
    <row r="3" spans="1:15">
      <c r="M3" s="89" t="s">
        <v>1</v>
      </c>
      <c r="N3" s="89" t="s">
        <v>1</v>
      </c>
      <c r="O3" s="6">
        <v>43511</v>
      </c>
    </row>
    <row r="4" spans="1:15" ht="17.399999999999999">
      <c r="C4" s="7" t="s">
        <v>1824</v>
      </c>
      <c r="O4" s="8" t="s">
        <v>3</v>
      </c>
    </row>
    <row r="6" spans="1:15">
      <c r="D6" s="20" t="s">
        <v>827</v>
      </c>
    </row>
    <row r="7" spans="1:15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141</v>
      </c>
      <c r="M7" s="9" t="s">
        <v>185</v>
      </c>
      <c r="N7" s="9" t="s">
        <v>21</v>
      </c>
      <c r="O7" s="9" t="s">
        <v>22</v>
      </c>
    </row>
    <row r="8" spans="1:15">
      <c r="A8" s="10" t="s">
        <v>13</v>
      </c>
      <c r="B8" s="10" t="s">
        <v>17</v>
      </c>
      <c r="C8" s="10" t="s">
        <v>1825</v>
      </c>
      <c r="D8" s="11" t="s">
        <v>1826</v>
      </c>
      <c r="E8" s="12" t="s">
        <v>1827</v>
      </c>
      <c r="F8" s="10" t="s">
        <v>1828</v>
      </c>
      <c r="G8" s="13" t="s">
        <v>3</v>
      </c>
      <c r="H8" s="13" t="s">
        <v>51</v>
      </c>
      <c r="I8" s="13" t="s">
        <v>28</v>
      </c>
      <c r="J8" s="10" t="s">
        <v>1829</v>
      </c>
      <c r="K8" s="10" t="s">
        <v>1831</v>
      </c>
      <c r="L8" s="10" t="s">
        <v>376</v>
      </c>
      <c r="M8" s="10" t="s">
        <v>1830</v>
      </c>
      <c r="N8" s="10" t="s">
        <v>195</v>
      </c>
      <c r="O8" s="13" t="s">
        <v>168</v>
      </c>
    </row>
    <row r="9" spans="1:15">
      <c r="A9" s="10" t="s">
        <v>14</v>
      </c>
      <c r="B9" s="10" t="s">
        <v>18</v>
      </c>
      <c r="C9" s="10" t="s">
        <v>1067</v>
      </c>
      <c r="D9" s="11" t="s">
        <v>1068</v>
      </c>
      <c r="E9" s="12" t="s">
        <v>1069</v>
      </c>
      <c r="F9" s="10" t="s">
        <v>1070</v>
      </c>
      <c r="G9" s="13" t="s">
        <v>104</v>
      </c>
      <c r="H9" s="13" t="s">
        <v>37</v>
      </c>
      <c r="I9" s="13" t="s">
        <v>105</v>
      </c>
      <c r="J9" s="10" t="s">
        <v>1834</v>
      </c>
      <c r="K9" s="10" t="s">
        <v>1835</v>
      </c>
      <c r="L9" s="10" t="s">
        <v>290</v>
      </c>
      <c r="M9" s="10" t="s">
        <v>1830</v>
      </c>
      <c r="N9" s="10" t="s">
        <v>195</v>
      </c>
      <c r="O9" s="13" t="s">
        <v>291</v>
      </c>
    </row>
    <row r="10" spans="1:15">
      <c r="A10" s="10" t="s">
        <v>15</v>
      </c>
      <c r="B10" s="10" t="s">
        <v>15</v>
      </c>
      <c r="C10" s="10" t="s">
        <v>284</v>
      </c>
      <c r="D10" s="11" t="s">
        <v>285</v>
      </c>
      <c r="E10" s="12" t="s">
        <v>286</v>
      </c>
      <c r="F10" s="10" t="s">
        <v>287</v>
      </c>
      <c r="G10" s="13" t="s">
        <v>104</v>
      </c>
      <c r="H10" s="13" t="s">
        <v>37</v>
      </c>
      <c r="I10" s="13" t="s">
        <v>105</v>
      </c>
      <c r="J10" s="10" t="s">
        <v>724</v>
      </c>
      <c r="K10" s="10" t="s">
        <v>1859</v>
      </c>
      <c r="L10" s="10" t="s">
        <v>1481</v>
      </c>
      <c r="M10" s="10" t="s">
        <v>1830</v>
      </c>
      <c r="N10" s="10" t="s">
        <v>204</v>
      </c>
      <c r="O10" s="13" t="s">
        <v>291</v>
      </c>
    </row>
    <row r="11" spans="1:15">
      <c r="A11" s="10" t="s">
        <v>17</v>
      </c>
      <c r="B11" s="10" t="s">
        <v>14</v>
      </c>
      <c r="C11" s="10" t="s">
        <v>1053</v>
      </c>
      <c r="D11" s="11" t="s">
        <v>1054</v>
      </c>
      <c r="E11" s="12" t="s">
        <v>1055</v>
      </c>
      <c r="F11" s="10" t="s">
        <v>1056</v>
      </c>
      <c r="G11" s="13" t="s">
        <v>1015</v>
      </c>
      <c r="H11" s="13" t="s">
        <v>27</v>
      </c>
      <c r="I11" s="13" t="s">
        <v>28</v>
      </c>
      <c r="J11" s="10" t="s">
        <v>1869</v>
      </c>
      <c r="K11" s="10" t="s">
        <v>1870</v>
      </c>
      <c r="L11" s="10" t="s">
        <v>1871</v>
      </c>
      <c r="M11" s="10"/>
      <c r="N11" s="10" t="s">
        <v>223</v>
      </c>
      <c r="O11" s="13" t="s">
        <v>1016</v>
      </c>
    </row>
    <row r="12" spans="1:15">
      <c r="A12" s="10" t="s">
        <v>18</v>
      </c>
      <c r="B12" s="10" t="s">
        <v>19</v>
      </c>
      <c r="C12" s="10" t="s">
        <v>1880</v>
      </c>
      <c r="D12" s="11" t="s">
        <v>1881</v>
      </c>
      <c r="E12" s="12" t="s">
        <v>1882</v>
      </c>
      <c r="F12" s="10" t="s">
        <v>1883</v>
      </c>
      <c r="G12" s="13" t="s">
        <v>1876</v>
      </c>
      <c r="H12" s="13" t="s">
        <v>237</v>
      </c>
      <c r="I12" s="13"/>
      <c r="J12" s="10" t="s">
        <v>1063</v>
      </c>
      <c r="K12" s="10" t="s">
        <v>1884</v>
      </c>
      <c r="L12" s="10" t="s">
        <v>1481</v>
      </c>
      <c r="M12" s="10"/>
      <c r="N12" s="10" t="s">
        <v>223</v>
      </c>
      <c r="O12" s="13" t="s">
        <v>1879</v>
      </c>
    </row>
    <row r="13" spans="1:15">
      <c r="A13" s="10" t="s">
        <v>19</v>
      </c>
      <c r="B13" s="10" t="s">
        <v>13</v>
      </c>
      <c r="C13" s="10" t="s">
        <v>1887</v>
      </c>
      <c r="D13" s="11" t="s">
        <v>1888</v>
      </c>
      <c r="E13" s="12" t="s">
        <v>1889</v>
      </c>
      <c r="F13" s="10" t="s">
        <v>264</v>
      </c>
      <c r="G13" s="13" t="s">
        <v>577</v>
      </c>
      <c r="H13" s="13" t="s">
        <v>578</v>
      </c>
      <c r="I13" s="13" t="s">
        <v>579</v>
      </c>
      <c r="J13" s="10" t="s">
        <v>1890</v>
      </c>
      <c r="K13" s="10" t="s">
        <v>1891</v>
      </c>
      <c r="L13" s="10" t="s">
        <v>1080</v>
      </c>
      <c r="M13" s="10"/>
      <c r="N13" s="10" t="s">
        <v>685</v>
      </c>
      <c r="O13" s="13" t="s">
        <v>1892</v>
      </c>
    </row>
    <row r="15" spans="1:15">
      <c r="D15" s="20" t="s">
        <v>879</v>
      </c>
    </row>
    <row r="16" spans="1:15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20</v>
      </c>
      <c r="L16" s="9" t="s">
        <v>141</v>
      </c>
      <c r="M16" s="9" t="s">
        <v>185</v>
      </c>
      <c r="N16" s="9" t="s">
        <v>21</v>
      </c>
      <c r="O16" s="9" t="s">
        <v>22</v>
      </c>
    </row>
    <row r="17" spans="1:15">
      <c r="A17" s="10" t="s">
        <v>13</v>
      </c>
      <c r="B17" s="10" t="s">
        <v>15</v>
      </c>
      <c r="C17" s="10" t="s">
        <v>1837</v>
      </c>
      <c r="D17" s="11" t="s">
        <v>1838</v>
      </c>
      <c r="E17" s="12" t="s">
        <v>1839</v>
      </c>
      <c r="F17" s="10" t="s">
        <v>1840</v>
      </c>
      <c r="G17" s="13" t="s">
        <v>56</v>
      </c>
      <c r="H17" s="13" t="s">
        <v>57</v>
      </c>
      <c r="I17" s="13" t="s">
        <v>247</v>
      </c>
      <c r="J17" s="10" t="s">
        <v>1841</v>
      </c>
      <c r="K17" s="10" t="s">
        <v>1842</v>
      </c>
      <c r="L17" s="10" t="s">
        <v>417</v>
      </c>
      <c r="M17" s="10" t="s">
        <v>1830</v>
      </c>
      <c r="N17" s="10" t="s">
        <v>204</v>
      </c>
      <c r="O17" s="13" t="s">
        <v>961</v>
      </c>
    </row>
    <row r="18" spans="1:15">
      <c r="A18" s="10" t="s">
        <v>14</v>
      </c>
      <c r="B18" s="10" t="s">
        <v>17</v>
      </c>
      <c r="C18" s="10" t="s">
        <v>1361</v>
      </c>
      <c r="D18" s="11" t="s">
        <v>1844</v>
      </c>
      <c r="E18" s="12" t="s">
        <v>1845</v>
      </c>
      <c r="F18" s="10" t="s">
        <v>1846</v>
      </c>
      <c r="G18" s="13" t="s">
        <v>63</v>
      </c>
      <c r="H18" s="13" t="s">
        <v>57</v>
      </c>
      <c r="I18" s="13"/>
      <c r="J18" s="10" t="s">
        <v>1847</v>
      </c>
      <c r="K18" s="10" t="s">
        <v>1848</v>
      </c>
      <c r="L18" s="10" t="s">
        <v>1849</v>
      </c>
      <c r="M18" s="10" t="s">
        <v>1830</v>
      </c>
      <c r="N18" s="10" t="s">
        <v>204</v>
      </c>
      <c r="O18" s="13" t="s">
        <v>1851</v>
      </c>
    </row>
    <row r="19" spans="1:15">
      <c r="A19" s="10" t="s">
        <v>15</v>
      </c>
      <c r="B19" s="10" t="s">
        <v>14</v>
      </c>
      <c r="C19" s="10" t="s">
        <v>1852</v>
      </c>
      <c r="D19" s="11" t="s">
        <v>302</v>
      </c>
      <c r="E19" s="12" t="s">
        <v>1853</v>
      </c>
      <c r="F19" s="10" t="s">
        <v>1854</v>
      </c>
      <c r="G19" s="13" t="s">
        <v>982</v>
      </c>
      <c r="H19" s="13" t="s">
        <v>37</v>
      </c>
      <c r="I19" s="13" t="s">
        <v>105</v>
      </c>
      <c r="J19" s="10" t="s">
        <v>1855</v>
      </c>
      <c r="K19" s="10" t="s">
        <v>1856</v>
      </c>
      <c r="L19" s="10" t="s">
        <v>1857</v>
      </c>
      <c r="M19" s="10" t="s">
        <v>1830</v>
      </c>
      <c r="N19" s="10" t="s">
        <v>223</v>
      </c>
      <c r="O19" s="13" t="s">
        <v>291</v>
      </c>
    </row>
    <row r="20" spans="1:15">
      <c r="A20" s="10" t="s">
        <v>17</v>
      </c>
      <c r="B20" s="10" t="s">
        <v>18</v>
      </c>
      <c r="C20" s="10" t="s">
        <v>1861</v>
      </c>
      <c r="D20" s="11" t="s">
        <v>1862</v>
      </c>
      <c r="E20" s="12" t="s">
        <v>1863</v>
      </c>
      <c r="F20" s="10" t="s">
        <v>1864</v>
      </c>
      <c r="G20" s="13" t="s">
        <v>104</v>
      </c>
      <c r="H20" s="13" t="s">
        <v>37</v>
      </c>
      <c r="I20" s="13" t="s">
        <v>38</v>
      </c>
      <c r="J20" s="10" t="s">
        <v>1865</v>
      </c>
      <c r="K20" s="10" t="s">
        <v>1866</v>
      </c>
      <c r="L20" s="10" t="s">
        <v>1867</v>
      </c>
      <c r="M20" s="10"/>
      <c r="N20" s="10" t="s">
        <v>223</v>
      </c>
      <c r="O20" s="13" t="s">
        <v>1868</v>
      </c>
    </row>
    <row r="21" spans="1:15">
      <c r="A21" s="10" t="s">
        <v>18</v>
      </c>
      <c r="B21" s="10" t="s">
        <v>19</v>
      </c>
      <c r="C21" s="10" t="s">
        <v>1872</v>
      </c>
      <c r="D21" s="11" t="s">
        <v>1873</v>
      </c>
      <c r="E21" s="12" t="s">
        <v>1874</v>
      </c>
      <c r="F21" s="10" t="s">
        <v>1875</v>
      </c>
      <c r="G21" s="13" t="s">
        <v>1876</v>
      </c>
      <c r="H21" s="13" t="s">
        <v>237</v>
      </c>
      <c r="I21" s="13"/>
      <c r="J21" s="10" t="s">
        <v>832</v>
      </c>
      <c r="K21" s="10" t="s">
        <v>1877</v>
      </c>
      <c r="L21" s="10" t="s">
        <v>1878</v>
      </c>
      <c r="M21" s="10"/>
      <c r="N21" s="10" t="s">
        <v>223</v>
      </c>
      <c r="O21" s="13" t="s">
        <v>1879</v>
      </c>
    </row>
    <row r="22" spans="1:15">
      <c r="A22" s="10" t="s">
        <v>19</v>
      </c>
      <c r="B22" s="10" t="s">
        <v>13</v>
      </c>
      <c r="C22" s="10" t="s">
        <v>1011</v>
      </c>
      <c r="D22" s="11" t="s">
        <v>1012</v>
      </c>
      <c r="E22" s="12" t="s">
        <v>1013</v>
      </c>
      <c r="F22" s="10" t="s">
        <v>1014</v>
      </c>
      <c r="G22" s="13" t="s">
        <v>1015</v>
      </c>
      <c r="H22" s="13" t="s">
        <v>27</v>
      </c>
      <c r="I22" s="13" t="s">
        <v>28</v>
      </c>
      <c r="J22" s="10" t="s">
        <v>1885</v>
      </c>
      <c r="K22" s="10" t="s">
        <v>1886</v>
      </c>
      <c r="L22" s="10" t="s">
        <v>1052</v>
      </c>
      <c r="M22" s="10"/>
      <c r="N22" s="10" t="s">
        <v>685</v>
      </c>
      <c r="O22" s="13" t="s">
        <v>1016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1" width="4.5546875" style="1" customWidth="1"/>
    <col min="12" max="12" width="5.6640625" style="1" customWidth="1"/>
    <col min="13" max="13" width="4.5546875" style="1" customWidth="1"/>
    <col min="14" max="14" width="5.6640625" style="1" customWidth="1"/>
    <col min="15" max="16" width="4.5546875" style="1" customWidth="1"/>
    <col min="17" max="17" width="8.6640625" style="1" customWidth="1"/>
    <col min="18" max="18" width="9.109375" style="1" customWidth="1"/>
    <col min="19" max="16384" width="9.109375" style="1"/>
  </cols>
  <sheetData>
    <row r="1" spans="1:17" ht="20.399999999999999">
      <c r="A1" s="2" t="s">
        <v>0</v>
      </c>
    </row>
    <row r="2" spans="1:17" ht="15.6">
      <c r="A2" s="3"/>
    </row>
    <row r="3" spans="1:17">
      <c r="O3" s="89" t="s">
        <v>1</v>
      </c>
      <c r="P3" s="89" t="s">
        <v>1</v>
      </c>
      <c r="Q3" s="6">
        <v>43511</v>
      </c>
    </row>
    <row r="4" spans="1:17" ht="17.399999999999999">
      <c r="C4" s="7" t="s">
        <v>1824</v>
      </c>
      <c r="Q4" s="8" t="s">
        <v>3</v>
      </c>
    </row>
    <row r="6" spans="1:17">
      <c r="D6" s="20" t="s">
        <v>1456</v>
      </c>
    </row>
    <row r="7" spans="1:17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185</v>
      </c>
      <c r="L7" s="9" t="s">
        <v>20</v>
      </c>
      <c r="M7" s="9" t="s">
        <v>141</v>
      </c>
      <c r="N7" s="9" t="s">
        <v>1437</v>
      </c>
      <c r="O7" s="9" t="s">
        <v>1438</v>
      </c>
      <c r="P7" s="9" t="s">
        <v>21</v>
      </c>
      <c r="Q7" s="9" t="s">
        <v>22</v>
      </c>
    </row>
    <row r="8" spans="1:17">
      <c r="A8" s="10" t="s">
        <v>13</v>
      </c>
      <c r="B8" s="10" t="s">
        <v>17</v>
      </c>
      <c r="C8" s="10" t="s">
        <v>1825</v>
      </c>
      <c r="D8" s="11" t="s">
        <v>1826</v>
      </c>
      <c r="E8" s="12" t="s">
        <v>1827</v>
      </c>
      <c r="F8" s="10" t="s">
        <v>1828</v>
      </c>
      <c r="G8" s="13" t="s">
        <v>3</v>
      </c>
      <c r="H8" s="13" t="s">
        <v>51</v>
      </c>
      <c r="I8" s="13" t="s">
        <v>28</v>
      </c>
      <c r="J8" s="10" t="s">
        <v>1829</v>
      </c>
      <c r="K8" s="10" t="s">
        <v>1830</v>
      </c>
      <c r="L8" s="10" t="s">
        <v>1831</v>
      </c>
      <c r="M8" s="10" t="s">
        <v>376</v>
      </c>
      <c r="N8" s="10" t="s">
        <v>1832</v>
      </c>
      <c r="O8" s="10" t="s">
        <v>1833</v>
      </c>
      <c r="P8" s="10" t="s">
        <v>195</v>
      </c>
      <c r="Q8" s="13" t="s">
        <v>168</v>
      </c>
    </row>
    <row r="9" spans="1:17">
      <c r="A9" s="10" t="s">
        <v>14</v>
      </c>
      <c r="B9" s="10" t="s">
        <v>14</v>
      </c>
      <c r="C9" s="10" t="s">
        <v>1067</v>
      </c>
      <c r="D9" s="11" t="s">
        <v>1068</v>
      </c>
      <c r="E9" s="12" t="s">
        <v>1069</v>
      </c>
      <c r="F9" s="10" t="s">
        <v>1070</v>
      </c>
      <c r="G9" s="13" t="s">
        <v>104</v>
      </c>
      <c r="H9" s="13" t="s">
        <v>37</v>
      </c>
      <c r="I9" s="13" t="s">
        <v>105</v>
      </c>
      <c r="J9" s="10" t="s">
        <v>1834</v>
      </c>
      <c r="K9" s="10" t="s">
        <v>1830</v>
      </c>
      <c r="L9" s="10" t="s">
        <v>1835</v>
      </c>
      <c r="M9" s="10" t="s">
        <v>290</v>
      </c>
      <c r="N9" s="10" t="s">
        <v>1836</v>
      </c>
      <c r="O9" s="10" t="s">
        <v>519</v>
      </c>
      <c r="P9" s="10" t="s">
        <v>195</v>
      </c>
      <c r="Q9" s="13" t="s">
        <v>291</v>
      </c>
    </row>
    <row r="10" spans="1:17">
      <c r="A10" s="10" t="s">
        <v>15</v>
      </c>
      <c r="B10" s="10" t="s">
        <v>15</v>
      </c>
      <c r="C10" s="10" t="s">
        <v>1837</v>
      </c>
      <c r="D10" s="11" t="s">
        <v>1838</v>
      </c>
      <c r="E10" s="12" t="s">
        <v>1839</v>
      </c>
      <c r="F10" s="10" t="s">
        <v>1840</v>
      </c>
      <c r="G10" s="13" t="s">
        <v>56</v>
      </c>
      <c r="H10" s="13" t="s">
        <v>57</v>
      </c>
      <c r="I10" s="13" t="s">
        <v>247</v>
      </c>
      <c r="J10" s="10" t="s">
        <v>1841</v>
      </c>
      <c r="K10" s="10" t="s">
        <v>1830</v>
      </c>
      <c r="L10" s="10" t="s">
        <v>1842</v>
      </c>
      <c r="M10" s="10" t="s">
        <v>417</v>
      </c>
      <c r="N10" s="10" t="s">
        <v>1843</v>
      </c>
      <c r="O10" s="10" t="s">
        <v>1238</v>
      </c>
      <c r="P10" s="10" t="s">
        <v>204</v>
      </c>
      <c r="Q10" s="13" t="s">
        <v>961</v>
      </c>
    </row>
    <row r="11" spans="1:17">
      <c r="A11" s="10" t="s">
        <v>17</v>
      </c>
      <c r="B11" s="10" t="s">
        <v>18</v>
      </c>
      <c r="C11" s="10" t="s">
        <v>1361</v>
      </c>
      <c r="D11" s="11" t="s">
        <v>1844</v>
      </c>
      <c r="E11" s="12" t="s">
        <v>1845</v>
      </c>
      <c r="F11" s="10" t="s">
        <v>1846</v>
      </c>
      <c r="G11" s="13" t="s">
        <v>63</v>
      </c>
      <c r="H11" s="13" t="s">
        <v>57</v>
      </c>
      <c r="I11" s="13"/>
      <c r="J11" s="10" t="s">
        <v>1847</v>
      </c>
      <c r="K11" s="10" t="s">
        <v>1830</v>
      </c>
      <c r="L11" s="10" t="s">
        <v>1848</v>
      </c>
      <c r="M11" s="10" t="s">
        <v>1849</v>
      </c>
      <c r="N11" s="10" t="s">
        <v>1850</v>
      </c>
      <c r="O11" s="10" t="s">
        <v>1849</v>
      </c>
      <c r="P11" s="10" t="s">
        <v>204</v>
      </c>
      <c r="Q11" s="13" t="s">
        <v>1851</v>
      </c>
    </row>
    <row r="12" spans="1:17">
      <c r="A12" s="10" t="s">
        <v>18</v>
      </c>
      <c r="B12" s="10" t="s">
        <v>13</v>
      </c>
      <c r="C12" s="10" t="s">
        <v>1852</v>
      </c>
      <c r="D12" s="11" t="s">
        <v>302</v>
      </c>
      <c r="E12" s="12" t="s">
        <v>1853</v>
      </c>
      <c r="F12" s="10" t="s">
        <v>1854</v>
      </c>
      <c r="G12" s="13" t="s">
        <v>982</v>
      </c>
      <c r="H12" s="13" t="s">
        <v>37</v>
      </c>
      <c r="I12" s="13" t="s">
        <v>105</v>
      </c>
      <c r="J12" s="10" t="s">
        <v>1855</v>
      </c>
      <c r="K12" s="10" t="s">
        <v>1830</v>
      </c>
      <c r="L12" s="10" t="s">
        <v>1856</v>
      </c>
      <c r="M12" s="10" t="s">
        <v>1857</v>
      </c>
      <c r="N12" s="10" t="s">
        <v>1858</v>
      </c>
      <c r="O12" s="10" t="s">
        <v>1042</v>
      </c>
      <c r="P12" s="10" t="s">
        <v>223</v>
      </c>
      <c r="Q12" s="13" t="s">
        <v>291</v>
      </c>
    </row>
    <row r="13" spans="1:17">
      <c r="A13" s="10" t="s">
        <v>19</v>
      </c>
      <c r="B13" s="10" t="s">
        <v>19</v>
      </c>
      <c r="C13" s="10" t="s">
        <v>284</v>
      </c>
      <c r="D13" s="11" t="s">
        <v>285</v>
      </c>
      <c r="E13" s="12" t="s">
        <v>286</v>
      </c>
      <c r="F13" s="10" t="s">
        <v>287</v>
      </c>
      <c r="G13" s="13" t="s">
        <v>104</v>
      </c>
      <c r="H13" s="13" t="s">
        <v>37</v>
      </c>
      <c r="I13" s="13" t="s">
        <v>105</v>
      </c>
      <c r="J13" s="10" t="s">
        <v>724</v>
      </c>
      <c r="K13" s="10" t="s">
        <v>1830</v>
      </c>
      <c r="L13" s="10" t="s">
        <v>1859</v>
      </c>
      <c r="M13" s="10" t="s">
        <v>1481</v>
      </c>
      <c r="N13" s="10" t="s">
        <v>1041</v>
      </c>
      <c r="O13" s="10" t="s">
        <v>1860</v>
      </c>
      <c r="P13" s="10" t="s">
        <v>204</v>
      </c>
      <c r="Q13" s="13" t="s">
        <v>291</v>
      </c>
    </row>
  </sheetData>
  <mergeCells count="1">
    <mergeCell ref="O3:P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8"/>
  <sheetViews>
    <sheetView workbookViewId="0"/>
  </sheetViews>
  <sheetFormatPr defaultColWidth="9.109375" defaultRowHeight="14.4"/>
  <cols>
    <col min="1" max="2" width="3.6640625" style="4" customWidth="1"/>
    <col min="3" max="3" width="5.6640625" style="1" customWidth="1"/>
    <col min="4" max="4" width="4.5546875" style="1" customWidth="1"/>
    <col min="5" max="5" width="3.6640625" style="1" customWidth="1"/>
    <col min="6" max="6" width="8.6640625" style="1" customWidth="1"/>
    <col min="7" max="7" width="9.6640625" style="1" customWidth="1"/>
    <col min="8" max="8" width="7.6640625" style="1" customWidth="1"/>
    <col min="9" max="9" width="6.6640625" style="1" customWidth="1"/>
    <col min="10" max="11" width="7.6640625" style="1" customWidth="1"/>
    <col min="12" max="13" width="4.5546875" style="1" customWidth="1"/>
    <col min="14" max="14" width="5.6640625" style="1" customWidth="1"/>
    <col min="15" max="15" width="4.5546875" style="1" customWidth="1"/>
    <col min="16" max="16" width="5.6640625" style="1" customWidth="1"/>
    <col min="17" max="18" width="4.5546875" style="1" customWidth="1"/>
    <col min="19" max="19" width="12.554687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  <c r="B1" s="2"/>
    </row>
    <row r="2" spans="1:19" ht="15.6">
      <c r="A2" s="3"/>
      <c r="B2" s="3"/>
    </row>
    <row r="3" spans="1:19">
      <c r="Q3" s="89" t="s">
        <v>1</v>
      </c>
      <c r="R3" s="89" t="s">
        <v>1</v>
      </c>
      <c r="S3" s="6">
        <v>43511</v>
      </c>
    </row>
    <row r="4" spans="1:19" ht="17.399999999999999">
      <c r="D4" s="7" t="s">
        <v>1824</v>
      </c>
      <c r="S4" s="8" t="s">
        <v>3</v>
      </c>
    </row>
    <row r="6" spans="1:19">
      <c r="A6" s="9" t="s">
        <v>4</v>
      </c>
      <c r="B6" s="26" t="s">
        <v>138</v>
      </c>
      <c r="C6" s="9" t="s">
        <v>1435</v>
      </c>
      <c r="D6" s="9" t="s">
        <v>1436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185</v>
      </c>
      <c r="N6" s="9" t="s">
        <v>20</v>
      </c>
      <c r="O6" s="9" t="s">
        <v>141</v>
      </c>
      <c r="P6" s="9" t="s">
        <v>1437</v>
      </c>
      <c r="Q6" s="9" t="s">
        <v>1438</v>
      </c>
      <c r="R6" s="9" t="s">
        <v>21</v>
      </c>
      <c r="S6" s="9" t="s">
        <v>22</v>
      </c>
    </row>
    <row r="7" spans="1:19">
      <c r="A7" s="10" t="s">
        <v>13</v>
      </c>
      <c r="B7" s="10"/>
      <c r="C7" s="10" t="s">
        <v>194</v>
      </c>
      <c r="D7" s="10" t="s">
        <v>17</v>
      </c>
      <c r="E7" s="10" t="s">
        <v>1825</v>
      </c>
      <c r="F7" s="11" t="s">
        <v>1826</v>
      </c>
      <c r="G7" s="12" t="s">
        <v>1827</v>
      </c>
      <c r="H7" s="10" t="s">
        <v>1828</v>
      </c>
      <c r="I7" s="13" t="s">
        <v>3</v>
      </c>
      <c r="J7" s="13" t="s">
        <v>51</v>
      </c>
      <c r="K7" s="13" t="s">
        <v>28</v>
      </c>
      <c r="L7" s="10" t="s">
        <v>1829</v>
      </c>
      <c r="M7" s="10" t="s">
        <v>1830</v>
      </c>
      <c r="N7" s="10" t="s">
        <v>1831</v>
      </c>
      <c r="O7" s="10" t="s">
        <v>376</v>
      </c>
      <c r="P7" s="10" t="s">
        <v>1832</v>
      </c>
      <c r="Q7" s="10" t="s">
        <v>1833</v>
      </c>
      <c r="R7" s="10" t="s">
        <v>195</v>
      </c>
      <c r="S7" s="13" t="s">
        <v>168</v>
      </c>
    </row>
    <row r="8" spans="1:19">
      <c r="A8" s="10" t="s">
        <v>14</v>
      </c>
      <c r="B8" s="10"/>
      <c r="C8" s="10" t="s">
        <v>194</v>
      </c>
      <c r="D8" s="10" t="s">
        <v>14</v>
      </c>
      <c r="E8" s="10" t="s">
        <v>1067</v>
      </c>
      <c r="F8" s="11" t="s">
        <v>1068</v>
      </c>
      <c r="G8" s="12" t="s">
        <v>1069</v>
      </c>
      <c r="H8" s="10" t="s">
        <v>1070</v>
      </c>
      <c r="I8" s="13" t="s">
        <v>104</v>
      </c>
      <c r="J8" s="13" t="s">
        <v>37</v>
      </c>
      <c r="K8" s="13" t="s">
        <v>105</v>
      </c>
      <c r="L8" s="10" t="s">
        <v>1834</v>
      </c>
      <c r="M8" s="10" t="s">
        <v>1830</v>
      </c>
      <c r="N8" s="10" t="s">
        <v>1835</v>
      </c>
      <c r="O8" s="10" t="s">
        <v>290</v>
      </c>
      <c r="P8" s="10" t="s">
        <v>1836</v>
      </c>
      <c r="Q8" s="10" t="s">
        <v>519</v>
      </c>
      <c r="R8" s="10" t="s">
        <v>195</v>
      </c>
      <c r="S8" s="13" t="s">
        <v>291</v>
      </c>
    </row>
    <row r="9" spans="1:19">
      <c r="A9" s="10" t="s">
        <v>15</v>
      </c>
      <c r="B9" s="10">
        <v>1</v>
      </c>
      <c r="C9" s="10" t="s">
        <v>194</v>
      </c>
      <c r="D9" s="10" t="s">
        <v>15</v>
      </c>
      <c r="E9" s="10" t="s">
        <v>1837</v>
      </c>
      <c r="F9" s="11" t="s">
        <v>1838</v>
      </c>
      <c r="G9" s="12" t="s">
        <v>1839</v>
      </c>
      <c r="H9" s="10" t="s">
        <v>1840</v>
      </c>
      <c r="I9" s="13" t="s">
        <v>56</v>
      </c>
      <c r="J9" s="13" t="s">
        <v>57</v>
      </c>
      <c r="K9" s="13" t="s">
        <v>247</v>
      </c>
      <c r="L9" s="10" t="s">
        <v>1841</v>
      </c>
      <c r="M9" s="10" t="s">
        <v>1830</v>
      </c>
      <c r="N9" s="10" t="s">
        <v>1842</v>
      </c>
      <c r="O9" s="10" t="s">
        <v>417</v>
      </c>
      <c r="P9" s="10" t="s">
        <v>1843</v>
      </c>
      <c r="Q9" s="10" t="s">
        <v>1238</v>
      </c>
      <c r="R9" s="10" t="s">
        <v>204</v>
      </c>
      <c r="S9" s="13" t="s">
        <v>961</v>
      </c>
    </row>
    <row r="10" spans="1:19">
      <c r="A10" s="10" t="s">
        <v>17</v>
      </c>
      <c r="B10" s="10">
        <v>2</v>
      </c>
      <c r="C10" s="10" t="s">
        <v>194</v>
      </c>
      <c r="D10" s="10" t="s">
        <v>18</v>
      </c>
      <c r="E10" s="10" t="s">
        <v>1361</v>
      </c>
      <c r="F10" s="11" t="s">
        <v>1844</v>
      </c>
      <c r="G10" s="12" t="s">
        <v>1845</v>
      </c>
      <c r="H10" s="10" t="s">
        <v>1846</v>
      </c>
      <c r="I10" s="13" t="s">
        <v>63</v>
      </c>
      <c r="J10" s="13" t="s">
        <v>57</v>
      </c>
      <c r="K10" s="13"/>
      <c r="L10" s="10" t="s">
        <v>1847</v>
      </c>
      <c r="M10" s="10" t="s">
        <v>1830</v>
      </c>
      <c r="N10" s="10" t="s">
        <v>1848</v>
      </c>
      <c r="O10" s="10" t="s">
        <v>1849</v>
      </c>
      <c r="P10" s="10" t="s">
        <v>1850</v>
      </c>
      <c r="Q10" s="10" t="s">
        <v>1849</v>
      </c>
      <c r="R10" s="10" t="s">
        <v>204</v>
      </c>
      <c r="S10" s="13" t="s">
        <v>1851</v>
      </c>
    </row>
    <row r="11" spans="1:19">
      <c r="A11" s="10" t="s">
        <v>18</v>
      </c>
      <c r="B11" s="10">
        <v>3</v>
      </c>
      <c r="C11" s="10" t="s">
        <v>194</v>
      </c>
      <c r="D11" s="10" t="s">
        <v>13</v>
      </c>
      <c r="E11" s="10" t="s">
        <v>1852</v>
      </c>
      <c r="F11" s="11" t="s">
        <v>302</v>
      </c>
      <c r="G11" s="12" t="s">
        <v>1853</v>
      </c>
      <c r="H11" s="10" t="s">
        <v>1854</v>
      </c>
      <c r="I11" s="13" t="s">
        <v>982</v>
      </c>
      <c r="J11" s="13" t="s">
        <v>37</v>
      </c>
      <c r="K11" s="13" t="s">
        <v>105</v>
      </c>
      <c r="L11" s="10" t="s">
        <v>1855</v>
      </c>
      <c r="M11" s="10" t="s">
        <v>1830</v>
      </c>
      <c r="N11" s="10" t="s">
        <v>1856</v>
      </c>
      <c r="O11" s="10" t="s">
        <v>1857</v>
      </c>
      <c r="P11" s="10" t="s">
        <v>1858</v>
      </c>
      <c r="Q11" s="10" t="s">
        <v>1042</v>
      </c>
      <c r="R11" s="10" t="s">
        <v>223</v>
      </c>
      <c r="S11" s="13" t="s">
        <v>291</v>
      </c>
    </row>
    <row r="12" spans="1:19">
      <c r="A12" s="10" t="s">
        <v>19</v>
      </c>
      <c r="B12" s="10">
        <v>4</v>
      </c>
      <c r="C12" s="10" t="s">
        <v>194</v>
      </c>
      <c r="D12" s="10" t="s">
        <v>19</v>
      </c>
      <c r="E12" s="10" t="s">
        <v>284</v>
      </c>
      <c r="F12" s="11" t="s">
        <v>285</v>
      </c>
      <c r="G12" s="12" t="s">
        <v>286</v>
      </c>
      <c r="H12" s="10" t="s">
        <v>287</v>
      </c>
      <c r="I12" s="13" t="s">
        <v>104</v>
      </c>
      <c r="J12" s="13" t="s">
        <v>37</v>
      </c>
      <c r="K12" s="13" t="s">
        <v>105</v>
      </c>
      <c r="L12" s="10" t="s">
        <v>724</v>
      </c>
      <c r="M12" s="10" t="s">
        <v>1830</v>
      </c>
      <c r="N12" s="10" t="s">
        <v>1859</v>
      </c>
      <c r="O12" s="10" t="s">
        <v>1481</v>
      </c>
      <c r="P12" s="10" t="s">
        <v>1041</v>
      </c>
      <c r="Q12" s="10" t="s">
        <v>1860</v>
      </c>
      <c r="R12" s="10" t="s">
        <v>204</v>
      </c>
      <c r="S12" s="13" t="s">
        <v>291</v>
      </c>
    </row>
    <row r="13" spans="1:19">
      <c r="A13" s="10" t="s">
        <v>39</v>
      </c>
      <c r="B13" s="10">
        <v>5</v>
      </c>
      <c r="C13" s="10" t="s">
        <v>1455</v>
      </c>
      <c r="D13" s="10"/>
      <c r="E13" s="10" t="s">
        <v>1861</v>
      </c>
      <c r="F13" s="11" t="s">
        <v>1862</v>
      </c>
      <c r="G13" s="12" t="s">
        <v>1863</v>
      </c>
      <c r="H13" s="10" t="s">
        <v>1864</v>
      </c>
      <c r="I13" s="13" t="s">
        <v>104</v>
      </c>
      <c r="J13" s="13" t="s">
        <v>37</v>
      </c>
      <c r="K13" s="13" t="s">
        <v>38</v>
      </c>
      <c r="L13" s="10" t="s">
        <v>1865</v>
      </c>
      <c r="M13" s="10"/>
      <c r="N13" s="10" t="s">
        <v>1866</v>
      </c>
      <c r="O13" s="10" t="s">
        <v>1867</v>
      </c>
      <c r="P13" s="10"/>
      <c r="Q13" s="10"/>
      <c r="R13" s="10" t="s">
        <v>223</v>
      </c>
      <c r="S13" s="13" t="s">
        <v>1868</v>
      </c>
    </row>
    <row r="14" spans="1:19">
      <c r="A14" s="10" t="s">
        <v>29</v>
      </c>
      <c r="B14" s="10">
        <v>6</v>
      </c>
      <c r="C14" s="10" t="s">
        <v>1455</v>
      </c>
      <c r="D14" s="10"/>
      <c r="E14" s="10" t="s">
        <v>1053</v>
      </c>
      <c r="F14" s="11" t="s">
        <v>1054</v>
      </c>
      <c r="G14" s="12" t="s">
        <v>1055</v>
      </c>
      <c r="H14" s="10" t="s">
        <v>1056</v>
      </c>
      <c r="I14" s="13" t="s">
        <v>1015</v>
      </c>
      <c r="J14" s="13" t="s">
        <v>27</v>
      </c>
      <c r="K14" s="13" t="s">
        <v>28</v>
      </c>
      <c r="L14" s="10" t="s">
        <v>1869</v>
      </c>
      <c r="M14" s="10"/>
      <c r="N14" s="10" t="s">
        <v>1870</v>
      </c>
      <c r="O14" s="10" t="s">
        <v>1871</v>
      </c>
      <c r="P14" s="10"/>
      <c r="Q14" s="10"/>
      <c r="R14" s="10" t="s">
        <v>223</v>
      </c>
      <c r="S14" s="13" t="s">
        <v>1016</v>
      </c>
    </row>
    <row r="15" spans="1:19">
      <c r="A15" s="10" t="s">
        <v>31</v>
      </c>
      <c r="B15" s="10">
        <v>7</v>
      </c>
      <c r="C15" s="10" t="s">
        <v>1455</v>
      </c>
      <c r="D15" s="10"/>
      <c r="E15" s="10" t="s">
        <v>1872</v>
      </c>
      <c r="F15" s="11" t="s">
        <v>1873</v>
      </c>
      <c r="G15" s="12" t="s">
        <v>1874</v>
      </c>
      <c r="H15" s="10" t="s">
        <v>1875</v>
      </c>
      <c r="I15" s="13" t="s">
        <v>1876</v>
      </c>
      <c r="J15" s="13" t="s">
        <v>237</v>
      </c>
      <c r="K15" s="13"/>
      <c r="L15" s="10" t="s">
        <v>832</v>
      </c>
      <c r="M15" s="10"/>
      <c r="N15" s="10" t="s">
        <v>1877</v>
      </c>
      <c r="O15" s="10" t="s">
        <v>1878</v>
      </c>
      <c r="P15" s="10"/>
      <c r="Q15" s="10"/>
      <c r="R15" s="10" t="s">
        <v>223</v>
      </c>
      <c r="S15" s="13" t="s">
        <v>1879</v>
      </c>
    </row>
    <row r="16" spans="1:19">
      <c r="A16" s="10" t="s">
        <v>150</v>
      </c>
      <c r="B16" s="10">
        <v>8</v>
      </c>
      <c r="C16" s="10" t="s">
        <v>1455</v>
      </c>
      <c r="D16" s="10"/>
      <c r="E16" s="10" t="s">
        <v>1880</v>
      </c>
      <c r="F16" s="11" t="s">
        <v>1881</v>
      </c>
      <c r="G16" s="12" t="s">
        <v>1882</v>
      </c>
      <c r="H16" s="10" t="s">
        <v>1883</v>
      </c>
      <c r="I16" s="13" t="s">
        <v>1876</v>
      </c>
      <c r="J16" s="13" t="s">
        <v>237</v>
      </c>
      <c r="K16" s="13"/>
      <c r="L16" s="10" t="s">
        <v>1063</v>
      </c>
      <c r="M16" s="10"/>
      <c r="N16" s="10" t="s">
        <v>1884</v>
      </c>
      <c r="O16" s="10" t="s">
        <v>1481</v>
      </c>
      <c r="P16" s="10"/>
      <c r="Q16" s="10"/>
      <c r="R16" s="10" t="s">
        <v>223</v>
      </c>
      <c r="S16" s="13" t="s">
        <v>1879</v>
      </c>
    </row>
    <row r="17" spans="1:19">
      <c r="A17" s="10" t="s">
        <v>658</v>
      </c>
      <c r="B17" s="10">
        <v>9</v>
      </c>
      <c r="C17" s="10" t="s">
        <v>1455</v>
      </c>
      <c r="D17" s="10"/>
      <c r="E17" s="10" t="s">
        <v>1011</v>
      </c>
      <c r="F17" s="11" t="s">
        <v>1012</v>
      </c>
      <c r="G17" s="12" t="s">
        <v>1013</v>
      </c>
      <c r="H17" s="10" t="s">
        <v>1014</v>
      </c>
      <c r="I17" s="13" t="s">
        <v>1015</v>
      </c>
      <c r="J17" s="13" t="s">
        <v>27</v>
      </c>
      <c r="K17" s="13" t="s">
        <v>28</v>
      </c>
      <c r="L17" s="10" t="s">
        <v>1885</v>
      </c>
      <c r="M17" s="10"/>
      <c r="N17" s="10" t="s">
        <v>1886</v>
      </c>
      <c r="O17" s="10" t="s">
        <v>1052</v>
      </c>
      <c r="P17" s="10"/>
      <c r="Q17" s="10"/>
      <c r="R17" s="10" t="s">
        <v>685</v>
      </c>
      <c r="S17" s="13" t="s">
        <v>1016</v>
      </c>
    </row>
    <row r="18" spans="1:19">
      <c r="A18" s="10" t="s">
        <v>460</v>
      </c>
      <c r="B18" s="10">
        <v>10</v>
      </c>
      <c r="C18" s="10" t="s">
        <v>1455</v>
      </c>
      <c r="D18" s="10"/>
      <c r="E18" s="10" t="s">
        <v>1887</v>
      </c>
      <c r="F18" s="11" t="s">
        <v>1888</v>
      </c>
      <c r="G18" s="12" t="s">
        <v>1889</v>
      </c>
      <c r="H18" s="10" t="s">
        <v>264</v>
      </c>
      <c r="I18" s="13" t="s">
        <v>577</v>
      </c>
      <c r="J18" s="13" t="s">
        <v>578</v>
      </c>
      <c r="K18" s="13" t="s">
        <v>579</v>
      </c>
      <c r="L18" s="10" t="s">
        <v>1890</v>
      </c>
      <c r="M18" s="10"/>
      <c r="N18" s="10" t="s">
        <v>1891</v>
      </c>
      <c r="O18" s="10" t="s">
        <v>1080</v>
      </c>
      <c r="P18" s="10"/>
      <c r="Q18" s="10"/>
      <c r="R18" s="10" t="s">
        <v>685</v>
      </c>
      <c r="S18" s="13" t="s">
        <v>1892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5546875" style="1" bestFit="1" customWidth="1"/>
    <col min="8" max="8" width="8.77734375" style="1" bestFit="1" customWidth="1"/>
    <col min="9" max="9" width="7.6640625" style="1" customWidth="1"/>
    <col min="10" max="10" width="4.5546875" style="1" customWidth="1"/>
    <col min="11" max="11" width="5.6640625" style="1" customWidth="1"/>
    <col min="12" max="13" width="4.5546875" style="1" customWidth="1"/>
    <col min="14" max="14" width="13.33203125" style="1" bestFit="1" customWidth="1"/>
    <col min="15" max="15" width="9.109375" style="1" customWidth="1"/>
    <col min="16" max="16384" width="9.109375" style="1"/>
  </cols>
  <sheetData>
    <row r="1" spans="1:14" ht="20.399999999999999">
      <c r="A1" s="2" t="s">
        <v>0</v>
      </c>
    </row>
    <row r="2" spans="1:14" ht="15.6">
      <c r="A2" s="3"/>
    </row>
    <row r="3" spans="1:14">
      <c r="L3" s="55" t="s">
        <v>1</v>
      </c>
      <c r="N3" s="6">
        <v>43511</v>
      </c>
    </row>
    <row r="4" spans="1:14" ht="17.399999999999999">
      <c r="C4" s="7" t="s">
        <v>1475</v>
      </c>
      <c r="N4" s="8" t="s">
        <v>3</v>
      </c>
    </row>
    <row r="6" spans="1:14">
      <c r="A6" s="9" t="s">
        <v>4</v>
      </c>
      <c r="B6" s="9" t="s">
        <v>140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20</v>
      </c>
      <c r="L6" s="9" t="s">
        <v>141</v>
      </c>
      <c r="M6" s="9" t="s">
        <v>21</v>
      </c>
      <c r="N6" s="9" t="s">
        <v>22</v>
      </c>
    </row>
    <row r="7" spans="1:14">
      <c r="A7" s="10">
        <v>1</v>
      </c>
      <c r="B7" s="10" t="s">
        <v>18</v>
      </c>
      <c r="C7" s="10" t="s">
        <v>1360</v>
      </c>
      <c r="D7" s="11" t="s">
        <v>176</v>
      </c>
      <c r="E7" s="12" t="s">
        <v>1476</v>
      </c>
      <c r="F7" s="10" t="s">
        <v>1477</v>
      </c>
      <c r="G7" s="13" t="s">
        <v>1478</v>
      </c>
      <c r="H7" s="13" t="s">
        <v>940</v>
      </c>
      <c r="I7" s="13" t="s">
        <v>134</v>
      </c>
      <c r="J7" s="10" t="s">
        <v>1479</v>
      </c>
      <c r="K7" s="10" t="s">
        <v>1480</v>
      </c>
      <c r="L7" s="10" t="s">
        <v>1481</v>
      </c>
      <c r="M7" s="10" t="s">
        <v>195</v>
      </c>
      <c r="N7" s="13" t="s">
        <v>1482</v>
      </c>
    </row>
    <row r="8" spans="1:14">
      <c r="A8" s="10">
        <v>2</v>
      </c>
      <c r="B8" s="10" t="s">
        <v>17</v>
      </c>
      <c r="C8" s="10" t="s">
        <v>482</v>
      </c>
      <c r="D8" s="11" t="s">
        <v>483</v>
      </c>
      <c r="E8" s="12" t="s">
        <v>484</v>
      </c>
      <c r="F8" s="10" t="s">
        <v>485</v>
      </c>
      <c r="G8" s="13" t="s">
        <v>44</v>
      </c>
      <c r="H8" s="13" t="s">
        <v>133</v>
      </c>
      <c r="I8" s="13" t="s">
        <v>134</v>
      </c>
      <c r="J8" s="10" t="s">
        <v>1479</v>
      </c>
      <c r="K8" s="10" t="s">
        <v>1480</v>
      </c>
      <c r="L8" s="10" t="s">
        <v>1442</v>
      </c>
      <c r="M8" s="10" t="s">
        <v>195</v>
      </c>
      <c r="N8" s="13" t="s">
        <v>205</v>
      </c>
    </row>
    <row r="9" spans="1:14">
      <c r="A9" s="10">
        <v>3</v>
      </c>
      <c r="B9" s="10" t="s">
        <v>14</v>
      </c>
      <c r="C9" s="10" t="s">
        <v>1363</v>
      </c>
      <c r="D9" s="11" t="s">
        <v>1483</v>
      </c>
      <c r="E9" s="12" t="s">
        <v>1484</v>
      </c>
      <c r="F9" s="10" t="s">
        <v>1485</v>
      </c>
      <c r="G9" s="13" t="s">
        <v>63</v>
      </c>
      <c r="H9" s="13" t="s">
        <v>57</v>
      </c>
      <c r="I9" s="13" t="s">
        <v>390</v>
      </c>
      <c r="J9" s="10" t="s">
        <v>540</v>
      </c>
      <c r="K9" s="10" t="s">
        <v>231</v>
      </c>
      <c r="L9" s="10" t="s">
        <v>282</v>
      </c>
      <c r="M9" s="10" t="s">
        <v>195</v>
      </c>
      <c r="N9" s="13" t="s">
        <v>1486</v>
      </c>
    </row>
    <row r="10" spans="1:14">
      <c r="A10" s="10">
        <v>4</v>
      </c>
      <c r="B10" s="10" t="s">
        <v>13</v>
      </c>
      <c r="C10" s="10" t="s">
        <v>1487</v>
      </c>
      <c r="D10" s="11" t="s">
        <v>1488</v>
      </c>
      <c r="E10" s="12" t="s">
        <v>1489</v>
      </c>
      <c r="F10" s="10" t="s">
        <v>1490</v>
      </c>
      <c r="G10" s="13" t="s">
        <v>44</v>
      </c>
      <c r="H10" s="13" t="s">
        <v>1491</v>
      </c>
      <c r="I10" s="13"/>
      <c r="J10" s="10" t="s">
        <v>1492</v>
      </c>
      <c r="K10" s="10" t="s">
        <v>1493</v>
      </c>
      <c r="L10" s="10" t="s">
        <v>1100</v>
      </c>
      <c r="M10" s="10" t="s">
        <v>204</v>
      </c>
      <c r="N10" s="13" t="s">
        <v>1494</v>
      </c>
    </row>
    <row r="11" spans="1:14">
      <c r="A11" s="10" t="s">
        <v>1495</v>
      </c>
      <c r="B11" s="10" t="s">
        <v>15</v>
      </c>
      <c r="C11" s="10" t="s">
        <v>1496</v>
      </c>
      <c r="D11" s="11" t="s">
        <v>1497</v>
      </c>
      <c r="E11" s="12" t="s">
        <v>1498</v>
      </c>
      <c r="F11" s="10" t="s">
        <v>1499</v>
      </c>
      <c r="G11" s="13" t="s">
        <v>1500</v>
      </c>
      <c r="H11" s="13"/>
      <c r="I11" s="13"/>
      <c r="J11" s="10"/>
      <c r="K11" s="10" t="s">
        <v>1501</v>
      </c>
      <c r="L11" s="10" t="s">
        <v>290</v>
      </c>
      <c r="M11" s="10" t="s">
        <v>180</v>
      </c>
      <c r="N11" s="13"/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2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9.5546875" style="1" bestFit="1" customWidth="1"/>
    <col min="8" max="9" width="7.6640625" style="1" customWidth="1"/>
    <col min="10" max="10" width="4.5546875" style="1" hidden="1" customWidth="1"/>
    <col min="11" max="11" width="5.6640625" style="1" customWidth="1"/>
    <col min="12" max="13" width="4.5546875" style="1" customWidth="1"/>
    <col min="14" max="14" width="13.44140625" style="1" bestFit="1" customWidth="1"/>
    <col min="15" max="15" width="9.109375" style="1" customWidth="1"/>
    <col min="16" max="16384" width="9.109375" style="1"/>
  </cols>
  <sheetData>
    <row r="1" spans="1:14" ht="20.399999999999999">
      <c r="A1" s="2" t="s">
        <v>0</v>
      </c>
    </row>
    <row r="2" spans="1:14" ht="15.6">
      <c r="A2" s="3"/>
    </row>
    <row r="3" spans="1:14">
      <c r="L3" s="14" t="s">
        <v>1</v>
      </c>
      <c r="N3" s="6">
        <v>43510</v>
      </c>
    </row>
    <row r="4" spans="1:14" ht="17.399999999999999">
      <c r="C4" s="7" t="s">
        <v>139</v>
      </c>
      <c r="N4" s="8" t="s">
        <v>3</v>
      </c>
    </row>
    <row r="5" spans="1:14">
      <c r="E5" s="73" t="s">
        <v>1953</v>
      </c>
      <c r="F5" s="73"/>
    </row>
    <row r="6" spans="1:14">
      <c r="A6" s="9" t="s">
        <v>4</v>
      </c>
      <c r="B6" s="9" t="s">
        <v>140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/>
      <c r="K6" s="9" t="s">
        <v>20</v>
      </c>
      <c r="L6" s="9" t="s">
        <v>141</v>
      </c>
      <c r="M6" s="9" t="s">
        <v>21</v>
      </c>
      <c r="N6" s="9" t="s">
        <v>22</v>
      </c>
    </row>
    <row r="7" spans="1:14">
      <c r="A7" s="10" t="s">
        <v>13</v>
      </c>
      <c r="B7" s="10" t="s">
        <v>15</v>
      </c>
      <c r="C7" s="10" t="s">
        <v>142</v>
      </c>
      <c r="D7" s="11" t="s">
        <v>143</v>
      </c>
      <c r="E7" s="12" t="s">
        <v>144</v>
      </c>
      <c r="F7" s="10" t="s">
        <v>145</v>
      </c>
      <c r="G7" s="13" t="s">
        <v>146</v>
      </c>
      <c r="H7" s="13" t="s">
        <v>147</v>
      </c>
      <c r="I7" s="13"/>
      <c r="J7" s="10"/>
      <c r="K7" s="10">
        <v>8.23</v>
      </c>
      <c r="L7" s="10" t="s">
        <v>148</v>
      </c>
      <c r="M7" s="10" t="str">
        <f>IF(ISBLANK(K7),"",IF(K7&gt;10.2,"",IF(K7&lt;=8.35,"KSM",IF(K7&lt;=8.9,"I A",IF(K7&lt;=9.5,"II A",IF(K7&lt;=10.2,"III A"))))))</f>
        <v>KSM</v>
      </c>
      <c r="N7" s="13" t="s">
        <v>149</v>
      </c>
    </row>
    <row r="8" spans="1:14">
      <c r="A8" s="10" t="s">
        <v>14</v>
      </c>
      <c r="B8" s="10" t="s">
        <v>18</v>
      </c>
      <c r="C8" s="10" t="s">
        <v>150</v>
      </c>
      <c r="D8" s="11" t="s">
        <v>151</v>
      </c>
      <c r="E8" s="12" t="s">
        <v>152</v>
      </c>
      <c r="F8" s="10" t="s">
        <v>153</v>
      </c>
      <c r="G8" s="13" t="s">
        <v>154</v>
      </c>
      <c r="H8" s="13" t="s">
        <v>155</v>
      </c>
      <c r="I8" s="13"/>
      <c r="J8" s="10"/>
      <c r="K8" s="10">
        <v>8.61</v>
      </c>
      <c r="L8" s="10" t="s">
        <v>148</v>
      </c>
      <c r="M8" s="10" t="str">
        <f t="shared" ref="M8:M11" si="0">IF(ISBLANK(K8),"",IF(K8&gt;10.2,"",IF(K8&lt;=8.35,"KSM",IF(K8&lt;=8.9,"I A",IF(K8&lt;=9.5,"II A",IF(K8&lt;=10.2,"III A"))))))</f>
        <v>I A</v>
      </c>
      <c r="N8" s="13" t="s">
        <v>156</v>
      </c>
    </row>
    <row r="9" spans="1:14">
      <c r="A9" s="10" t="s">
        <v>15</v>
      </c>
      <c r="B9" s="10" t="s">
        <v>14</v>
      </c>
      <c r="C9" s="10" t="s">
        <v>157</v>
      </c>
      <c r="D9" s="11" t="s">
        <v>158</v>
      </c>
      <c r="E9" s="12" t="s">
        <v>159</v>
      </c>
      <c r="F9" s="10" t="s">
        <v>160</v>
      </c>
      <c r="G9" s="13" t="s">
        <v>69</v>
      </c>
      <c r="H9" s="13" t="s">
        <v>70</v>
      </c>
      <c r="I9" s="13"/>
      <c r="J9" s="10"/>
      <c r="K9" s="10">
        <v>8.64</v>
      </c>
      <c r="L9" s="10" t="s">
        <v>161</v>
      </c>
      <c r="M9" s="10" t="str">
        <f t="shared" si="0"/>
        <v>I A</v>
      </c>
      <c r="N9" s="13" t="s">
        <v>162</v>
      </c>
    </row>
    <row r="10" spans="1:14">
      <c r="A10" s="10" t="s">
        <v>17</v>
      </c>
      <c r="B10" s="10" t="s">
        <v>13</v>
      </c>
      <c r="C10" s="10" t="s">
        <v>163</v>
      </c>
      <c r="D10" s="11" t="s">
        <v>164</v>
      </c>
      <c r="E10" s="12" t="s">
        <v>165</v>
      </c>
      <c r="F10" s="10" t="s">
        <v>166</v>
      </c>
      <c r="G10" s="13" t="s">
        <v>3</v>
      </c>
      <c r="H10" s="13" t="s">
        <v>51</v>
      </c>
      <c r="I10" s="13" t="s">
        <v>28</v>
      </c>
      <c r="J10" s="10"/>
      <c r="K10" s="10">
        <v>8.85</v>
      </c>
      <c r="L10" s="10" t="s">
        <v>167</v>
      </c>
      <c r="M10" s="10" t="str">
        <f t="shared" si="0"/>
        <v>I A</v>
      </c>
      <c r="N10" s="13" t="s">
        <v>168</v>
      </c>
    </row>
    <row r="11" spans="1:14">
      <c r="A11" s="10" t="s">
        <v>18</v>
      </c>
      <c r="B11" s="10" t="s">
        <v>17</v>
      </c>
      <c r="C11" s="10" t="s">
        <v>169</v>
      </c>
      <c r="D11" s="11" t="s">
        <v>170</v>
      </c>
      <c r="E11" s="12" t="s">
        <v>171</v>
      </c>
      <c r="F11" s="10" t="s">
        <v>172</v>
      </c>
      <c r="G11" s="13" t="s">
        <v>63</v>
      </c>
      <c r="H11" s="13" t="s">
        <v>57</v>
      </c>
      <c r="I11" s="13"/>
      <c r="J11" s="10"/>
      <c r="K11" s="10">
        <v>8.8800000000000008</v>
      </c>
      <c r="L11" s="10" t="s">
        <v>173</v>
      </c>
      <c r="M11" s="10" t="str">
        <f t="shared" si="0"/>
        <v>I A</v>
      </c>
      <c r="N11" s="13" t="s">
        <v>174</v>
      </c>
    </row>
    <row r="12" spans="1:14">
      <c r="A12" s="10"/>
      <c r="B12" s="10" t="s">
        <v>19</v>
      </c>
      <c r="C12" s="10" t="s">
        <v>175</v>
      </c>
      <c r="D12" s="11" t="s">
        <v>176</v>
      </c>
      <c r="E12" s="12" t="s">
        <v>177</v>
      </c>
      <c r="F12" s="10" t="s">
        <v>178</v>
      </c>
      <c r="G12" s="13" t="s">
        <v>179</v>
      </c>
      <c r="H12" s="13" t="s">
        <v>180</v>
      </c>
      <c r="I12" s="13"/>
      <c r="J12" s="10"/>
      <c r="K12" s="10" t="s">
        <v>181</v>
      </c>
      <c r="L12" s="10"/>
      <c r="M12" s="10"/>
      <c r="N12" s="13" t="s">
        <v>182</v>
      </c>
    </row>
  </sheetData>
  <printOptions horizontalCentered="1"/>
  <pageMargins left="0.51181102362204722" right="0.51181102362204722" top="0.51181102362204722" bottom="0.51181102362204722" header="0.15748031496062992" footer="0.15748031496062992"/>
  <pageSetup paperSize="9" orientation="landscape" r:id="rId1"/>
  <headerFooter>
    <oddHeader>&amp;C&amp;"Times New Roman,Paprastas"&amp;16 &amp;"Times New Roman,Paryškintasis"Lietuvos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2"/>
  <sheetViews>
    <sheetView workbookViewId="0"/>
  </sheetViews>
  <sheetFormatPr defaultColWidth="9.109375" defaultRowHeight="14.4"/>
  <cols>
    <col min="1" max="2" width="3.6640625" style="1" customWidth="1"/>
    <col min="3" max="3" width="2.88671875" style="4" bestFit="1" customWidth="1"/>
    <col min="4" max="4" width="3.6640625" style="1" customWidth="1"/>
    <col min="5" max="5" width="7.33203125" style="1" customWidth="1"/>
    <col min="6" max="6" width="8.33203125" style="1" customWidth="1"/>
    <col min="7" max="7" width="9" style="1" bestFit="1" customWidth="1"/>
    <col min="8" max="8" width="8.44140625" style="1" bestFit="1" customWidth="1"/>
    <col min="9" max="9" width="4.33203125" style="1" bestFit="1" customWidth="1"/>
    <col min="10" max="10" width="9.109375" style="1" bestFit="1" customWidth="1"/>
    <col min="11" max="20" width="4.33203125" style="4" customWidth="1"/>
    <col min="21" max="21" width="5.6640625" style="1" customWidth="1"/>
    <col min="22" max="22" width="4.5546875" style="1" customWidth="1"/>
    <col min="23" max="23" width="16.44140625" style="1" bestFit="1" customWidth="1"/>
    <col min="24" max="24" width="9.109375" style="1" customWidth="1"/>
    <col min="25" max="16384" width="9.109375" style="1"/>
  </cols>
  <sheetData>
    <row r="1" spans="1:23" ht="20.399999999999999">
      <c r="C1" s="34" t="s">
        <v>0</v>
      </c>
    </row>
    <row r="2" spans="1:23" ht="15.6">
      <c r="C2" s="35"/>
    </row>
    <row r="3" spans="1:23">
      <c r="U3" s="90" t="s">
        <v>1</v>
      </c>
      <c r="V3" s="90" t="s">
        <v>1</v>
      </c>
      <c r="W3" s="37">
        <v>43510</v>
      </c>
    </row>
    <row r="4" spans="1:23" ht="17.399999999999999">
      <c r="D4" s="38" t="s">
        <v>1125</v>
      </c>
      <c r="W4" s="39" t="s">
        <v>3</v>
      </c>
    </row>
    <row r="6" spans="1:23">
      <c r="A6" s="40" t="s">
        <v>4</v>
      </c>
      <c r="B6" s="40" t="s">
        <v>138</v>
      </c>
      <c r="C6" s="40" t="s">
        <v>5</v>
      </c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84</v>
      </c>
      <c r="L6" s="40" t="s">
        <v>1126</v>
      </c>
      <c r="M6" s="40" t="s">
        <v>1127</v>
      </c>
      <c r="N6" s="40" t="s">
        <v>1128</v>
      </c>
      <c r="O6" s="40" t="s">
        <v>1129</v>
      </c>
      <c r="P6" s="40" t="s">
        <v>1130</v>
      </c>
      <c r="Q6" s="40" t="s">
        <v>1131</v>
      </c>
      <c r="R6" s="40" t="s">
        <v>780</v>
      </c>
      <c r="S6" s="40" t="s">
        <v>781</v>
      </c>
      <c r="T6" s="40" t="s">
        <v>782</v>
      </c>
      <c r="U6" s="40" t="s">
        <v>20</v>
      </c>
      <c r="V6" s="40" t="s">
        <v>21</v>
      </c>
      <c r="W6" s="40" t="s">
        <v>22</v>
      </c>
    </row>
    <row r="7" spans="1:23">
      <c r="A7" s="41">
        <v>1</v>
      </c>
      <c r="B7" s="41"/>
      <c r="C7" s="41" t="s">
        <v>19</v>
      </c>
      <c r="D7" s="41" t="s">
        <v>1132</v>
      </c>
      <c r="E7" s="42" t="s">
        <v>1133</v>
      </c>
      <c r="F7" s="43" t="s">
        <v>1134</v>
      </c>
      <c r="G7" s="41" t="s">
        <v>1135</v>
      </c>
      <c r="H7" s="44" t="s">
        <v>44</v>
      </c>
      <c r="I7" s="44" t="s">
        <v>133</v>
      </c>
      <c r="J7" s="44" t="s">
        <v>134</v>
      </c>
      <c r="K7" s="41">
        <f>IF(ISBLANK(U7),"",TRUNC(39.34*(U7+10.574)^2)-5000)</f>
        <v>1072</v>
      </c>
      <c r="L7" s="41"/>
      <c r="M7" s="41"/>
      <c r="N7" s="41"/>
      <c r="O7" s="41"/>
      <c r="P7" s="41"/>
      <c r="Q7" s="41"/>
      <c r="R7" s="41" t="s">
        <v>115</v>
      </c>
      <c r="S7" s="41" t="s">
        <v>127</v>
      </c>
      <c r="T7" s="41" t="s">
        <v>108</v>
      </c>
      <c r="U7" s="45">
        <v>1.85</v>
      </c>
      <c r="V7" s="41" t="str">
        <f>IF(ISBLANK(U7),"",IF(U7&lt;1.39,"",IF(U7&gt;=1.91,"TSM",IF(U7&gt;=1.83,"SM",IF(U7&gt;=1.75,"KSM",IF(U7&gt;=1.65,"I A",IF(U7&gt;=1.5,"II A",IF(U7&gt;=1.39,"III A"))))))))</f>
        <v>SM</v>
      </c>
      <c r="W7" s="44" t="s">
        <v>1136</v>
      </c>
    </row>
    <row r="8" spans="1:23">
      <c r="A8" s="41">
        <v>2</v>
      </c>
      <c r="B8" s="41"/>
      <c r="C8" s="41" t="s">
        <v>15</v>
      </c>
      <c r="D8" s="41" t="s">
        <v>1137</v>
      </c>
      <c r="E8" s="42" t="s">
        <v>1138</v>
      </c>
      <c r="F8" s="43" t="s">
        <v>1139</v>
      </c>
      <c r="G8" s="41" t="s">
        <v>1140</v>
      </c>
      <c r="H8" s="44" t="s">
        <v>3</v>
      </c>
      <c r="I8" s="44" t="s">
        <v>51</v>
      </c>
      <c r="J8" s="44" t="s">
        <v>28</v>
      </c>
      <c r="K8" s="41">
        <f>IF(ISBLANK(U8),"",TRUNC(39.34*(U8+10.574)^2)-5000)</f>
        <v>974</v>
      </c>
      <c r="L8" s="41"/>
      <c r="M8" s="41"/>
      <c r="N8" s="41"/>
      <c r="O8" s="41" t="s">
        <v>106</v>
      </c>
      <c r="P8" s="41" t="s">
        <v>106</v>
      </c>
      <c r="Q8" s="41" t="s">
        <v>106</v>
      </c>
      <c r="R8" s="41" t="s">
        <v>108</v>
      </c>
      <c r="S8" s="41"/>
      <c r="T8" s="41"/>
      <c r="U8" s="45">
        <v>1.75</v>
      </c>
      <c r="V8" s="41" t="str">
        <f>IF(ISBLANK(U8),"",IF(U8&lt;1.39,"",IF(U8&gt;=1.91,"TSM",IF(U8&gt;=1.83,"SM",IF(U8&gt;=1.75,"KSM",IF(U8&gt;=1.65,"I A",IF(U8&gt;=1.5,"II A",IF(U8&gt;=1.39,"III A"))))))))</f>
        <v>KSM</v>
      </c>
      <c r="W8" s="44" t="s">
        <v>168</v>
      </c>
    </row>
    <row r="9" spans="1:23">
      <c r="A9" s="41">
        <v>3</v>
      </c>
      <c r="B9" s="41">
        <v>1</v>
      </c>
      <c r="C9" s="41" t="s">
        <v>14</v>
      </c>
      <c r="D9" s="41" t="s">
        <v>1141</v>
      </c>
      <c r="E9" s="42" t="s">
        <v>1142</v>
      </c>
      <c r="F9" s="43" t="s">
        <v>1143</v>
      </c>
      <c r="G9" s="41" t="s">
        <v>1144</v>
      </c>
      <c r="H9" s="44" t="s">
        <v>3</v>
      </c>
      <c r="I9" s="44" t="s">
        <v>51</v>
      </c>
      <c r="J9" s="44" t="s">
        <v>438</v>
      </c>
      <c r="K9" s="41">
        <f>IF(ISBLANK(U9),"",TRUNC(39.34*(U9+10.574)^2)-5000)</f>
        <v>926</v>
      </c>
      <c r="L9" s="41"/>
      <c r="M9" s="41" t="s">
        <v>106</v>
      </c>
      <c r="N9" s="41" t="s">
        <v>106</v>
      </c>
      <c r="O9" s="41" t="s">
        <v>127</v>
      </c>
      <c r="P9" s="41" t="s">
        <v>106</v>
      </c>
      <c r="Q9" s="41" t="s">
        <v>108</v>
      </c>
      <c r="R9" s="41"/>
      <c r="S9" s="41"/>
      <c r="T9" s="41"/>
      <c r="U9" s="45">
        <v>1.7</v>
      </c>
      <c r="V9" s="41" t="str">
        <f>IF(ISBLANK(U9),"",IF(U9&lt;1.39,"",IF(U9&gt;=1.91,"TSM",IF(U9&gt;=1.83,"SM",IF(U9&gt;=1.75,"KSM",IF(U9&gt;=1.65,"I A",IF(U9&gt;=1.5,"II A",IF(U9&gt;=1.39,"III A"))))))))</f>
        <v>I A</v>
      </c>
      <c r="W9" s="44" t="s">
        <v>442</v>
      </c>
    </row>
    <row r="10" spans="1:23">
      <c r="A10" s="41">
        <v>4</v>
      </c>
      <c r="B10" s="41">
        <v>2</v>
      </c>
      <c r="C10" s="41" t="s">
        <v>17</v>
      </c>
      <c r="D10" s="41" t="s">
        <v>1145</v>
      </c>
      <c r="E10" s="42" t="s">
        <v>1146</v>
      </c>
      <c r="F10" s="43" t="s">
        <v>1147</v>
      </c>
      <c r="G10" s="41" t="s">
        <v>1148</v>
      </c>
      <c r="H10" s="44" t="s">
        <v>712</v>
      </c>
      <c r="I10" s="44" t="s">
        <v>133</v>
      </c>
      <c r="J10" s="44" t="s">
        <v>134</v>
      </c>
      <c r="K10" s="41">
        <f>IF(ISBLANK(U10),"",TRUNC(39.34*(U10+10.574)^2)-5000)</f>
        <v>926</v>
      </c>
      <c r="L10" s="41"/>
      <c r="M10" s="41" t="s">
        <v>106</v>
      </c>
      <c r="N10" s="41" t="s">
        <v>127</v>
      </c>
      <c r="O10" s="41" t="s">
        <v>106</v>
      </c>
      <c r="P10" s="41" t="s">
        <v>115</v>
      </c>
      <c r="Q10" s="41" t="s">
        <v>108</v>
      </c>
      <c r="R10" s="41"/>
      <c r="S10" s="41"/>
      <c r="T10" s="41"/>
      <c r="U10" s="45">
        <v>1.7</v>
      </c>
      <c r="V10" s="41" t="str">
        <f>IF(ISBLANK(U10),"",IF(U10&lt;1.39,"",IF(U10&gt;=1.91,"TSM",IF(U10&gt;=1.83,"SM",IF(U10&gt;=1.75,"KSM",IF(U10&gt;=1.65,"I A",IF(U10&gt;=1.5,"II A",IF(U10&gt;=1.39,"III A"))))))))</f>
        <v>I A</v>
      </c>
      <c r="W10" s="44" t="s">
        <v>1149</v>
      </c>
    </row>
    <row r="11" spans="1:23">
      <c r="A11" s="41">
        <v>5</v>
      </c>
      <c r="B11" s="41">
        <v>3</v>
      </c>
      <c r="C11" s="41" t="s">
        <v>13</v>
      </c>
      <c r="D11" s="41" t="s">
        <v>1150</v>
      </c>
      <c r="E11" s="42" t="s">
        <v>253</v>
      </c>
      <c r="F11" s="43" t="s">
        <v>1151</v>
      </c>
      <c r="G11" s="41" t="s">
        <v>1152</v>
      </c>
      <c r="H11" s="44" t="s">
        <v>984</v>
      </c>
      <c r="I11" s="44" t="s">
        <v>237</v>
      </c>
      <c r="J11" s="44"/>
      <c r="K11" s="41">
        <f>IF(ISBLANK(U11),"",TRUNC(39.34*(U11+10.574)^2)-5000)</f>
        <v>878</v>
      </c>
      <c r="L11" s="41"/>
      <c r="M11" s="41" t="s">
        <v>106</v>
      </c>
      <c r="N11" s="41" t="s">
        <v>106</v>
      </c>
      <c r="O11" s="41" t="s">
        <v>106</v>
      </c>
      <c r="P11" s="41" t="s">
        <v>108</v>
      </c>
      <c r="Q11" s="41"/>
      <c r="R11" s="41"/>
      <c r="S11" s="41"/>
      <c r="T11" s="41"/>
      <c r="U11" s="45">
        <v>1.65</v>
      </c>
      <c r="V11" s="41" t="str">
        <f>IF(ISBLANK(U11),"",IF(U11&lt;1.39,"",IF(U11&gt;=1.91,"TSM",IF(U11&gt;=1.83,"SM",IF(U11&gt;=1.75,"KSM",IF(U11&gt;=1.65,"I A",IF(U11&gt;=1.5,"II A",IF(U11&gt;=1.39,"III A"))))))))</f>
        <v>I A</v>
      </c>
      <c r="W11" s="44" t="s">
        <v>1153</v>
      </c>
    </row>
    <row r="12" spans="1:23">
      <c r="A12" s="41"/>
      <c r="B12" s="41"/>
      <c r="C12" s="41" t="s">
        <v>18</v>
      </c>
      <c r="D12" s="41" t="s">
        <v>1154</v>
      </c>
      <c r="E12" s="42" t="s">
        <v>1155</v>
      </c>
      <c r="F12" s="43" t="s">
        <v>1156</v>
      </c>
      <c r="G12" s="41" t="s">
        <v>1157</v>
      </c>
      <c r="H12" s="44" t="s">
        <v>56</v>
      </c>
      <c r="I12" s="44" t="s">
        <v>57</v>
      </c>
      <c r="J12" s="44"/>
      <c r="K12" s="47"/>
      <c r="L12" s="41" t="s">
        <v>108</v>
      </c>
      <c r="M12" s="41"/>
      <c r="N12" s="41"/>
      <c r="O12" s="41"/>
      <c r="P12" s="41"/>
      <c r="Q12" s="41"/>
      <c r="R12" s="41"/>
      <c r="S12" s="41"/>
      <c r="T12" s="41"/>
      <c r="U12" s="45" t="s">
        <v>135</v>
      </c>
      <c r="V12" s="47"/>
      <c r="W12" s="44" t="s">
        <v>1158</v>
      </c>
    </row>
  </sheetData>
  <mergeCells count="1">
    <mergeCell ref="U3:V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workbookViewId="0"/>
  </sheetViews>
  <sheetFormatPr defaultColWidth="9.109375" defaultRowHeight="14.4"/>
  <cols>
    <col min="1" max="2" width="3.6640625" style="1" customWidth="1"/>
    <col min="3" max="3" width="2.88671875" style="4" bestFit="1" customWidth="1"/>
    <col min="4" max="4" width="3.6640625" style="1" customWidth="1"/>
    <col min="5" max="5" width="8.6640625" style="1" customWidth="1"/>
    <col min="6" max="6" width="9.33203125" style="1" customWidth="1"/>
    <col min="7" max="7" width="9" style="1" bestFit="1" customWidth="1"/>
    <col min="8" max="8" width="9.109375" style="1" bestFit="1" customWidth="1"/>
    <col min="9" max="9" width="6.44140625" style="1" bestFit="1" customWidth="1"/>
    <col min="10" max="10" width="5.6640625" style="1" bestFit="1" customWidth="1"/>
    <col min="11" max="11" width="4.33203125" style="4" customWidth="1"/>
    <col min="12" max="20" width="4.44140625" style="4" customWidth="1"/>
    <col min="21" max="21" width="5.6640625" style="1" customWidth="1"/>
    <col min="22" max="22" width="4.5546875" style="1" customWidth="1"/>
    <col min="23" max="23" width="14.88671875" style="1" bestFit="1" customWidth="1"/>
    <col min="24" max="24" width="9.109375" style="1" customWidth="1"/>
    <col min="25" max="16384" width="9.109375" style="1"/>
  </cols>
  <sheetData>
    <row r="1" spans="1:23" ht="20.399999999999999">
      <c r="C1" s="34" t="s">
        <v>0</v>
      </c>
    </row>
    <row r="2" spans="1:23" ht="15.6">
      <c r="C2" s="35"/>
    </row>
    <row r="3" spans="1:23">
      <c r="L3" s="36"/>
      <c r="M3" s="36"/>
      <c r="N3" s="36"/>
      <c r="O3" s="36"/>
      <c r="P3" s="36"/>
      <c r="Q3" s="36"/>
      <c r="R3" s="36"/>
      <c r="S3" s="36"/>
      <c r="T3" s="36"/>
      <c r="U3" s="90" t="s">
        <v>1</v>
      </c>
      <c r="V3" s="90" t="s">
        <v>1</v>
      </c>
      <c r="W3" s="37">
        <v>43510</v>
      </c>
    </row>
    <row r="4" spans="1:23" ht="17.399999999999999">
      <c r="D4" s="38" t="s">
        <v>779</v>
      </c>
      <c r="W4" s="39" t="s">
        <v>3</v>
      </c>
    </row>
    <row r="6" spans="1:23">
      <c r="A6" s="40" t="s">
        <v>4</v>
      </c>
      <c r="B6" s="40" t="s">
        <v>138</v>
      </c>
      <c r="C6" s="40" t="s">
        <v>5</v>
      </c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84</v>
      </c>
      <c r="L6" s="40" t="s">
        <v>780</v>
      </c>
      <c r="M6" s="40" t="s">
        <v>781</v>
      </c>
      <c r="N6" s="40" t="s">
        <v>782</v>
      </c>
      <c r="O6" s="40" t="s">
        <v>783</v>
      </c>
      <c r="P6" s="40" t="s">
        <v>784</v>
      </c>
      <c r="Q6" s="40" t="s">
        <v>785</v>
      </c>
      <c r="R6" s="40" t="s">
        <v>786</v>
      </c>
      <c r="S6" s="40" t="s">
        <v>787</v>
      </c>
      <c r="T6" s="40" t="s">
        <v>788</v>
      </c>
      <c r="U6" s="40" t="s">
        <v>20</v>
      </c>
      <c r="V6" s="40" t="s">
        <v>21</v>
      </c>
      <c r="W6" s="40" t="s">
        <v>22</v>
      </c>
    </row>
    <row r="7" spans="1:23">
      <c r="A7" s="41">
        <v>1</v>
      </c>
      <c r="B7" s="41"/>
      <c r="C7" s="41" t="s">
        <v>31</v>
      </c>
      <c r="D7" s="41" t="s">
        <v>789</v>
      </c>
      <c r="E7" s="42" t="s">
        <v>790</v>
      </c>
      <c r="F7" s="43" t="s">
        <v>791</v>
      </c>
      <c r="G7" s="41" t="s">
        <v>792</v>
      </c>
      <c r="H7" s="44" t="s">
        <v>793</v>
      </c>
      <c r="I7" s="44" t="s">
        <v>57</v>
      </c>
      <c r="J7" s="44" t="s">
        <v>134</v>
      </c>
      <c r="K7" s="41">
        <f t="shared" ref="K7:K16" si="0">IF(ISBLANK(U7),"",TRUNC(32.29*(U7+11.534)^2)-5000)</f>
        <v>1046</v>
      </c>
      <c r="L7" s="44"/>
      <c r="M7" s="44"/>
      <c r="N7" s="44"/>
      <c r="O7" s="44"/>
      <c r="P7" s="44"/>
      <c r="Q7" s="44"/>
      <c r="R7" s="44" t="s">
        <v>106</v>
      </c>
      <c r="S7" s="44" t="s">
        <v>115</v>
      </c>
      <c r="T7" s="44" t="s">
        <v>108</v>
      </c>
      <c r="U7" s="45">
        <v>2.15</v>
      </c>
      <c r="V7" s="41" t="str">
        <f t="shared" ref="V7:V16" si="1">IF(ISBLANK(U7),"",IF(U7&lt;1.6,"",IF(U7&gt;=2.28,"TSM",IF(U7&gt;=2.15,"SM",IF(U7&gt;=2.03,"KSM",IF(U7&gt;=1.9,"I A",IF(U7&gt;=1.75,"II A",IF(U7&gt;=1.6,"III A"))))))))</f>
        <v>SM</v>
      </c>
      <c r="W7" s="44" t="s">
        <v>520</v>
      </c>
    </row>
    <row r="8" spans="1:23">
      <c r="A8" s="41">
        <v>2</v>
      </c>
      <c r="B8" s="41">
        <v>1</v>
      </c>
      <c r="C8" s="41" t="s">
        <v>15</v>
      </c>
      <c r="D8" s="41" t="s">
        <v>794</v>
      </c>
      <c r="E8" s="42" t="s">
        <v>48</v>
      </c>
      <c r="F8" s="43" t="s">
        <v>795</v>
      </c>
      <c r="G8" s="41" t="s">
        <v>796</v>
      </c>
      <c r="H8" s="44" t="s">
        <v>63</v>
      </c>
      <c r="I8" s="44" t="s">
        <v>57</v>
      </c>
      <c r="J8" s="44" t="s">
        <v>471</v>
      </c>
      <c r="K8" s="41">
        <f t="shared" si="0"/>
        <v>1002</v>
      </c>
      <c r="L8" s="44"/>
      <c r="M8" s="44"/>
      <c r="N8" s="44" t="s">
        <v>106</v>
      </c>
      <c r="O8" s="44" t="s">
        <v>106</v>
      </c>
      <c r="P8" s="44" t="s">
        <v>106</v>
      </c>
      <c r="Q8" s="44" t="s">
        <v>106</v>
      </c>
      <c r="R8" s="44" t="s">
        <v>127</v>
      </c>
      <c r="S8" s="44" t="s">
        <v>108</v>
      </c>
      <c r="T8" s="44"/>
      <c r="U8" s="45">
        <v>2.1</v>
      </c>
      <c r="V8" s="41" t="str">
        <f t="shared" si="1"/>
        <v>KSM</v>
      </c>
      <c r="W8" s="44" t="s">
        <v>520</v>
      </c>
    </row>
    <row r="9" spans="1:23">
      <c r="A9" s="41">
        <v>2</v>
      </c>
      <c r="B9" s="41"/>
      <c r="C9" s="41" t="s">
        <v>18</v>
      </c>
      <c r="D9" s="41" t="s">
        <v>797</v>
      </c>
      <c r="E9" s="42" t="s">
        <v>510</v>
      </c>
      <c r="F9" s="43" t="s">
        <v>798</v>
      </c>
      <c r="G9" s="41" t="s">
        <v>799</v>
      </c>
      <c r="H9" s="44" t="s">
        <v>498</v>
      </c>
      <c r="I9" s="44" t="s">
        <v>133</v>
      </c>
      <c r="J9" s="44" t="s">
        <v>471</v>
      </c>
      <c r="K9" s="41">
        <f t="shared" si="0"/>
        <v>1002</v>
      </c>
      <c r="L9" s="44"/>
      <c r="M9" s="44"/>
      <c r="N9" s="44" t="s">
        <v>106</v>
      </c>
      <c r="O9" s="44" t="s">
        <v>106</v>
      </c>
      <c r="P9" s="44" t="s">
        <v>106</v>
      </c>
      <c r="Q9" s="44" t="s">
        <v>106</v>
      </c>
      <c r="R9" s="44" t="s">
        <v>127</v>
      </c>
      <c r="S9" s="44" t="s">
        <v>108</v>
      </c>
      <c r="T9" s="44"/>
      <c r="U9" s="45">
        <v>2.1</v>
      </c>
      <c r="V9" s="41" t="str">
        <f t="shared" si="1"/>
        <v>KSM</v>
      </c>
      <c r="W9" s="44" t="s">
        <v>800</v>
      </c>
    </row>
    <row r="10" spans="1:23">
      <c r="A10" s="41">
        <v>4</v>
      </c>
      <c r="B10" s="41">
        <v>2</v>
      </c>
      <c r="C10" s="41" t="s">
        <v>150</v>
      </c>
      <c r="D10" s="41" t="s">
        <v>142</v>
      </c>
      <c r="E10" s="42" t="s">
        <v>143</v>
      </c>
      <c r="F10" s="43" t="s">
        <v>144</v>
      </c>
      <c r="G10" s="41" t="s">
        <v>145</v>
      </c>
      <c r="H10" s="44" t="s">
        <v>146</v>
      </c>
      <c r="I10" s="44" t="s">
        <v>147</v>
      </c>
      <c r="J10" s="44"/>
      <c r="K10" s="41">
        <f t="shared" si="0"/>
        <v>958</v>
      </c>
      <c r="L10" s="44" t="s">
        <v>106</v>
      </c>
      <c r="M10" s="44" t="s">
        <v>106</v>
      </c>
      <c r="N10" s="44" t="s">
        <v>127</v>
      </c>
      <c r="O10" s="44" t="s">
        <v>127</v>
      </c>
      <c r="P10" s="44" t="s">
        <v>115</v>
      </c>
      <c r="Q10" s="44" t="s">
        <v>106</v>
      </c>
      <c r="R10" s="44" t="s">
        <v>108</v>
      </c>
      <c r="S10" s="44"/>
      <c r="T10" s="44"/>
      <c r="U10" s="45">
        <v>2.0499999999999998</v>
      </c>
      <c r="V10" s="41" t="str">
        <f t="shared" si="1"/>
        <v>KSM</v>
      </c>
      <c r="W10" s="44" t="s">
        <v>149</v>
      </c>
    </row>
    <row r="11" spans="1:23">
      <c r="A11" s="41">
        <v>5</v>
      </c>
      <c r="B11" s="41"/>
      <c r="C11" s="41" t="s">
        <v>13</v>
      </c>
      <c r="D11" s="41" t="s">
        <v>801</v>
      </c>
      <c r="E11" s="42" t="s">
        <v>802</v>
      </c>
      <c r="F11" s="43" t="s">
        <v>803</v>
      </c>
      <c r="G11" s="41" t="s">
        <v>804</v>
      </c>
      <c r="H11" s="44" t="s">
        <v>63</v>
      </c>
      <c r="I11" s="44" t="s">
        <v>57</v>
      </c>
      <c r="J11" s="44" t="s">
        <v>471</v>
      </c>
      <c r="K11" s="41">
        <f t="shared" si="0"/>
        <v>914</v>
      </c>
      <c r="L11" s="44"/>
      <c r="M11" s="44"/>
      <c r="N11" s="44" t="s">
        <v>106</v>
      </c>
      <c r="O11" s="44" t="s">
        <v>106</v>
      </c>
      <c r="P11" s="44" t="s">
        <v>127</v>
      </c>
      <c r="Q11" s="44" t="s">
        <v>108</v>
      </c>
      <c r="R11" s="44"/>
      <c r="S11" s="44"/>
      <c r="T11" s="44"/>
      <c r="U11" s="45">
        <v>2</v>
      </c>
      <c r="V11" s="41" t="str">
        <f t="shared" si="1"/>
        <v>I A</v>
      </c>
      <c r="W11" s="44" t="s">
        <v>520</v>
      </c>
    </row>
    <row r="12" spans="1:23">
      <c r="A12" s="41">
        <v>6</v>
      </c>
      <c r="B12" s="41"/>
      <c r="C12" s="41" t="s">
        <v>17</v>
      </c>
      <c r="D12" s="41" t="s">
        <v>805</v>
      </c>
      <c r="E12" s="42" t="s">
        <v>806</v>
      </c>
      <c r="F12" s="43" t="s">
        <v>807</v>
      </c>
      <c r="G12" s="41" t="s">
        <v>808</v>
      </c>
      <c r="H12" s="44" t="s">
        <v>63</v>
      </c>
      <c r="I12" s="44" t="s">
        <v>57</v>
      </c>
      <c r="J12" s="44" t="s">
        <v>134</v>
      </c>
      <c r="K12" s="41">
        <f t="shared" si="0"/>
        <v>870</v>
      </c>
      <c r="L12" s="44"/>
      <c r="M12" s="44" t="s">
        <v>106</v>
      </c>
      <c r="N12" s="44" t="s">
        <v>106</v>
      </c>
      <c r="O12" s="44" t="s">
        <v>127</v>
      </c>
      <c r="P12" s="44" t="s">
        <v>108</v>
      </c>
      <c r="Q12" s="44"/>
      <c r="R12" s="44"/>
      <c r="S12" s="44"/>
      <c r="T12" s="44"/>
      <c r="U12" s="45">
        <v>1.95</v>
      </c>
      <c r="V12" s="41" t="str">
        <f t="shared" si="1"/>
        <v>I A</v>
      </c>
      <c r="W12" s="44" t="s">
        <v>809</v>
      </c>
    </row>
    <row r="13" spans="1:23">
      <c r="A13" s="41">
        <v>6</v>
      </c>
      <c r="B13" s="41">
        <v>3</v>
      </c>
      <c r="C13" s="41" t="s">
        <v>39</v>
      </c>
      <c r="D13" s="41" t="s">
        <v>810</v>
      </c>
      <c r="E13" s="42" t="s">
        <v>66</v>
      </c>
      <c r="F13" s="43" t="s">
        <v>811</v>
      </c>
      <c r="G13" s="41" t="s">
        <v>812</v>
      </c>
      <c r="H13" s="44" t="s">
        <v>44</v>
      </c>
      <c r="I13" s="44" t="s">
        <v>133</v>
      </c>
      <c r="J13" s="44"/>
      <c r="K13" s="41">
        <f t="shared" si="0"/>
        <v>870</v>
      </c>
      <c r="L13" s="44"/>
      <c r="M13" s="44" t="s">
        <v>106</v>
      </c>
      <c r="N13" s="44" t="s">
        <v>106</v>
      </c>
      <c r="O13" s="44" t="s">
        <v>127</v>
      </c>
      <c r="P13" s="44" t="s">
        <v>108</v>
      </c>
      <c r="Q13" s="44"/>
      <c r="R13" s="44"/>
      <c r="S13" s="44"/>
      <c r="T13" s="44"/>
      <c r="U13" s="45">
        <v>1.95</v>
      </c>
      <c r="V13" s="41" t="str">
        <f t="shared" si="1"/>
        <v>I A</v>
      </c>
      <c r="W13" s="44" t="s">
        <v>401</v>
      </c>
    </row>
    <row r="14" spans="1:23">
      <c r="A14" s="41">
        <v>8</v>
      </c>
      <c r="B14" s="41"/>
      <c r="C14" s="41" t="s">
        <v>29</v>
      </c>
      <c r="D14" s="41" t="s">
        <v>813</v>
      </c>
      <c r="E14" s="42" t="s">
        <v>766</v>
      </c>
      <c r="F14" s="43" t="s">
        <v>814</v>
      </c>
      <c r="G14" s="41" t="s">
        <v>815</v>
      </c>
      <c r="H14" s="44" t="s">
        <v>63</v>
      </c>
      <c r="I14" s="44"/>
      <c r="J14" s="44"/>
      <c r="K14" s="41">
        <f t="shared" si="0"/>
        <v>827</v>
      </c>
      <c r="L14" s="44" t="s">
        <v>106</v>
      </c>
      <c r="M14" s="44" t="s">
        <v>106</v>
      </c>
      <c r="N14" s="44" t="s">
        <v>127</v>
      </c>
      <c r="O14" s="44" t="s">
        <v>108</v>
      </c>
      <c r="P14" s="44"/>
      <c r="Q14" s="44"/>
      <c r="R14" s="44"/>
      <c r="S14" s="44"/>
      <c r="T14" s="44"/>
      <c r="U14" s="45">
        <v>1.9</v>
      </c>
      <c r="V14" s="41" t="str">
        <f t="shared" si="1"/>
        <v>I A</v>
      </c>
      <c r="W14" s="44" t="s">
        <v>385</v>
      </c>
    </row>
    <row r="15" spans="1:23">
      <c r="A15" s="41">
        <v>9</v>
      </c>
      <c r="B15" s="41">
        <v>4</v>
      </c>
      <c r="C15" s="41" t="s">
        <v>14</v>
      </c>
      <c r="D15" s="41" t="s">
        <v>816</v>
      </c>
      <c r="E15" s="42" t="s">
        <v>817</v>
      </c>
      <c r="F15" s="43" t="s">
        <v>818</v>
      </c>
      <c r="G15" s="41" t="s">
        <v>819</v>
      </c>
      <c r="H15" s="44" t="s">
        <v>44</v>
      </c>
      <c r="I15" s="44" t="s">
        <v>133</v>
      </c>
      <c r="J15" s="44" t="s">
        <v>820</v>
      </c>
      <c r="K15" s="41">
        <f t="shared" si="0"/>
        <v>784</v>
      </c>
      <c r="L15" s="44" t="s">
        <v>106</v>
      </c>
      <c r="M15" s="44" t="s">
        <v>106</v>
      </c>
      <c r="N15" s="44" t="s">
        <v>108</v>
      </c>
      <c r="O15" s="44"/>
      <c r="P15" s="44"/>
      <c r="Q15" s="44"/>
      <c r="R15" s="44"/>
      <c r="S15" s="44"/>
      <c r="T15" s="44"/>
      <c r="U15" s="45">
        <v>1.85</v>
      </c>
      <c r="V15" s="41" t="str">
        <f t="shared" si="1"/>
        <v>II A</v>
      </c>
      <c r="W15" s="44" t="s">
        <v>260</v>
      </c>
    </row>
    <row r="16" spans="1:23">
      <c r="A16" s="41">
        <v>10</v>
      </c>
      <c r="B16" s="41">
        <v>5</v>
      </c>
      <c r="C16" s="41" t="s">
        <v>19</v>
      </c>
      <c r="D16" s="41" t="s">
        <v>821</v>
      </c>
      <c r="E16" s="42" t="s">
        <v>510</v>
      </c>
      <c r="F16" s="43" t="s">
        <v>822</v>
      </c>
      <c r="G16" s="41" t="s">
        <v>823</v>
      </c>
      <c r="H16" s="44" t="s">
        <v>356</v>
      </c>
      <c r="I16" s="44" t="s">
        <v>357</v>
      </c>
      <c r="J16" s="44" t="s">
        <v>824</v>
      </c>
      <c r="K16" s="41">
        <f t="shared" si="0"/>
        <v>784</v>
      </c>
      <c r="L16" s="44" t="s">
        <v>106</v>
      </c>
      <c r="M16" s="44" t="s">
        <v>115</v>
      </c>
      <c r="N16" s="44" t="s">
        <v>108</v>
      </c>
      <c r="O16" s="44"/>
      <c r="P16" s="44"/>
      <c r="Q16" s="44"/>
      <c r="R16" s="44"/>
      <c r="S16" s="44"/>
      <c r="T16" s="44"/>
      <c r="U16" s="45">
        <v>1.85</v>
      </c>
      <c r="V16" s="41" t="str">
        <f t="shared" si="1"/>
        <v>II A</v>
      </c>
      <c r="W16" s="44" t="s">
        <v>825</v>
      </c>
    </row>
  </sheetData>
  <mergeCells count="1">
    <mergeCell ref="U3:V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7"/>
  <sheetViews>
    <sheetView workbookViewId="0"/>
  </sheetViews>
  <sheetFormatPr defaultColWidth="9.109375" defaultRowHeight="14.4"/>
  <cols>
    <col min="1" max="2" width="3.6640625" style="1" customWidth="1"/>
    <col min="3" max="3" width="2.88671875" style="4" bestFit="1" customWidth="1"/>
    <col min="4" max="4" width="3.6640625" style="1" customWidth="1"/>
    <col min="5" max="5" width="6.6640625" style="1" customWidth="1"/>
    <col min="6" max="6" width="10.88671875" style="1" bestFit="1" customWidth="1"/>
    <col min="7" max="7" width="9" style="1" bestFit="1" customWidth="1"/>
    <col min="8" max="8" width="6.33203125" style="1" bestFit="1" customWidth="1"/>
    <col min="9" max="9" width="8.5546875" style="1" bestFit="1" customWidth="1"/>
    <col min="10" max="10" width="6.6640625" style="1" customWidth="1"/>
    <col min="11" max="11" width="4" style="4" customWidth="1"/>
    <col min="12" max="25" width="4.33203125" style="4" customWidth="1"/>
    <col min="26" max="26" width="5.6640625" style="1" customWidth="1"/>
    <col min="27" max="27" width="4.5546875" style="1" customWidth="1"/>
    <col min="28" max="28" width="10.88671875" style="1" bestFit="1" customWidth="1"/>
    <col min="29" max="29" width="9.109375" style="1" customWidth="1"/>
    <col min="30" max="256" width="9.109375" style="1"/>
    <col min="257" max="258" width="3.6640625" style="1" customWidth="1"/>
    <col min="259" max="259" width="2.88671875" style="1" bestFit="1" customWidth="1"/>
    <col min="260" max="260" width="3.6640625" style="1" customWidth="1"/>
    <col min="261" max="261" width="6.6640625" style="1" customWidth="1"/>
    <col min="262" max="262" width="9.6640625" style="1" customWidth="1"/>
    <col min="263" max="263" width="7.6640625" style="1" customWidth="1"/>
    <col min="264" max="264" width="5.6640625" style="1" customWidth="1"/>
    <col min="265" max="265" width="8.5546875" style="1" bestFit="1" customWidth="1"/>
    <col min="266" max="266" width="6.6640625" style="1" customWidth="1"/>
    <col min="267" max="267" width="4" style="1" customWidth="1"/>
    <col min="268" max="281" width="4.33203125" style="1" customWidth="1"/>
    <col min="282" max="282" width="5.6640625" style="1" customWidth="1"/>
    <col min="283" max="283" width="4.5546875" style="1" customWidth="1"/>
    <col min="284" max="284" width="10.88671875" style="1" bestFit="1" customWidth="1"/>
    <col min="285" max="285" width="9.109375" style="1" customWidth="1"/>
    <col min="286" max="512" width="9.109375" style="1"/>
    <col min="513" max="514" width="3.6640625" style="1" customWidth="1"/>
    <col min="515" max="515" width="2.88671875" style="1" bestFit="1" customWidth="1"/>
    <col min="516" max="516" width="3.6640625" style="1" customWidth="1"/>
    <col min="517" max="517" width="6.6640625" style="1" customWidth="1"/>
    <col min="518" max="518" width="9.6640625" style="1" customWidth="1"/>
    <col min="519" max="519" width="7.6640625" style="1" customWidth="1"/>
    <col min="520" max="520" width="5.6640625" style="1" customWidth="1"/>
    <col min="521" max="521" width="8.5546875" style="1" bestFit="1" customWidth="1"/>
    <col min="522" max="522" width="6.6640625" style="1" customWidth="1"/>
    <col min="523" max="523" width="4" style="1" customWidth="1"/>
    <col min="524" max="537" width="4.33203125" style="1" customWidth="1"/>
    <col min="538" max="538" width="5.6640625" style="1" customWidth="1"/>
    <col min="539" max="539" width="4.5546875" style="1" customWidth="1"/>
    <col min="540" max="540" width="10.88671875" style="1" bestFit="1" customWidth="1"/>
    <col min="541" max="541" width="9.109375" style="1" customWidth="1"/>
    <col min="542" max="768" width="9.109375" style="1"/>
    <col min="769" max="770" width="3.6640625" style="1" customWidth="1"/>
    <col min="771" max="771" width="2.88671875" style="1" bestFit="1" customWidth="1"/>
    <col min="772" max="772" width="3.6640625" style="1" customWidth="1"/>
    <col min="773" max="773" width="6.6640625" style="1" customWidth="1"/>
    <col min="774" max="774" width="9.6640625" style="1" customWidth="1"/>
    <col min="775" max="775" width="7.6640625" style="1" customWidth="1"/>
    <col min="776" max="776" width="5.6640625" style="1" customWidth="1"/>
    <col min="777" max="777" width="8.5546875" style="1" bestFit="1" customWidth="1"/>
    <col min="778" max="778" width="6.6640625" style="1" customWidth="1"/>
    <col min="779" max="779" width="4" style="1" customWidth="1"/>
    <col min="780" max="793" width="4.33203125" style="1" customWidth="1"/>
    <col min="794" max="794" width="5.6640625" style="1" customWidth="1"/>
    <col min="795" max="795" width="4.5546875" style="1" customWidth="1"/>
    <col min="796" max="796" width="10.88671875" style="1" bestFit="1" customWidth="1"/>
    <col min="797" max="797" width="9.109375" style="1" customWidth="1"/>
    <col min="798" max="1024" width="9.109375" style="1"/>
    <col min="1025" max="1026" width="3.6640625" style="1" customWidth="1"/>
    <col min="1027" max="1027" width="2.88671875" style="1" bestFit="1" customWidth="1"/>
    <col min="1028" max="1028" width="3.6640625" style="1" customWidth="1"/>
    <col min="1029" max="1029" width="6.6640625" style="1" customWidth="1"/>
    <col min="1030" max="1030" width="9.6640625" style="1" customWidth="1"/>
    <col min="1031" max="1031" width="7.6640625" style="1" customWidth="1"/>
    <col min="1032" max="1032" width="5.6640625" style="1" customWidth="1"/>
    <col min="1033" max="1033" width="8.5546875" style="1" bestFit="1" customWidth="1"/>
    <col min="1034" max="1034" width="6.6640625" style="1" customWidth="1"/>
    <col min="1035" max="1035" width="4" style="1" customWidth="1"/>
    <col min="1036" max="1049" width="4.33203125" style="1" customWidth="1"/>
    <col min="1050" max="1050" width="5.6640625" style="1" customWidth="1"/>
    <col min="1051" max="1051" width="4.5546875" style="1" customWidth="1"/>
    <col min="1052" max="1052" width="10.88671875" style="1" bestFit="1" customWidth="1"/>
    <col min="1053" max="1053" width="9.109375" style="1" customWidth="1"/>
    <col min="1054" max="1280" width="9.109375" style="1"/>
    <col min="1281" max="1282" width="3.6640625" style="1" customWidth="1"/>
    <col min="1283" max="1283" width="2.88671875" style="1" bestFit="1" customWidth="1"/>
    <col min="1284" max="1284" width="3.6640625" style="1" customWidth="1"/>
    <col min="1285" max="1285" width="6.6640625" style="1" customWidth="1"/>
    <col min="1286" max="1286" width="9.6640625" style="1" customWidth="1"/>
    <col min="1287" max="1287" width="7.6640625" style="1" customWidth="1"/>
    <col min="1288" max="1288" width="5.6640625" style="1" customWidth="1"/>
    <col min="1289" max="1289" width="8.5546875" style="1" bestFit="1" customWidth="1"/>
    <col min="1290" max="1290" width="6.6640625" style="1" customWidth="1"/>
    <col min="1291" max="1291" width="4" style="1" customWidth="1"/>
    <col min="1292" max="1305" width="4.33203125" style="1" customWidth="1"/>
    <col min="1306" max="1306" width="5.6640625" style="1" customWidth="1"/>
    <col min="1307" max="1307" width="4.5546875" style="1" customWidth="1"/>
    <col min="1308" max="1308" width="10.88671875" style="1" bestFit="1" customWidth="1"/>
    <col min="1309" max="1309" width="9.109375" style="1" customWidth="1"/>
    <col min="1310" max="1536" width="9.109375" style="1"/>
    <col min="1537" max="1538" width="3.6640625" style="1" customWidth="1"/>
    <col min="1539" max="1539" width="2.88671875" style="1" bestFit="1" customWidth="1"/>
    <col min="1540" max="1540" width="3.6640625" style="1" customWidth="1"/>
    <col min="1541" max="1541" width="6.6640625" style="1" customWidth="1"/>
    <col min="1542" max="1542" width="9.6640625" style="1" customWidth="1"/>
    <col min="1543" max="1543" width="7.6640625" style="1" customWidth="1"/>
    <col min="1544" max="1544" width="5.6640625" style="1" customWidth="1"/>
    <col min="1545" max="1545" width="8.5546875" style="1" bestFit="1" customWidth="1"/>
    <col min="1546" max="1546" width="6.6640625" style="1" customWidth="1"/>
    <col min="1547" max="1547" width="4" style="1" customWidth="1"/>
    <col min="1548" max="1561" width="4.33203125" style="1" customWidth="1"/>
    <col min="1562" max="1562" width="5.6640625" style="1" customWidth="1"/>
    <col min="1563" max="1563" width="4.5546875" style="1" customWidth="1"/>
    <col min="1564" max="1564" width="10.88671875" style="1" bestFit="1" customWidth="1"/>
    <col min="1565" max="1565" width="9.109375" style="1" customWidth="1"/>
    <col min="1566" max="1792" width="9.109375" style="1"/>
    <col min="1793" max="1794" width="3.6640625" style="1" customWidth="1"/>
    <col min="1795" max="1795" width="2.88671875" style="1" bestFit="1" customWidth="1"/>
    <col min="1796" max="1796" width="3.6640625" style="1" customWidth="1"/>
    <col min="1797" max="1797" width="6.6640625" style="1" customWidth="1"/>
    <col min="1798" max="1798" width="9.6640625" style="1" customWidth="1"/>
    <col min="1799" max="1799" width="7.6640625" style="1" customWidth="1"/>
    <col min="1800" max="1800" width="5.6640625" style="1" customWidth="1"/>
    <col min="1801" max="1801" width="8.5546875" style="1" bestFit="1" customWidth="1"/>
    <col min="1802" max="1802" width="6.6640625" style="1" customWidth="1"/>
    <col min="1803" max="1803" width="4" style="1" customWidth="1"/>
    <col min="1804" max="1817" width="4.33203125" style="1" customWidth="1"/>
    <col min="1818" max="1818" width="5.6640625" style="1" customWidth="1"/>
    <col min="1819" max="1819" width="4.5546875" style="1" customWidth="1"/>
    <col min="1820" max="1820" width="10.88671875" style="1" bestFit="1" customWidth="1"/>
    <col min="1821" max="1821" width="9.109375" style="1" customWidth="1"/>
    <col min="1822" max="2048" width="9.109375" style="1"/>
    <col min="2049" max="2050" width="3.6640625" style="1" customWidth="1"/>
    <col min="2051" max="2051" width="2.88671875" style="1" bestFit="1" customWidth="1"/>
    <col min="2052" max="2052" width="3.6640625" style="1" customWidth="1"/>
    <col min="2053" max="2053" width="6.6640625" style="1" customWidth="1"/>
    <col min="2054" max="2054" width="9.6640625" style="1" customWidth="1"/>
    <col min="2055" max="2055" width="7.6640625" style="1" customWidth="1"/>
    <col min="2056" max="2056" width="5.6640625" style="1" customWidth="1"/>
    <col min="2057" max="2057" width="8.5546875" style="1" bestFit="1" customWidth="1"/>
    <col min="2058" max="2058" width="6.6640625" style="1" customWidth="1"/>
    <col min="2059" max="2059" width="4" style="1" customWidth="1"/>
    <col min="2060" max="2073" width="4.33203125" style="1" customWidth="1"/>
    <col min="2074" max="2074" width="5.6640625" style="1" customWidth="1"/>
    <col min="2075" max="2075" width="4.5546875" style="1" customWidth="1"/>
    <col min="2076" max="2076" width="10.88671875" style="1" bestFit="1" customWidth="1"/>
    <col min="2077" max="2077" width="9.109375" style="1" customWidth="1"/>
    <col min="2078" max="2304" width="9.109375" style="1"/>
    <col min="2305" max="2306" width="3.6640625" style="1" customWidth="1"/>
    <col min="2307" max="2307" width="2.88671875" style="1" bestFit="1" customWidth="1"/>
    <col min="2308" max="2308" width="3.6640625" style="1" customWidth="1"/>
    <col min="2309" max="2309" width="6.6640625" style="1" customWidth="1"/>
    <col min="2310" max="2310" width="9.6640625" style="1" customWidth="1"/>
    <col min="2311" max="2311" width="7.6640625" style="1" customWidth="1"/>
    <col min="2312" max="2312" width="5.6640625" style="1" customWidth="1"/>
    <col min="2313" max="2313" width="8.5546875" style="1" bestFit="1" customWidth="1"/>
    <col min="2314" max="2314" width="6.6640625" style="1" customWidth="1"/>
    <col min="2315" max="2315" width="4" style="1" customWidth="1"/>
    <col min="2316" max="2329" width="4.33203125" style="1" customWidth="1"/>
    <col min="2330" max="2330" width="5.6640625" style="1" customWidth="1"/>
    <col min="2331" max="2331" width="4.5546875" style="1" customWidth="1"/>
    <col min="2332" max="2332" width="10.88671875" style="1" bestFit="1" customWidth="1"/>
    <col min="2333" max="2333" width="9.109375" style="1" customWidth="1"/>
    <col min="2334" max="2560" width="9.109375" style="1"/>
    <col min="2561" max="2562" width="3.6640625" style="1" customWidth="1"/>
    <col min="2563" max="2563" width="2.88671875" style="1" bestFit="1" customWidth="1"/>
    <col min="2564" max="2564" width="3.6640625" style="1" customWidth="1"/>
    <col min="2565" max="2565" width="6.6640625" style="1" customWidth="1"/>
    <col min="2566" max="2566" width="9.6640625" style="1" customWidth="1"/>
    <col min="2567" max="2567" width="7.6640625" style="1" customWidth="1"/>
    <col min="2568" max="2568" width="5.6640625" style="1" customWidth="1"/>
    <col min="2569" max="2569" width="8.5546875" style="1" bestFit="1" customWidth="1"/>
    <col min="2570" max="2570" width="6.6640625" style="1" customWidth="1"/>
    <col min="2571" max="2571" width="4" style="1" customWidth="1"/>
    <col min="2572" max="2585" width="4.33203125" style="1" customWidth="1"/>
    <col min="2586" max="2586" width="5.6640625" style="1" customWidth="1"/>
    <col min="2587" max="2587" width="4.5546875" style="1" customWidth="1"/>
    <col min="2588" max="2588" width="10.88671875" style="1" bestFit="1" customWidth="1"/>
    <col min="2589" max="2589" width="9.109375" style="1" customWidth="1"/>
    <col min="2590" max="2816" width="9.109375" style="1"/>
    <col min="2817" max="2818" width="3.6640625" style="1" customWidth="1"/>
    <col min="2819" max="2819" width="2.88671875" style="1" bestFit="1" customWidth="1"/>
    <col min="2820" max="2820" width="3.6640625" style="1" customWidth="1"/>
    <col min="2821" max="2821" width="6.6640625" style="1" customWidth="1"/>
    <col min="2822" max="2822" width="9.6640625" style="1" customWidth="1"/>
    <col min="2823" max="2823" width="7.6640625" style="1" customWidth="1"/>
    <col min="2824" max="2824" width="5.6640625" style="1" customWidth="1"/>
    <col min="2825" max="2825" width="8.5546875" style="1" bestFit="1" customWidth="1"/>
    <col min="2826" max="2826" width="6.6640625" style="1" customWidth="1"/>
    <col min="2827" max="2827" width="4" style="1" customWidth="1"/>
    <col min="2828" max="2841" width="4.33203125" style="1" customWidth="1"/>
    <col min="2842" max="2842" width="5.6640625" style="1" customWidth="1"/>
    <col min="2843" max="2843" width="4.5546875" style="1" customWidth="1"/>
    <col min="2844" max="2844" width="10.88671875" style="1" bestFit="1" customWidth="1"/>
    <col min="2845" max="2845" width="9.109375" style="1" customWidth="1"/>
    <col min="2846" max="3072" width="9.109375" style="1"/>
    <col min="3073" max="3074" width="3.6640625" style="1" customWidth="1"/>
    <col min="3075" max="3075" width="2.88671875" style="1" bestFit="1" customWidth="1"/>
    <col min="3076" max="3076" width="3.6640625" style="1" customWidth="1"/>
    <col min="3077" max="3077" width="6.6640625" style="1" customWidth="1"/>
    <col min="3078" max="3078" width="9.6640625" style="1" customWidth="1"/>
    <col min="3079" max="3079" width="7.6640625" style="1" customWidth="1"/>
    <col min="3080" max="3080" width="5.6640625" style="1" customWidth="1"/>
    <col min="3081" max="3081" width="8.5546875" style="1" bestFit="1" customWidth="1"/>
    <col min="3082" max="3082" width="6.6640625" style="1" customWidth="1"/>
    <col min="3083" max="3083" width="4" style="1" customWidth="1"/>
    <col min="3084" max="3097" width="4.33203125" style="1" customWidth="1"/>
    <col min="3098" max="3098" width="5.6640625" style="1" customWidth="1"/>
    <col min="3099" max="3099" width="4.5546875" style="1" customWidth="1"/>
    <col min="3100" max="3100" width="10.88671875" style="1" bestFit="1" customWidth="1"/>
    <col min="3101" max="3101" width="9.109375" style="1" customWidth="1"/>
    <col min="3102" max="3328" width="9.109375" style="1"/>
    <col min="3329" max="3330" width="3.6640625" style="1" customWidth="1"/>
    <col min="3331" max="3331" width="2.88671875" style="1" bestFit="1" customWidth="1"/>
    <col min="3332" max="3332" width="3.6640625" style="1" customWidth="1"/>
    <col min="3333" max="3333" width="6.6640625" style="1" customWidth="1"/>
    <col min="3334" max="3334" width="9.6640625" style="1" customWidth="1"/>
    <col min="3335" max="3335" width="7.6640625" style="1" customWidth="1"/>
    <col min="3336" max="3336" width="5.6640625" style="1" customWidth="1"/>
    <col min="3337" max="3337" width="8.5546875" style="1" bestFit="1" customWidth="1"/>
    <col min="3338" max="3338" width="6.6640625" style="1" customWidth="1"/>
    <col min="3339" max="3339" width="4" style="1" customWidth="1"/>
    <col min="3340" max="3353" width="4.33203125" style="1" customWidth="1"/>
    <col min="3354" max="3354" width="5.6640625" style="1" customWidth="1"/>
    <col min="3355" max="3355" width="4.5546875" style="1" customWidth="1"/>
    <col min="3356" max="3356" width="10.88671875" style="1" bestFit="1" customWidth="1"/>
    <col min="3357" max="3357" width="9.109375" style="1" customWidth="1"/>
    <col min="3358" max="3584" width="9.109375" style="1"/>
    <col min="3585" max="3586" width="3.6640625" style="1" customWidth="1"/>
    <col min="3587" max="3587" width="2.88671875" style="1" bestFit="1" customWidth="1"/>
    <col min="3588" max="3588" width="3.6640625" style="1" customWidth="1"/>
    <col min="3589" max="3589" width="6.6640625" style="1" customWidth="1"/>
    <col min="3590" max="3590" width="9.6640625" style="1" customWidth="1"/>
    <col min="3591" max="3591" width="7.6640625" style="1" customWidth="1"/>
    <col min="3592" max="3592" width="5.6640625" style="1" customWidth="1"/>
    <col min="3593" max="3593" width="8.5546875" style="1" bestFit="1" customWidth="1"/>
    <col min="3594" max="3594" width="6.6640625" style="1" customWidth="1"/>
    <col min="3595" max="3595" width="4" style="1" customWidth="1"/>
    <col min="3596" max="3609" width="4.33203125" style="1" customWidth="1"/>
    <col min="3610" max="3610" width="5.6640625" style="1" customWidth="1"/>
    <col min="3611" max="3611" width="4.5546875" style="1" customWidth="1"/>
    <col min="3612" max="3612" width="10.88671875" style="1" bestFit="1" customWidth="1"/>
    <col min="3613" max="3613" width="9.109375" style="1" customWidth="1"/>
    <col min="3614" max="3840" width="9.109375" style="1"/>
    <col min="3841" max="3842" width="3.6640625" style="1" customWidth="1"/>
    <col min="3843" max="3843" width="2.88671875" style="1" bestFit="1" customWidth="1"/>
    <col min="3844" max="3844" width="3.6640625" style="1" customWidth="1"/>
    <col min="3845" max="3845" width="6.6640625" style="1" customWidth="1"/>
    <col min="3846" max="3846" width="9.6640625" style="1" customWidth="1"/>
    <col min="3847" max="3847" width="7.6640625" style="1" customWidth="1"/>
    <col min="3848" max="3848" width="5.6640625" style="1" customWidth="1"/>
    <col min="3849" max="3849" width="8.5546875" style="1" bestFit="1" customWidth="1"/>
    <col min="3850" max="3850" width="6.6640625" style="1" customWidth="1"/>
    <col min="3851" max="3851" width="4" style="1" customWidth="1"/>
    <col min="3852" max="3865" width="4.33203125" style="1" customWidth="1"/>
    <col min="3866" max="3866" width="5.6640625" style="1" customWidth="1"/>
    <col min="3867" max="3867" width="4.5546875" style="1" customWidth="1"/>
    <col min="3868" max="3868" width="10.88671875" style="1" bestFit="1" customWidth="1"/>
    <col min="3869" max="3869" width="9.109375" style="1" customWidth="1"/>
    <col min="3870" max="4096" width="9.109375" style="1"/>
    <col min="4097" max="4098" width="3.6640625" style="1" customWidth="1"/>
    <col min="4099" max="4099" width="2.88671875" style="1" bestFit="1" customWidth="1"/>
    <col min="4100" max="4100" width="3.6640625" style="1" customWidth="1"/>
    <col min="4101" max="4101" width="6.6640625" style="1" customWidth="1"/>
    <col min="4102" max="4102" width="9.6640625" style="1" customWidth="1"/>
    <col min="4103" max="4103" width="7.6640625" style="1" customWidth="1"/>
    <col min="4104" max="4104" width="5.6640625" style="1" customWidth="1"/>
    <col min="4105" max="4105" width="8.5546875" style="1" bestFit="1" customWidth="1"/>
    <col min="4106" max="4106" width="6.6640625" style="1" customWidth="1"/>
    <col min="4107" max="4107" width="4" style="1" customWidth="1"/>
    <col min="4108" max="4121" width="4.33203125" style="1" customWidth="1"/>
    <col min="4122" max="4122" width="5.6640625" style="1" customWidth="1"/>
    <col min="4123" max="4123" width="4.5546875" style="1" customWidth="1"/>
    <col min="4124" max="4124" width="10.88671875" style="1" bestFit="1" customWidth="1"/>
    <col min="4125" max="4125" width="9.109375" style="1" customWidth="1"/>
    <col min="4126" max="4352" width="9.109375" style="1"/>
    <col min="4353" max="4354" width="3.6640625" style="1" customWidth="1"/>
    <col min="4355" max="4355" width="2.88671875" style="1" bestFit="1" customWidth="1"/>
    <col min="4356" max="4356" width="3.6640625" style="1" customWidth="1"/>
    <col min="4357" max="4357" width="6.6640625" style="1" customWidth="1"/>
    <col min="4358" max="4358" width="9.6640625" style="1" customWidth="1"/>
    <col min="4359" max="4359" width="7.6640625" style="1" customWidth="1"/>
    <col min="4360" max="4360" width="5.6640625" style="1" customWidth="1"/>
    <col min="4361" max="4361" width="8.5546875" style="1" bestFit="1" customWidth="1"/>
    <col min="4362" max="4362" width="6.6640625" style="1" customWidth="1"/>
    <col min="4363" max="4363" width="4" style="1" customWidth="1"/>
    <col min="4364" max="4377" width="4.33203125" style="1" customWidth="1"/>
    <col min="4378" max="4378" width="5.6640625" style="1" customWidth="1"/>
    <col min="4379" max="4379" width="4.5546875" style="1" customWidth="1"/>
    <col min="4380" max="4380" width="10.88671875" style="1" bestFit="1" customWidth="1"/>
    <col min="4381" max="4381" width="9.109375" style="1" customWidth="1"/>
    <col min="4382" max="4608" width="9.109375" style="1"/>
    <col min="4609" max="4610" width="3.6640625" style="1" customWidth="1"/>
    <col min="4611" max="4611" width="2.88671875" style="1" bestFit="1" customWidth="1"/>
    <col min="4612" max="4612" width="3.6640625" style="1" customWidth="1"/>
    <col min="4613" max="4613" width="6.6640625" style="1" customWidth="1"/>
    <col min="4614" max="4614" width="9.6640625" style="1" customWidth="1"/>
    <col min="4615" max="4615" width="7.6640625" style="1" customWidth="1"/>
    <col min="4616" max="4616" width="5.6640625" style="1" customWidth="1"/>
    <col min="4617" max="4617" width="8.5546875" style="1" bestFit="1" customWidth="1"/>
    <col min="4618" max="4618" width="6.6640625" style="1" customWidth="1"/>
    <col min="4619" max="4619" width="4" style="1" customWidth="1"/>
    <col min="4620" max="4633" width="4.33203125" style="1" customWidth="1"/>
    <col min="4634" max="4634" width="5.6640625" style="1" customWidth="1"/>
    <col min="4635" max="4635" width="4.5546875" style="1" customWidth="1"/>
    <col min="4636" max="4636" width="10.88671875" style="1" bestFit="1" customWidth="1"/>
    <col min="4637" max="4637" width="9.109375" style="1" customWidth="1"/>
    <col min="4638" max="4864" width="9.109375" style="1"/>
    <col min="4865" max="4866" width="3.6640625" style="1" customWidth="1"/>
    <col min="4867" max="4867" width="2.88671875" style="1" bestFit="1" customWidth="1"/>
    <col min="4868" max="4868" width="3.6640625" style="1" customWidth="1"/>
    <col min="4869" max="4869" width="6.6640625" style="1" customWidth="1"/>
    <col min="4870" max="4870" width="9.6640625" style="1" customWidth="1"/>
    <col min="4871" max="4871" width="7.6640625" style="1" customWidth="1"/>
    <col min="4872" max="4872" width="5.6640625" style="1" customWidth="1"/>
    <col min="4873" max="4873" width="8.5546875" style="1" bestFit="1" customWidth="1"/>
    <col min="4874" max="4874" width="6.6640625" style="1" customWidth="1"/>
    <col min="4875" max="4875" width="4" style="1" customWidth="1"/>
    <col min="4876" max="4889" width="4.33203125" style="1" customWidth="1"/>
    <col min="4890" max="4890" width="5.6640625" style="1" customWidth="1"/>
    <col min="4891" max="4891" width="4.5546875" style="1" customWidth="1"/>
    <col min="4892" max="4892" width="10.88671875" style="1" bestFit="1" customWidth="1"/>
    <col min="4893" max="4893" width="9.109375" style="1" customWidth="1"/>
    <col min="4894" max="5120" width="9.109375" style="1"/>
    <col min="5121" max="5122" width="3.6640625" style="1" customWidth="1"/>
    <col min="5123" max="5123" width="2.88671875" style="1" bestFit="1" customWidth="1"/>
    <col min="5124" max="5124" width="3.6640625" style="1" customWidth="1"/>
    <col min="5125" max="5125" width="6.6640625" style="1" customWidth="1"/>
    <col min="5126" max="5126" width="9.6640625" style="1" customWidth="1"/>
    <col min="5127" max="5127" width="7.6640625" style="1" customWidth="1"/>
    <col min="5128" max="5128" width="5.6640625" style="1" customWidth="1"/>
    <col min="5129" max="5129" width="8.5546875" style="1" bestFit="1" customWidth="1"/>
    <col min="5130" max="5130" width="6.6640625" style="1" customWidth="1"/>
    <col min="5131" max="5131" width="4" style="1" customWidth="1"/>
    <col min="5132" max="5145" width="4.33203125" style="1" customWidth="1"/>
    <col min="5146" max="5146" width="5.6640625" style="1" customWidth="1"/>
    <col min="5147" max="5147" width="4.5546875" style="1" customWidth="1"/>
    <col min="5148" max="5148" width="10.88671875" style="1" bestFit="1" customWidth="1"/>
    <col min="5149" max="5149" width="9.109375" style="1" customWidth="1"/>
    <col min="5150" max="5376" width="9.109375" style="1"/>
    <col min="5377" max="5378" width="3.6640625" style="1" customWidth="1"/>
    <col min="5379" max="5379" width="2.88671875" style="1" bestFit="1" customWidth="1"/>
    <col min="5380" max="5380" width="3.6640625" style="1" customWidth="1"/>
    <col min="5381" max="5381" width="6.6640625" style="1" customWidth="1"/>
    <col min="5382" max="5382" width="9.6640625" style="1" customWidth="1"/>
    <col min="5383" max="5383" width="7.6640625" style="1" customWidth="1"/>
    <col min="5384" max="5384" width="5.6640625" style="1" customWidth="1"/>
    <col min="5385" max="5385" width="8.5546875" style="1" bestFit="1" customWidth="1"/>
    <col min="5386" max="5386" width="6.6640625" style="1" customWidth="1"/>
    <col min="5387" max="5387" width="4" style="1" customWidth="1"/>
    <col min="5388" max="5401" width="4.33203125" style="1" customWidth="1"/>
    <col min="5402" max="5402" width="5.6640625" style="1" customWidth="1"/>
    <col min="5403" max="5403" width="4.5546875" style="1" customWidth="1"/>
    <col min="5404" max="5404" width="10.88671875" style="1" bestFit="1" customWidth="1"/>
    <col min="5405" max="5405" width="9.109375" style="1" customWidth="1"/>
    <col min="5406" max="5632" width="9.109375" style="1"/>
    <col min="5633" max="5634" width="3.6640625" style="1" customWidth="1"/>
    <col min="5635" max="5635" width="2.88671875" style="1" bestFit="1" customWidth="1"/>
    <col min="5636" max="5636" width="3.6640625" style="1" customWidth="1"/>
    <col min="5637" max="5637" width="6.6640625" style="1" customWidth="1"/>
    <col min="5638" max="5638" width="9.6640625" style="1" customWidth="1"/>
    <col min="5639" max="5639" width="7.6640625" style="1" customWidth="1"/>
    <col min="5640" max="5640" width="5.6640625" style="1" customWidth="1"/>
    <col min="5641" max="5641" width="8.5546875" style="1" bestFit="1" customWidth="1"/>
    <col min="5642" max="5642" width="6.6640625" style="1" customWidth="1"/>
    <col min="5643" max="5643" width="4" style="1" customWidth="1"/>
    <col min="5644" max="5657" width="4.33203125" style="1" customWidth="1"/>
    <col min="5658" max="5658" width="5.6640625" style="1" customWidth="1"/>
    <col min="5659" max="5659" width="4.5546875" style="1" customWidth="1"/>
    <col min="5660" max="5660" width="10.88671875" style="1" bestFit="1" customWidth="1"/>
    <col min="5661" max="5661" width="9.109375" style="1" customWidth="1"/>
    <col min="5662" max="5888" width="9.109375" style="1"/>
    <col min="5889" max="5890" width="3.6640625" style="1" customWidth="1"/>
    <col min="5891" max="5891" width="2.88671875" style="1" bestFit="1" customWidth="1"/>
    <col min="5892" max="5892" width="3.6640625" style="1" customWidth="1"/>
    <col min="5893" max="5893" width="6.6640625" style="1" customWidth="1"/>
    <col min="5894" max="5894" width="9.6640625" style="1" customWidth="1"/>
    <col min="5895" max="5895" width="7.6640625" style="1" customWidth="1"/>
    <col min="5896" max="5896" width="5.6640625" style="1" customWidth="1"/>
    <col min="5897" max="5897" width="8.5546875" style="1" bestFit="1" customWidth="1"/>
    <col min="5898" max="5898" width="6.6640625" style="1" customWidth="1"/>
    <col min="5899" max="5899" width="4" style="1" customWidth="1"/>
    <col min="5900" max="5913" width="4.33203125" style="1" customWidth="1"/>
    <col min="5914" max="5914" width="5.6640625" style="1" customWidth="1"/>
    <col min="5915" max="5915" width="4.5546875" style="1" customWidth="1"/>
    <col min="5916" max="5916" width="10.88671875" style="1" bestFit="1" customWidth="1"/>
    <col min="5917" max="5917" width="9.109375" style="1" customWidth="1"/>
    <col min="5918" max="6144" width="9.109375" style="1"/>
    <col min="6145" max="6146" width="3.6640625" style="1" customWidth="1"/>
    <col min="6147" max="6147" width="2.88671875" style="1" bestFit="1" customWidth="1"/>
    <col min="6148" max="6148" width="3.6640625" style="1" customWidth="1"/>
    <col min="6149" max="6149" width="6.6640625" style="1" customWidth="1"/>
    <col min="6150" max="6150" width="9.6640625" style="1" customWidth="1"/>
    <col min="6151" max="6151" width="7.6640625" style="1" customWidth="1"/>
    <col min="6152" max="6152" width="5.6640625" style="1" customWidth="1"/>
    <col min="6153" max="6153" width="8.5546875" style="1" bestFit="1" customWidth="1"/>
    <col min="6154" max="6154" width="6.6640625" style="1" customWidth="1"/>
    <col min="6155" max="6155" width="4" style="1" customWidth="1"/>
    <col min="6156" max="6169" width="4.33203125" style="1" customWidth="1"/>
    <col min="6170" max="6170" width="5.6640625" style="1" customWidth="1"/>
    <col min="6171" max="6171" width="4.5546875" style="1" customWidth="1"/>
    <col min="6172" max="6172" width="10.88671875" style="1" bestFit="1" customWidth="1"/>
    <col min="6173" max="6173" width="9.109375" style="1" customWidth="1"/>
    <col min="6174" max="6400" width="9.109375" style="1"/>
    <col min="6401" max="6402" width="3.6640625" style="1" customWidth="1"/>
    <col min="6403" max="6403" width="2.88671875" style="1" bestFit="1" customWidth="1"/>
    <col min="6404" max="6404" width="3.6640625" style="1" customWidth="1"/>
    <col min="6405" max="6405" width="6.6640625" style="1" customWidth="1"/>
    <col min="6406" max="6406" width="9.6640625" style="1" customWidth="1"/>
    <col min="6407" max="6407" width="7.6640625" style="1" customWidth="1"/>
    <col min="6408" max="6408" width="5.6640625" style="1" customWidth="1"/>
    <col min="6409" max="6409" width="8.5546875" style="1" bestFit="1" customWidth="1"/>
    <col min="6410" max="6410" width="6.6640625" style="1" customWidth="1"/>
    <col min="6411" max="6411" width="4" style="1" customWidth="1"/>
    <col min="6412" max="6425" width="4.33203125" style="1" customWidth="1"/>
    <col min="6426" max="6426" width="5.6640625" style="1" customWidth="1"/>
    <col min="6427" max="6427" width="4.5546875" style="1" customWidth="1"/>
    <col min="6428" max="6428" width="10.88671875" style="1" bestFit="1" customWidth="1"/>
    <col min="6429" max="6429" width="9.109375" style="1" customWidth="1"/>
    <col min="6430" max="6656" width="9.109375" style="1"/>
    <col min="6657" max="6658" width="3.6640625" style="1" customWidth="1"/>
    <col min="6659" max="6659" width="2.88671875" style="1" bestFit="1" customWidth="1"/>
    <col min="6660" max="6660" width="3.6640625" style="1" customWidth="1"/>
    <col min="6661" max="6661" width="6.6640625" style="1" customWidth="1"/>
    <col min="6662" max="6662" width="9.6640625" style="1" customWidth="1"/>
    <col min="6663" max="6663" width="7.6640625" style="1" customWidth="1"/>
    <col min="6664" max="6664" width="5.6640625" style="1" customWidth="1"/>
    <col min="6665" max="6665" width="8.5546875" style="1" bestFit="1" customWidth="1"/>
    <col min="6666" max="6666" width="6.6640625" style="1" customWidth="1"/>
    <col min="6667" max="6667" width="4" style="1" customWidth="1"/>
    <col min="6668" max="6681" width="4.33203125" style="1" customWidth="1"/>
    <col min="6682" max="6682" width="5.6640625" style="1" customWidth="1"/>
    <col min="6683" max="6683" width="4.5546875" style="1" customWidth="1"/>
    <col min="6684" max="6684" width="10.88671875" style="1" bestFit="1" customWidth="1"/>
    <col min="6685" max="6685" width="9.109375" style="1" customWidth="1"/>
    <col min="6686" max="6912" width="9.109375" style="1"/>
    <col min="6913" max="6914" width="3.6640625" style="1" customWidth="1"/>
    <col min="6915" max="6915" width="2.88671875" style="1" bestFit="1" customWidth="1"/>
    <col min="6916" max="6916" width="3.6640625" style="1" customWidth="1"/>
    <col min="6917" max="6917" width="6.6640625" style="1" customWidth="1"/>
    <col min="6918" max="6918" width="9.6640625" style="1" customWidth="1"/>
    <col min="6919" max="6919" width="7.6640625" style="1" customWidth="1"/>
    <col min="6920" max="6920" width="5.6640625" style="1" customWidth="1"/>
    <col min="6921" max="6921" width="8.5546875" style="1" bestFit="1" customWidth="1"/>
    <col min="6922" max="6922" width="6.6640625" style="1" customWidth="1"/>
    <col min="6923" max="6923" width="4" style="1" customWidth="1"/>
    <col min="6924" max="6937" width="4.33203125" style="1" customWidth="1"/>
    <col min="6938" max="6938" width="5.6640625" style="1" customWidth="1"/>
    <col min="6939" max="6939" width="4.5546875" style="1" customWidth="1"/>
    <col min="6940" max="6940" width="10.88671875" style="1" bestFit="1" customWidth="1"/>
    <col min="6941" max="6941" width="9.109375" style="1" customWidth="1"/>
    <col min="6942" max="7168" width="9.109375" style="1"/>
    <col min="7169" max="7170" width="3.6640625" style="1" customWidth="1"/>
    <col min="7171" max="7171" width="2.88671875" style="1" bestFit="1" customWidth="1"/>
    <col min="7172" max="7172" width="3.6640625" style="1" customWidth="1"/>
    <col min="7173" max="7173" width="6.6640625" style="1" customWidth="1"/>
    <col min="7174" max="7174" width="9.6640625" style="1" customWidth="1"/>
    <col min="7175" max="7175" width="7.6640625" style="1" customWidth="1"/>
    <col min="7176" max="7176" width="5.6640625" style="1" customWidth="1"/>
    <col min="7177" max="7177" width="8.5546875" style="1" bestFit="1" customWidth="1"/>
    <col min="7178" max="7178" width="6.6640625" style="1" customWidth="1"/>
    <col min="7179" max="7179" width="4" style="1" customWidth="1"/>
    <col min="7180" max="7193" width="4.33203125" style="1" customWidth="1"/>
    <col min="7194" max="7194" width="5.6640625" style="1" customWidth="1"/>
    <col min="7195" max="7195" width="4.5546875" style="1" customWidth="1"/>
    <col min="7196" max="7196" width="10.88671875" style="1" bestFit="1" customWidth="1"/>
    <col min="7197" max="7197" width="9.109375" style="1" customWidth="1"/>
    <col min="7198" max="7424" width="9.109375" style="1"/>
    <col min="7425" max="7426" width="3.6640625" style="1" customWidth="1"/>
    <col min="7427" max="7427" width="2.88671875" style="1" bestFit="1" customWidth="1"/>
    <col min="7428" max="7428" width="3.6640625" style="1" customWidth="1"/>
    <col min="7429" max="7429" width="6.6640625" style="1" customWidth="1"/>
    <col min="7430" max="7430" width="9.6640625" style="1" customWidth="1"/>
    <col min="7431" max="7431" width="7.6640625" style="1" customWidth="1"/>
    <col min="7432" max="7432" width="5.6640625" style="1" customWidth="1"/>
    <col min="7433" max="7433" width="8.5546875" style="1" bestFit="1" customWidth="1"/>
    <col min="7434" max="7434" width="6.6640625" style="1" customWidth="1"/>
    <col min="7435" max="7435" width="4" style="1" customWidth="1"/>
    <col min="7436" max="7449" width="4.33203125" style="1" customWidth="1"/>
    <col min="7450" max="7450" width="5.6640625" style="1" customWidth="1"/>
    <col min="7451" max="7451" width="4.5546875" style="1" customWidth="1"/>
    <col min="7452" max="7452" width="10.88671875" style="1" bestFit="1" customWidth="1"/>
    <col min="7453" max="7453" width="9.109375" style="1" customWidth="1"/>
    <col min="7454" max="7680" width="9.109375" style="1"/>
    <col min="7681" max="7682" width="3.6640625" style="1" customWidth="1"/>
    <col min="7683" max="7683" width="2.88671875" style="1" bestFit="1" customWidth="1"/>
    <col min="7684" max="7684" width="3.6640625" style="1" customWidth="1"/>
    <col min="7685" max="7685" width="6.6640625" style="1" customWidth="1"/>
    <col min="7686" max="7686" width="9.6640625" style="1" customWidth="1"/>
    <col min="7687" max="7687" width="7.6640625" style="1" customWidth="1"/>
    <col min="7688" max="7688" width="5.6640625" style="1" customWidth="1"/>
    <col min="7689" max="7689" width="8.5546875" style="1" bestFit="1" customWidth="1"/>
    <col min="7690" max="7690" width="6.6640625" style="1" customWidth="1"/>
    <col min="7691" max="7691" width="4" style="1" customWidth="1"/>
    <col min="7692" max="7705" width="4.33203125" style="1" customWidth="1"/>
    <col min="7706" max="7706" width="5.6640625" style="1" customWidth="1"/>
    <col min="7707" max="7707" width="4.5546875" style="1" customWidth="1"/>
    <col min="7708" max="7708" width="10.88671875" style="1" bestFit="1" customWidth="1"/>
    <col min="7709" max="7709" width="9.109375" style="1" customWidth="1"/>
    <col min="7710" max="7936" width="9.109375" style="1"/>
    <col min="7937" max="7938" width="3.6640625" style="1" customWidth="1"/>
    <col min="7939" max="7939" width="2.88671875" style="1" bestFit="1" customWidth="1"/>
    <col min="7940" max="7940" width="3.6640625" style="1" customWidth="1"/>
    <col min="7941" max="7941" width="6.6640625" style="1" customWidth="1"/>
    <col min="7942" max="7942" width="9.6640625" style="1" customWidth="1"/>
    <col min="7943" max="7943" width="7.6640625" style="1" customWidth="1"/>
    <col min="7944" max="7944" width="5.6640625" style="1" customWidth="1"/>
    <col min="7945" max="7945" width="8.5546875" style="1" bestFit="1" customWidth="1"/>
    <col min="7946" max="7946" width="6.6640625" style="1" customWidth="1"/>
    <col min="7947" max="7947" width="4" style="1" customWidth="1"/>
    <col min="7948" max="7961" width="4.33203125" style="1" customWidth="1"/>
    <col min="7962" max="7962" width="5.6640625" style="1" customWidth="1"/>
    <col min="7963" max="7963" width="4.5546875" style="1" customWidth="1"/>
    <col min="7964" max="7964" width="10.88671875" style="1" bestFit="1" customWidth="1"/>
    <col min="7965" max="7965" width="9.109375" style="1" customWidth="1"/>
    <col min="7966" max="8192" width="9.109375" style="1"/>
    <col min="8193" max="8194" width="3.6640625" style="1" customWidth="1"/>
    <col min="8195" max="8195" width="2.88671875" style="1" bestFit="1" customWidth="1"/>
    <col min="8196" max="8196" width="3.6640625" style="1" customWidth="1"/>
    <col min="8197" max="8197" width="6.6640625" style="1" customWidth="1"/>
    <col min="8198" max="8198" width="9.6640625" style="1" customWidth="1"/>
    <col min="8199" max="8199" width="7.6640625" style="1" customWidth="1"/>
    <col min="8200" max="8200" width="5.6640625" style="1" customWidth="1"/>
    <col min="8201" max="8201" width="8.5546875" style="1" bestFit="1" customWidth="1"/>
    <col min="8202" max="8202" width="6.6640625" style="1" customWidth="1"/>
    <col min="8203" max="8203" width="4" style="1" customWidth="1"/>
    <col min="8204" max="8217" width="4.33203125" style="1" customWidth="1"/>
    <col min="8218" max="8218" width="5.6640625" style="1" customWidth="1"/>
    <col min="8219" max="8219" width="4.5546875" style="1" customWidth="1"/>
    <col min="8220" max="8220" width="10.88671875" style="1" bestFit="1" customWidth="1"/>
    <col min="8221" max="8221" width="9.109375" style="1" customWidth="1"/>
    <col min="8222" max="8448" width="9.109375" style="1"/>
    <col min="8449" max="8450" width="3.6640625" style="1" customWidth="1"/>
    <col min="8451" max="8451" width="2.88671875" style="1" bestFit="1" customWidth="1"/>
    <col min="8452" max="8452" width="3.6640625" style="1" customWidth="1"/>
    <col min="8453" max="8453" width="6.6640625" style="1" customWidth="1"/>
    <col min="8454" max="8454" width="9.6640625" style="1" customWidth="1"/>
    <col min="8455" max="8455" width="7.6640625" style="1" customWidth="1"/>
    <col min="8456" max="8456" width="5.6640625" style="1" customWidth="1"/>
    <col min="8457" max="8457" width="8.5546875" style="1" bestFit="1" customWidth="1"/>
    <col min="8458" max="8458" width="6.6640625" style="1" customWidth="1"/>
    <col min="8459" max="8459" width="4" style="1" customWidth="1"/>
    <col min="8460" max="8473" width="4.33203125" style="1" customWidth="1"/>
    <col min="8474" max="8474" width="5.6640625" style="1" customWidth="1"/>
    <col min="8475" max="8475" width="4.5546875" style="1" customWidth="1"/>
    <col min="8476" max="8476" width="10.88671875" style="1" bestFit="1" customWidth="1"/>
    <col min="8477" max="8477" width="9.109375" style="1" customWidth="1"/>
    <col min="8478" max="8704" width="9.109375" style="1"/>
    <col min="8705" max="8706" width="3.6640625" style="1" customWidth="1"/>
    <col min="8707" max="8707" width="2.88671875" style="1" bestFit="1" customWidth="1"/>
    <col min="8708" max="8708" width="3.6640625" style="1" customWidth="1"/>
    <col min="8709" max="8709" width="6.6640625" style="1" customWidth="1"/>
    <col min="8710" max="8710" width="9.6640625" style="1" customWidth="1"/>
    <col min="8711" max="8711" width="7.6640625" style="1" customWidth="1"/>
    <col min="8712" max="8712" width="5.6640625" style="1" customWidth="1"/>
    <col min="8713" max="8713" width="8.5546875" style="1" bestFit="1" customWidth="1"/>
    <col min="8714" max="8714" width="6.6640625" style="1" customWidth="1"/>
    <col min="8715" max="8715" width="4" style="1" customWidth="1"/>
    <col min="8716" max="8729" width="4.33203125" style="1" customWidth="1"/>
    <col min="8730" max="8730" width="5.6640625" style="1" customWidth="1"/>
    <col min="8731" max="8731" width="4.5546875" style="1" customWidth="1"/>
    <col min="8732" max="8732" width="10.88671875" style="1" bestFit="1" customWidth="1"/>
    <col min="8733" max="8733" width="9.109375" style="1" customWidth="1"/>
    <col min="8734" max="8960" width="9.109375" style="1"/>
    <col min="8961" max="8962" width="3.6640625" style="1" customWidth="1"/>
    <col min="8963" max="8963" width="2.88671875" style="1" bestFit="1" customWidth="1"/>
    <col min="8964" max="8964" width="3.6640625" style="1" customWidth="1"/>
    <col min="8965" max="8965" width="6.6640625" style="1" customWidth="1"/>
    <col min="8966" max="8966" width="9.6640625" style="1" customWidth="1"/>
    <col min="8967" max="8967" width="7.6640625" style="1" customWidth="1"/>
    <col min="8968" max="8968" width="5.6640625" style="1" customWidth="1"/>
    <col min="8969" max="8969" width="8.5546875" style="1" bestFit="1" customWidth="1"/>
    <col min="8970" max="8970" width="6.6640625" style="1" customWidth="1"/>
    <col min="8971" max="8971" width="4" style="1" customWidth="1"/>
    <col min="8972" max="8985" width="4.33203125" style="1" customWidth="1"/>
    <col min="8986" max="8986" width="5.6640625" style="1" customWidth="1"/>
    <col min="8987" max="8987" width="4.5546875" style="1" customWidth="1"/>
    <col min="8988" max="8988" width="10.88671875" style="1" bestFit="1" customWidth="1"/>
    <col min="8989" max="8989" width="9.109375" style="1" customWidth="1"/>
    <col min="8990" max="9216" width="9.109375" style="1"/>
    <col min="9217" max="9218" width="3.6640625" style="1" customWidth="1"/>
    <col min="9219" max="9219" width="2.88671875" style="1" bestFit="1" customWidth="1"/>
    <col min="9220" max="9220" width="3.6640625" style="1" customWidth="1"/>
    <col min="9221" max="9221" width="6.6640625" style="1" customWidth="1"/>
    <col min="9222" max="9222" width="9.6640625" style="1" customWidth="1"/>
    <col min="9223" max="9223" width="7.6640625" style="1" customWidth="1"/>
    <col min="9224" max="9224" width="5.6640625" style="1" customWidth="1"/>
    <col min="9225" max="9225" width="8.5546875" style="1" bestFit="1" customWidth="1"/>
    <col min="9226" max="9226" width="6.6640625" style="1" customWidth="1"/>
    <col min="9227" max="9227" width="4" style="1" customWidth="1"/>
    <col min="9228" max="9241" width="4.33203125" style="1" customWidth="1"/>
    <col min="9242" max="9242" width="5.6640625" style="1" customWidth="1"/>
    <col min="9243" max="9243" width="4.5546875" style="1" customWidth="1"/>
    <col min="9244" max="9244" width="10.88671875" style="1" bestFit="1" customWidth="1"/>
    <col min="9245" max="9245" width="9.109375" style="1" customWidth="1"/>
    <col min="9246" max="9472" width="9.109375" style="1"/>
    <col min="9473" max="9474" width="3.6640625" style="1" customWidth="1"/>
    <col min="9475" max="9475" width="2.88671875" style="1" bestFit="1" customWidth="1"/>
    <col min="9476" max="9476" width="3.6640625" style="1" customWidth="1"/>
    <col min="9477" max="9477" width="6.6640625" style="1" customWidth="1"/>
    <col min="9478" max="9478" width="9.6640625" style="1" customWidth="1"/>
    <col min="9479" max="9479" width="7.6640625" style="1" customWidth="1"/>
    <col min="9480" max="9480" width="5.6640625" style="1" customWidth="1"/>
    <col min="9481" max="9481" width="8.5546875" style="1" bestFit="1" customWidth="1"/>
    <col min="9482" max="9482" width="6.6640625" style="1" customWidth="1"/>
    <col min="9483" max="9483" width="4" style="1" customWidth="1"/>
    <col min="9484" max="9497" width="4.33203125" style="1" customWidth="1"/>
    <col min="9498" max="9498" width="5.6640625" style="1" customWidth="1"/>
    <col min="9499" max="9499" width="4.5546875" style="1" customWidth="1"/>
    <col min="9500" max="9500" width="10.88671875" style="1" bestFit="1" customWidth="1"/>
    <col min="9501" max="9501" width="9.109375" style="1" customWidth="1"/>
    <col min="9502" max="9728" width="9.109375" style="1"/>
    <col min="9729" max="9730" width="3.6640625" style="1" customWidth="1"/>
    <col min="9731" max="9731" width="2.88671875" style="1" bestFit="1" customWidth="1"/>
    <col min="9732" max="9732" width="3.6640625" style="1" customWidth="1"/>
    <col min="9733" max="9733" width="6.6640625" style="1" customWidth="1"/>
    <col min="9734" max="9734" width="9.6640625" style="1" customWidth="1"/>
    <col min="9735" max="9735" width="7.6640625" style="1" customWidth="1"/>
    <col min="9736" max="9736" width="5.6640625" style="1" customWidth="1"/>
    <col min="9737" max="9737" width="8.5546875" style="1" bestFit="1" customWidth="1"/>
    <col min="9738" max="9738" width="6.6640625" style="1" customWidth="1"/>
    <col min="9739" max="9739" width="4" style="1" customWidth="1"/>
    <col min="9740" max="9753" width="4.33203125" style="1" customWidth="1"/>
    <col min="9754" max="9754" width="5.6640625" style="1" customWidth="1"/>
    <col min="9755" max="9755" width="4.5546875" style="1" customWidth="1"/>
    <col min="9756" max="9756" width="10.88671875" style="1" bestFit="1" customWidth="1"/>
    <col min="9757" max="9757" width="9.109375" style="1" customWidth="1"/>
    <col min="9758" max="9984" width="9.109375" style="1"/>
    <col min="9985" max="9986" width="3.6640625" style="1" customWidth="1"/>
    <col min="9987" max="9987" width="2.88671875" style="1" bestFit="1" customWidth="1"/>
    <col min="9988" max="9988" width="3.6640625" style="1" customWidth="1"/>
    <col min="9989" max="9989" width="6.6640625" style="1" customWidth="1"/>
    <col min="9990" max="9990" width="9.6640625" style="1" customWidth="1"/>
    <col min="9991" max="9991" width="7.6640625" style="1" customWidth="1"/>
    <col min="9992" max="9992" width="5.6640625" style="1" customWidth="1"/>
    <col min="9993" max="9993" width="8.5546875" style="1" bestFit="1" customWidth="1"/>
    <col min="9994" max="9994" width="6.6640625" style="1" customWidth="1"/>
    <col min="9995" max="9995" width="4" style="1" customWidth="1"/>
    <col min="9996" max="10009" width="4.33203125" style="1" customWidth="1"/>
    <col min="10010" max="10010" width="5.6640625" style="1" customWidth="1"/>
    <col min="10011" max="10011" width="4.5546875" style="1" customWidth="1"/>
    <col min="10012" max="10012" width="10.88671875" style="1" bestFit="1" customWidth="1"/>
    <col min="10013" max="10013" width="9.109375" style="1" customWidth="1"/>
    <col min="10014" max="10240" width="9.109375" style="1"/>
    <col min="10241" max="10242" width="3.6640625" style="1" customWidth="1"/>
    <col min="10243" max="10243" width="2.88671875" style="1" bestFit="1" customWidth="1"/>
    <col min="10244" max="10244" width="3.6640625" style="1" customWidth="1"/>
    <col min="10245" max="10245" width="6.6640625" style="1" customWidth="1"/>
    <col min="10246" max="10246" width="9.6640625" style="1" customWidth="1"/>
    <col min="10247" max="10247" width="7.6640625" style="1" customWidth="1"/>
    <col min="10248" max="10248" width="5.6640625" style="1" customWidth="1"/>
    <col min="10249" max="10249" width="8.5546875" style="1" bestFit="1" customWidth="1"/>
    <col min="10250" max="10250" width="6.6640625" style="1" customWidth="1"/>
    <col min="10251" max="10251" width="4" style="1" customWidth="1"/>
    <col min="10252" max="10265" width="4.33203125" style="1" customWidth="1"/>
    <col min="10266" max="10266" width="5.6640625" style="1" customWidth="1"/>
    <col min="10267" max="10267" width="4.5546875" style="1" customWidth="1"/>
    <col min="10268" max="10268" width="10.88671875" style="1" bestFit="1" customWidth="1"/>
    <col min="10269" max="10269" width="9.109375" style="1" customWidth="1"/>
    <col min="10270" max="10496" width="9.109375" style="1"/>
    <col min="10497" max="10498" width="3.6640625" style="1" customWidth="1"/>
    <col min="10499" max="10499" width="2.88671875" style="1" bestFit="1" customWidth="1"/>
    <col min="10500" max="10500" width="3.6640625" style="1" customWidth="1"/>
    <col min="10501" max="10501" width="6.6640625" style="1" customWidth="1"/>
    <col min="10502" max="10502" width="9.6640625" style="1" customWidth="1"/>
    <col min="10503" max="10503" width="7.6640625" style="1" customWidth="1"/>
    <col min="10504" max="10504" width="5.6640625" style="1" customWidth="1"/>
    <col min="10505" max="10505" width="8.5546875" style="1" bestFit="1" customWidth="1"/>
    <col min="10506" max="10506" width="6.6640625" style="1" customWidth="1"/>
    <col min="10507" max="10507" width="4" style="1" customWidth="1"/>
    <col min="10508" max="10521" width="4.33203125" style="1" customWidth="1"/>
    <col min="10522" max="10522" width="5.6640625" style="1" customWidth="1"/>
    <col min="10523" max="10523" width="4.5546875" style="1" customWidth="1"/>
    <col min="10524" max="10524" width="10.88671875" style="1" bestFit="1" customWidth="1"/>
    <col min="10525" max="10525" width="9.109375" style="1" customWidth="1"/>
    <col min="10526" max="10752" width="9.109375" style="1"/>
    <col min="10753" max="10754" width="3.6640625" style="1" customWidth="1"/>
    <col min="10755" max="10755" width="2.88671875" style="1" bestFit="1" customWidth="1"/>
    <col min="10756" max="10756" width="3.6640625" style="1" customWidth="1"/>
    <col min="10757" max="10757" width="6.6640625" style="1" customWidth="1"/>
    <col min="10758" max="10758" width="9.6640625" style="1" customWidth="1"/>
    <col min="10759" max="10759" width="7.6640625" style="1" customWidth="1"/>
    <col min="10760" max="10760" width="5.6640625" style="1" customWidth="1"/>
    <col min="10761" max="10761" width="8.5546875" style="1" bestFit="1" customWidth="1"/>
    <col min="10762" max="10762" width="6.6640625" style="1" customWidth="1"/>
    <col min="10763" max="10763" width="4" style="1" customWidth="1"/>
    <col min="10764" max="10777" width="4.33203125" style="1" customWidth="1"/>
    <col min="10778" max="10778" width="5.6640625" style="1" customWidth="1"/>
    <col min="10779" max="10779" width="4.5546875" style="1" customWidth="1"/>
    <col min="10780" max="10780" width="10.88671875" style="1" bestFit="1" customWidth="1"/>
    <col min="10781" max="10781" width="9.109375" style="1" customWidth="1"/>
    <col min="10782" max="11008" width="9.109375" style="1"/>
    <col min="11009" max="11010" width="3.6640625" style="1" customWidth="1"/>
    <col min="11011" max="11011" width="2.88671875" style="1" bestFit="1" customWidth="1"/>
    <col min="11012" max="11012" width="3.6640625" style="1" customWidth="1"/>
    <col min="11013" max="11013" width="6.6640625" style="1" customWidth="1"/>
    <col min="11014" max="11014" width="9.6640625" style="1" customWidth="1"/>
    <col min="11015" max="11015" width="7.6640625" style="1" customWidth="1"/>
    <col min="11016" max="11016" width="5.6640625" style="1" customWidth="1"/>
    <col min="11017" max="11017" width="8.5546875" style="1" bestFit="1" customWidth="1"/>
    <col min="11018" max="11018" width="6.6640625" style="1" customWidth="1"/>
    <col min="11019" max="11019" width="4" style="1" customWidth="1"/>
    <col min="11020" max="11033" width="4.33203125" style="1" customWidth="1"/>
    <col min="11034" max="11034" width="5.6640625" style="1" customWidth="1"/>
    <col min="11035" max="11035" width="4.5546875" style="1" customWidth="1"/>
    <col min="11036" max="11036" width="10.88671875" style="1" bestFit="1" customWidth="1"/>
    <col min="11037" max="11037" width="9.109375" style="1" customWidth="1"/>
    <col min="11038" max="11264" width="9.109375" style="1"/>
    <col min="11265" max="11266" width="3.6640625" style="1" customWidth="1"/>
    <col min="11267" max="11267" width="2.88671875" style="1" bestFit="1" customWidth="1"/>
    <col min="11268" max="11268" width="3.6640625" style="1" customWidth="1"/>
    <col min="11269" max="11269" width="6.6640625" style="1" customWidth="1"/>
    <col min="11270" max="11270" width="9.6640625" style="1" customWidth="1"/>
    <col min="11271" max="11271" width="7.6640625" style="1" customWidth="1"/>
    <col min="11272" max="11272" width="5.6640625" style="1" customWidth="1"/>
    <col min="11273" max="11273" width="8.5546875" style="1" bestFit="1" customWidth="1"/>
    <col min="11274" max="11274" width="6.6640625" style="1" customWidth="1"/>
    <col min="11275" max="11275" width="4" style="1" customWidth="1"/>
    <col min="11276" max="11289" width="4.33203125" style="1" customWidth="1"/>
    <col min="11290" max="11290" width="5.6640625" style="1" customWidth="1"/>
    <col min="11291" max="11291" width="4.5546875" style="1" customWidth="1"/>
    <col min="11292" max="11292" width="10.88671875" style="1" bestFit="1" customWidth="1"/>
    <col min="11293" max="11293" width="9.109375" style="1" customWidth="1"/>
    <col min="11294" max="11520" width="9.109375" style="1"/>
    <col min="11521" max="11522" width="3.6640625" style="1" customWidth="1"/>
    <col min="11523" max="11523" width="2.88671875" style="1" bestFit="1" customWidth="1"/>
    <col min="11524" max="11524" width="3.6640625" style="1" customWidth="1"/>
    <col min="11525" max="11525" width="6.6640625" style="1" customWidth="1"/>
    <col min="11526" max="11526" width="9.6640625" style="1" customWidth="1"/>
    <col min="11527" max="11527" width="7.6640625" style="1" customWidth="1"/>
    <col min="11528" max="11528" width="5.6640625" style="1" customWidth="1"/>
    <col min="11529" max="11529" width="8.5546875" style="1" bestFit="1" customWidth="1"/>
    <col min="11530" max="11530" width="6.6640625" style="1" customWidth="1"/>
    <col min="11531" max="11531" width="4" style="1" customWidth="1"/>
    <col min="11532" max="11545" width="4.33203125" style="1" customWidth="1"/>
    <col min="11546" max="11546" width="5.6640625" style="1" customWidth="1"/>
    <col min="11547" max="11547" width="4.5546875" style="1" customWidth="1"/>
    <col min="11548" max="11548" width="10.88671875" style="1" bestFit="1" customWidth="1"/>
    <col min="11549" max="11549" width="9.109375" style="1" customWidth="1"/>
    <col min="11550" max="11776" width="9.109375" style="1"/>
    <col min="11777" max="11778" width="3.6640625" style="1" customWidth="1"/>
    <col min="11779" max="11779" width="2.88671875" style="1" bestFit="1" customWidth="1"/>
    <col min="11780" max="11780" width="3.6640625" style="1" customWidth="1"/>
    <col min="11781" max="11781" width="6.6640625" style="1" customWidth="1"/>
    <col min="11782" max="11782" width="9.6640625" style="1" customWidth="1"/>
    <col min="11783" max="11783" width="7.6640625" style="1" customWidth="1"/>
    <col min="11784" max="11784" width="5.6640625" style="1" customWidth="1"/>
    <col min="11785" max="11785" width="8.5546875" style="1" bestFit="1" customWidth="1"/>
    <col min="11786" max="11786" width="6.6640625" style="1" customWidth="1"/>
    <col min="11787" max="11787" width="4" style="1" customWidth="1"/>
    <col min="11788" max="11801" width="4.33203125" style="1" customWidth="1"/>
    <col min="11802" max="11802" width="5.6640625" style="1" customWidth="1"/>
    <col min="11803" max="11803" width="4.5546875" style="1" customWidth="1"/>
    <col min="11804" max="11804" width="10.88671875" style="1" bestFit="1" customWidth="1"/>
    <col min="11805" max="11805" width="9.109375" style="1" customWidth="1"/>
    <col min="11806" max="12032" width="9.109375" style="1"/>
    <col min="12033" max="12034" width="3.6640625" style="1" customWidth="1"/>
    <col min="12035" max="12035" width="2.88671875" style="1" bestFit="1" customWidth="1"/>
    <col min="12036" max="12036" width="3.6640625" style="1" customWidth="1"/>
    <col min="12037" max="12037" width="6.6640625" style="1" customWidth="1"/>
    <col min="12038" max="12038" width="9.6640625" style="1" customWidth="1"/>
    <col min="12039" max="12039" width="7.6640625" style="1" customWidth="1"/>
    <col min="12040" max="12040" width="5.6640625" style="1" customWidth="1"/>
    <col min="12041" max="12041" width="8.5546875" style="1" bestFit="1" customWidth="1"/>
    <col min="12042" max="12042" width="6.6640625" style="1" customWidth="1"/>
    <col min="12043" max="12043" width="4" style="1" customWidth="1"/>
    <col min="12044" max="12057" width="4.33203125" style="1" customWidth="1"/>
    <col min="12058" max="12058" width="5.6640625" style="1" customWidth="1"/>
    <col min="12059" max="12059" width="4.5546875" style="1" customWidth="1"/>
    <col min="12060" max="12060" width="10.88671875" style="1" bestFit="1" customWidth="1"/>
    <col min="12061" max="12061" width="9.109375" style="1" customWidth="1"/>
    <col min="12062" max="12288" width="9.109375" style="1"/>
    <col min="12289" max="12290" width="3.6640625" style="1" customWidth="1"/>
    <col min="12291" max="12291" width="2.88671875" style="1" bestFit="1" customWidth="1"/>
    <col min="12292" max="12292" width="3.6640625" style="1" customWidth="1"/>
    <col min="12293" max="12293" width="6.6640625" style="1" customWidth="1"/>
    <col min="12294" max="12294" width="9.6640625" style="1" customWidth="1"/>
    <col min="12295" max="12295" width="7.6640625" style="1" customWidth="1"/>
    <col min="12296" max="12296" width="5.6640625" style="1" customWidth="1"/>
    <col min="12297" max="12297" width="8.5546875" style="1" bestFit="1" customWidth="1"/>
    <col min="12298" max="12298" width="6.6640625" style="1" customWidth="1"/>
    <col min="12299" max="12299" width="4" style="1" customWidth="1"/>
    <col min="12300" max="12313" width="4.33203125" style="1" customWidth="1"/>
    <col min="12314" max="12314" width="5.6640625" style="1" customWidth="1"/>
    <col min="12315" max="12315" width="4.5546875" style="1" customWidth="1"/>
    <col min="12316" max="12316" width="10.88671875" style="1" bestFit="1" customWidth="1"/>
    <col min="12317" max="12317" width="9.109375" style="1" customWidth="1"/>
    <col min="12318" max="12544" width="9.109375" style="1"/>
    <col min="12545" max="12546" width="3.6640625" style="1" customWidth="1"/>
    <col min="12547" max="12547" width="2.88671875" style="1" bestFit="1" customWidth="1"/>
    <col min="12548" max="12548" width="3.6640625" style="1" customWidth="1"/>
    <col min="12549" max="12549" width="6.6640625" style="1" customWidth="1"/>
    <col min="12550" max="12550" width="9.6640625" style="1" customWidth="1"/>
    <col min="12551" max="12551" width="7.6640625" style="1" customWidth="1"/>
    <col min="12552" max="12552" width="5.6640625" style="1" customWidth="1"/>
    <col min="12553" max="12553" width="8.5546875" style="1" bestFit="1" customWidth="1"/>
    <col min="12554" max="12554" width="6.6640625" style="1" customWidth="1"/>
    <col min="12555" max="12555" width="4" style="1" customWidth="1"/>
    <col min="12556" max="12569" width="4.33203125" style="1" customWidth="1"/>
    <col min="12570" max="12570" width="5.6640625" style="1" customWidth="1"/>
    <col min="12571" max="12571" width="4.5546875" style="1" customWidth="1"/>
    <col min="12572" max="12572" width="10.88671875" style="1" bestFit="1" customWidth="1"/>
    <col min="12573" max="12573" width="9.109375" style="1" customWidth="1"/>
    <col min="12574" max="12800" width="9.109375" style="1"/>
    <col min="12801" max="12802" width="3.6640625" style="1" customWidth="1"/>
    <col min="12803" max="12803" width="2.88671875" style="1" bestFit="1" customWidth="1"/>
    <col min="12804" max="12804" width="3.6640625" style="1" customWidth="1"/>
    <col min="12805" max="12805" width="6.6640625" style="1" customWidth="1"/>
    <col min="12806" max="12806" width="9.6640625" style="1" customWidth="1"/>
    <col min="12807" max="12807" width="7.6640625" style="1" customWidth="1"/>
    <col min="12808" max="12808" width="5.6640625" style="1" customWidth="1"/>
    <col min="12809" max="12809" width="8.5546875" style="1" bestFit="1" customWidth="1"/>
    <col min="12810" max="12810" width="6.6640625" style="1" customWidth="1"/>
    <col min="12811" max="12811" width="4" style="1" customWidth="1"/>
    <col min="12812" max="12825" width="4.33203125" style="1" customWidth="1"/>
    <col min="12826" max="12826" width="5.6640625" style="1" customWidth="1"/>
    <col min="12827" max="12827" width="4.5546875" style="1" customWidth="1"/>
    <col min="12828" max="12828" width="10.88671875" style="1" bestFit="1" customWidth="1"/>
    <col min="12829" max="12829" width="9.109375" style="1" customWidth="1"/>
    <col min="12830" max="13056" width="9.109375" style="1"/>
    <col min="13057" max="13058" width="3.6640625" style="1" customWidth="1"/>
    <col min="13059" max="13059" width="2.88671875" style="1" bestFit="1" customWidth="1"/>
    <col min="13060" max="13060" width="3.6640625" style="1" customWidth="1"/>
    <col min="13061" max="13061" width="6.6640625" style="1" customWidth="1"/>
    <col min="13062" max="13062" width="9.6640625" style="1" customWidth="1"/>
    <col min="13063" max="13063" width="7.6640625" style="1" customWidth="1"/>
    <col min="13064" max="13064" width="5.6640625" style="1" customWidth="1"/>
    <col min="13065" max="13065" width="8.5546875" style="1" bestFit="1" customWidth="1"/>
    <col min="13066" max="13066" width="6.6640625" style="1" customWidth="1"/>
    <col min="13067" max="13067" width="4" style="1" customWidth="1"/>
    <col min="13068" max="13081" width="4.33203125" style="1" customWidth="1"/>
    <col min="13082" max="13082" width="5.6640625" style="1" customWidth="1"/>
    <col min="13083" max="13083" width="4.5546875" style="1" customWidth="1"/>
    <col min="13084" max="13084" width="10.88671875" style="1" bestFit="1" customWidth="1"/>
    <col min="13085" max="13085" width="9.109375" style="1" customWidth="1"/>
    <col min="13086" max="13312" width="9.109375" style="1"/>
    <col min="13313" max="13314" width="3.6640625" style="1" customWidth="1"/>
    <col min="13315" max="13315" width="2.88671875" style="1" bestFit="1" customWidth="1"/>
    <col min="13316" max="13316" width="3.6640625" style="1" customWidth="1"/>
    <col min="13317" max="13317" width="6.6640625" style="1" customWidth="1"/>
    <col min="13318" max="13318" width="9.6640625" style="1" customWidth="1"/>
    <col min="13319" max="13319" width="7.6640625" style="1" customWidth="1"/>
    <col min="13320" max="13320" width="5.6640625" style="1" customWidth="1"/>
    <col min="13321" max="13321" width="8.5546875" style="1" bestFit="1" customWidth="1"/>
    <col min="13322" max="13322" width="6.6640625" style="1" customWidth="1"/>
    <col min="13323" max="13323" width="4" style="1" customWidth="1"/>
    <col min="13324" max="13337" width="4.33203125" style="1" customWidth="1"/>
    <col min="13338" max="13338" width="5.6640625" style="1" customWidth="1"/>
    <col min="13339" max="13339" width="4.5546875" style="1" customWidth="1"/>
    <col min="13340" max="13340" width="10.88671875" style="1" bestFit="1" customWidth="1"/>
    <col min="13341" max="13341" width="9.109375" style="1" customWidth="1"/>
    <col min="13342" max="13568" width="9.109375" style="1"/>
    <col min="13569" max="13570" width="3.6640625" style="1" customWidth="1"/>
    <col min="13571" max="13571" width="2.88671875" style="1" bestFit="1" customWidth="1"/>
    <col min="13572" max="13572" width="3.6640625" style="1" customWidth="1"/>
    <col min="13573" max="13573" width="6.6640625" style="1" customWidth="1"/>
    <col min="13574" max="13574" width="9.6640625" style="1" customWidth="1"/>
    <col min="13575" max="13575" width="7.6640625" style="1" customWidth="1"/>
    <col min="13576" max="13576" width="5.6640625" style="1" customWidth="1"/>
    <col min="13577" max="13577" width="8.5546875" style="1" bestFit="1" customWidth="1"/>
    <col min="13578" max="13578" width="6.6640625" style="1" customWidth="1"/>
    <col min="13579" max="13579" width="4" style="1" customWidth="1"/>
    <col min="13580" max="13593" width="4.33203125" style="1" customWidth="1"/>
    <col min="13594" max="13594" width="5.6640625" style="1" customWidth="1"/>
    <col min="13595" max="13595" width="4.5546875" style="1" customWidth="1"/>
    <col min="13596" max="13596" width="10.88671875" style="1" bestFit="1" customWidth="1"/>
    <col min="13597" max="13597" width="9.109375" style="1" customWidth="1"/>
    <col min="13598" max="13824" width="9.109375" style="1"/>
    <col min="13825" max="13826" width="3.6640625" style="1" customWidth="1"/>
    <col min="13827" max="13827" width="2.88671875" style="1" bestFit="1" customWidth="1"/>
    <col min="13828" max="13828" width="3.6640625" style="1" customWidth="1"/>
    <col min="13829" max="13829" width="6.6640625" style="1" customWidth="1"/>
    <col min="13830" max="13830" width="9.6640625" style="1" customWidth="1"/>
    <col min="13831" max="13831" width="7.6640625" style="1" customWidth="1"/>
    <col min="13832" max="13832" width="5.6640625" style="1" customWidth="1"/>
    <col min="13833" max="13833" width="8.5546875" style="1" bestFit="1" customWidth="1"/>
    <col min="13834" max="13834" width="6.6640625" style="1" customWidth="1"/>
    <col min="13835" max="13835" width="4" style="1" customWidth="1"/>
    <col min="13836" max="13849" width="4.33203125" style="1" customWidth="1"/>
    <col min="13850" max="13850" width="5.6640625" style="1" customWidth="1"/>
    <col min="13851" max="13851" width="4.5546875" style="1" customWidth="1"/>
    <col min="13852" max="13852" width="10.88671875" style="1" bestFit="1" customWidth="1"/>
    <col min="13853" max="13853" width="9.109375" style="1" customWidth="1"/>
    <col min="13854" max="14080" width="9.109375" style="1"/>
    <col min="14081" max="14082" width="3.6640625" style="1" customWidth="1"/>
    <col min="14083" max="14083" width="2.88671875" style="1" bestFit="1" customWidth="1"/>
    <col min="14084" max="14084" width="3.6640625" style="1" customWidth="1"/>
    <col min="14085" max="14085" width="6.6640625" style="1" customWidth="1"/>
    <col min="14086" max="14086" width="9.6640625" style="1" customWidth="1"/>
    <col min="14087" max="14087" width="7.6640625" style="1" customWidth="1"/>
    <col min="14088" max="14088" width="5.6640625" style="1" customWidth="1"/>
    <col min="14089" max="14089" width="8.5546875" style="1" bestFit="1" customWidth="1"/>
    <col min="14090" max="14090" width="6.6640625" style="1" customWidth="1"/>
    <col min="14091" max="14091" width="4" style="1" customWidth="1"/>
    <col min="14092" max="14105" width="4.33203125" style="1" customWidth="1"/>
    <col min="14106" max="14106" width="5.6640625" style="1" customWidth="1"/>
    <col min="14107" max="14107" width="4.5546875" style="1" customWidth="1"/>
    <col min="14108" max="14108" width="10.88671875" style="1" bestFit="1" customWidth="1"/>
    <col min="14109" max="14109" width="9.109375" style="1" customWidth="1"/>
    <col min="14110" max="14336" width="9.109375" style="1"/>
    <col min="14337" max="14338" width="3.6640625" style="1" customWidth="1"/>
    <col min="14339" max="14339" width="2.88671875" style="1" bestFit="1" customWidth="1"/>
    <col min="14340" max="14340" width="3.6640625" style="1" customWidth="1"/>
    <col min="14341" max="14341" width="6.6640625" style="1" customWidth="1"/>
    <col min="14342" max="14342" width="9.6640625" style="1" customWidth="1"/>
    <col min="14343" max="14343" width="7.6640625" style="1" customWidth="1"/>
    <col min="14344" max="14344" width="5.6640625" style="1" customWidth="1"/>
    <col min="14345" max="14345" width="8.5546875" style="1" bestFit="1" customWidth="1"/>
    <col min="14346" max="14346" width="6.6640625" style="1" customWidth="1"/>
    <col min="14347" max="14347" width="4" style="1" customWidth="1"/>
    <col min="14348" max="14361" width="4.33203125" style="1" customWidth="1"/>
    <col min="14362" max="14362" width="5.6640625" style="1" customWidth="1"/>
    <col min="14363" max="14363" width="4.5546875" style="1" customWidth="1"/>
    <col min="14364" max="14364" width="10.88671875" style="1" bestFit="1" customWidth="1"/>
    <col min="14365" max="14365" width="9.109375" style="1" customWidth="1"/>
    <col min="14366" max="14592" width="9.109375" style="1"/>
    <col min="14593" max="14594" width="3.6640625" style="1" customWidth="1"/>
    <col min="14595" max="14595" width="2.88671875" style="1" bestFit="1" customWidth="1"/>
    <col min="14596" max="14596" width="3.6640625" style="1" customWidth="1"/>
    <col min="14597" max="14597" width="6.6640625" style="1" customWidth="1"/>
    <col min="14598" max="14598" width="9.6640625" style="1" customWidth="1"/>
    <col min="14599" max="14599" width="7.6640625" style="1" customWidth="1"/>
    <col min="14600" max="14600" width="5.6640625" style="1" customWidth="1"/>
    <col min="14601" max="14601" width="8.5546875" style="1" bestFit="1" customWidth="1"/>
    <col min="14602" max="14602" width="6.6640625" style="1" customWidth="1"/>
    <col min="14603" max="14603" width="4" style="1" customWidth="1"/>
    <col min="14604" max="14617" width="4.33203125" style="1" customWidth="1"/>
    <col min="14618" max="14618" width="5.6640625" style="1" customWidth="1"/>
    <col min="14619" max="14619" width="4.5546875" style="1" customWidth="1"/>
    <col min="14620" max="14620" width="10.88671875" style="1" bestFit="1" customWidth="1"/>
    <col min="14621" max="14621" width="9.109375" style="1" customWidth="1"/>
    <col min="14622" max="14848" width="9.109375" style="1"/>
    <col min="14849" max="14850" width="3.6640625" style="1" customWidth="1"/>
    <col min="14851" max="14851" width="2.88671875" style="1" bestFit="1" customWidth="1"/>
    <col min="14852" max="14852" width="3.6640625" style="1" customWidth="1"/>
    <col min="14853" max="14853" width="6.6640625" style="1" customWidth="1"/>
    <col min="14854" max="14854" width="9.6640625" style="1" customWidth="1"/>
    <col min="14855" max="14855" width="7.6640625" style="1" customWidth="1"/>
    <col min="14856" max="14856" width="5.6640625" style="1" customWidth="1"/>
    <col min="14857" max="14857" width="8.5546875" style="1" bestFit="1" customWidth="1"/>
    <col min="14858" max="14858" width="6.6640625" style="1" customWidth="1"/>
    <col min="14859" max="14859" width="4" style="1" customWidth="1"/>
    <col min="14860" max="14873" width="4.33203125" style="1" customWidth="1"/>
    <col min="14874" max="14874" width="5.6640625" style="1" customWidth="1"/>
    <col min="14875" max="14875" width="4.5546875" style="1" customWidth="1"/>
    <col min="14876" max="14876" width="10.88671875" style="1" bestFit="1" customWidth="1"/>
    <col min="14877" max="14877" width="9.109375" style="1" customWidth="1"/>
    <col min="14878" max="15104" width="9.109375" style="1"/>
    <col min="15105" max="15106" width="3.6640625" style="1" customWidth="1"/>
    <col min="15107" max="15107" width="2.88671875" style="1" bestFit="1" customWidth="1"/>
    <col min="15108" max="15108" width="3.6640625" style="1" customWidth="1"/>
    <col min="15109" max="15109" width="6.6640625" style="1" customWidth="1"/>
    <col min="15110" max="15110" width="9.6640625" style="1" customWidth="1"/>
    <col min="15111" max="15111" width="7.6640625" style="1" customWidth="1"/>
    <col min="15112" max="15112" width="5.6640625" style="1" customWidth="1"/>
    <col min="15113" max="15113" width="8.5546875" style="1" bestFit="1" customWidth="1"/>
    <col min="15114" max="15114" width="6.6640625" style="1" customWidth="1"/>
    <col min="15115" max="15115" width="4" style="1" customWidth="1"/>
    <col min="15116" max="15129" width="4.33203125" style="1" customWidth="1"/>
    <col min="15130" max="15130" width="5.6640625" style="1" customWidth="1"/>
    <col min="15131" max="15131" width="4.5546875" style="1" customWidth="1"/>
    <col min="15132" max="15132" width="10.88671875" style="1" bestFit="1" customWidth="1"/>
    <col min="15133" max="15133" width="9.109375" style="1" customWidth="1"/>
    <col min="15134" max="15360" width="9.109375" style="1"/>
    <col min="15361" max="15362" width="3.6640625" style="1" customWidth="1"/>
    <col min="15363" max="15363" width="2.88671875" style="1" bestFit="1" customWidth="1"/>
    <col min="15364" max="15364" width="3.6640625" style="1" customWidth="1"/>
    <col min="15365" max="15365" width="6.6640625" style="1" customWidth="1"/>
    <col min="15366" max="15366" width="9.6640625" style="1" customWidth="1"/>
    <col min="15367" max="15367" width="7.6640625" style="1" customWidth="1"/>
    <col min="15368" max="15368" width="5.6640625" style="1" customWidth="1"/>
    <col min="15369" max="15369" width="8.5546875" style="1" bestFit="1" customWidth="1"/>
    <col min="15370" max="15370" width="6.6640625" style="1" customWidth="1"/>
    <col min="15371" max="15371" width="4" style="1" customWidth="1"/>
    <col min="15372" max="15385" width="4.33203125" style="1" customWidth="1"/>
    <col min="15386" max="15386" width="5.6640625" style="1" customWidth="1"/>
    <col min="15387" max="15387" width="4.5546875" style="1" customWidth="1"/>
    <col min="15388" max="15388" width="10.88671875" style="1" bestFit="1" customWidth="1"/>
    <col min="15389" max="15389" width="9.109375" style="1" customWidth="1"/>
    <col min="15390" max="15616" width="9.109375" style="1"/>
    <col min="15617" max="15618" width="3.6640625" style="1" customWidth="1"/>
    <col min="15619" max="15619" width="2.88671875" style="1" bestFit="1" customWidth="1"/>
    <col min="15620" max="15620" width="3.6640625" style="1" customWidth="1"/>
    <col min="15621" max="15621" width="6.6640625" style="1" customWidth="1"/>
    <col min="15622" max="15622" width="9.6640625" style="1" customWidth="1"/>
    <col min="15623" max="15623" width="7.6640625" style="1" customWidth="1"/>
    <col min="15624" max="15624" width="5.6640625" style="1" customWidth="1"/>
    <col min="15625" max="15625" width="8.5546875" style="1" bestFit="1" customWidth="1"/>
    <col min="15626" max="15626" width="6.6640625" style="1" customWidth="1"/>
    <col min="15627" max="15627" width="4" style="1" customWidth="1"/>
    <col min="15628" max="15641" width="4.33203125" style="1" customWidth="1"/>
    <col min="15642" max="15642" width="5.6640625" style="1" customWidth="1"/>
    <col min="15643" max="15643" width="4.5546875" style="1" customWidth="1"/>
    <col min="15644" max="15644" width="10.88671875" style="1" bestFit="1" customWidth="1"/>
    <col min="15645" max="15645" width="9.109375" style="1" customWidth="1"/>
    <col min="15646" max="15872" width="9.109375" style="1"/>
    <col min="15873" max="15874" width="3.6640625" style="1" customWidth="1"/>
    <col min="15875" max="15875" width="2.88671875" style="1" bestFit="1" customWidth="1"/>
    <col min="15876" max="15876" width="3.6640625" style="1" customWidth="1"/>
    <col min="15877" max="15877" width="6.6640625" style="1" customWidth="1"/>
    <col min="15878" max="15878" width="9.6640625" style="1" customWidth="1"/>
    <col min="15879" max="15879" width="7.6640625" style="1" customWidth="1"/>
    <col min="15880" max="15880" width="5.6640625" style="1" customWidth="1"/>
    <col min="15881" max="15881" width="8.5546875" style="1" bestFit="1" customWidth="1"/>
    <col min="15882" max="15882" width="6.6640625" style="1" customWidth="1"/>
    <col min="15883" max="15883" width="4" style="1" customWidth="1"/>
    <col min="15884" max="15897" width="4.33203125" style="1" customWidth="1"/>
    <col min="15898" max="15898" width="5.6640625" style="1" customWidth="1"/>
    <col min="15899" max="15899" width="4.5546875" style="1" customWidth="1"/>
    <col min="15900" max="15900" width="10.88671875" style="1" bestFit="1" customWidth="1"/>
    <col min="15901" max="15901" width="9.109375" style="1" customWidth="1"/>
    <col min="15902" max="16128" width="9.109375" style="1"/>
    <col min="16129" max="16130" width="3.6640625" style="1" customWidth="1"/>
    <col min="16131" max="16131" width="2.88671875" style="1" bestFit="1" customWidth="1"/>
    <col min="16132" max="16132" width="3.6640625" style="1" customWidth="1"/>
    <col min="16133" max="16133" width="6.6640625" style="1" customWidth="1"/>
    <col min="16134" max="16134" width="9.6640625" style="1" customWidth="1"/>
    <col min="16135" max="16135" width="7.6640625" style="1" customWidth="1"/>
    <col min="16136" max="16136" width="5.6640625" style="1" customWidth="1"/>
    <col min="16137" max="16137" width="8.5546875" style="1" bestFit="1" customWidth="1"/>
    <col min="16138" max="16138" width="6.6640625" style="1" customWidth="1"/>
    <col min="16139" max="16139" width="4" style="1" customWidth="1"/>
    <col min="16140" max="16153" width="4.33203125" style="1" customWidth="1"/>
    <col min="16154" max="16154" width="5.6640625" style="1" customWidth="1"/>
    <col min="16155" max="16155" width="4.5546875" style="1" customWidth="1"/>
    <col min="16156" max="16156" width="10.88671875" style="1" bestFit="1" customWidth="1"/>
    <col min="16157" max="16157" width="9.109375" style="1" customWidth="1"/>
    <col min="16158" max="16384" width="9.109375" style="1"/>
  </cols>
  <sheetData>
    <row r="1" spans="1:28" ht="20.399999999999999">
      <c r="C1" s="2" t="s">
        <v>0</v>
      </c>
    </row>
    <row r="2" spans="1:28" ht="15.6">
      <c r="C2" s="3"/>
    </row>
    <row r="3" spans="1:28">
      <c r="Z3" s="89" t="s">
        <v>1</v>
      </c>
      <c r="AA3" s="89" t="s">
        <v>1</v>
      </c>
      <c r="AB3" s="6">
        <v>43510</v>
      </c>
    </row>
    <row r="4" spans="1:28" ht="17.399999999999999">
      <c r="D4" s="7" t="s">
        <v>927</v>
      </c>
      <c r="AB4" s="8" t="s">
        <v>3</v>
      </c>
    </row>
    <row r="6" spans="1:28">
      <c r="A6" s="9" t="s">
        <v>4</v>
      </c>
      <c r="B6" s="9" t="s">
        <v>138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788</v>
      </c>
      <c r="M6" s="9" t="s">
        <v>928</v>
      </c>
      <c r="N6" s="9" t="s">
        <v>929</v>
      </c>
      <c r="O6" s="9" t="s">
        <v>930</v>
      </c>
      <c r="P6" s="9" t="s">
        <v>931</v>
      </c>
      <c r="Q6" s="9" t="s">
        <v>932</v>
      </c>
      <c r="R6" s="9" t="s">
        <v>933</v>
      </c>
      <c r="S6" s="9" t="s">
        <v>934</v>
      </c>
      <c r="T6" s="9" t="s">
        <v>85</v>
      </c>
      <c r="U6" s="9" t="s">
        <v>935</v>
      </c>
      <c r="V6" s="9" t="s">
        <v>86</v>
      </c>
      <c r="W6" s="9" t="s">
        <v>87</v>
      </c>
      <c r="X6" s="9" t="s">
        <v>88</v>
      </c>
      <c r="Y6" s="9" t="s">
        <v>89</v>
      </c>
      <c r="Z6" s="9" t="s">
        <v>20</v>
      </c>
      <c r="AA6" s="9" t="s">
        <v>21</v>
      </c>
      <c r="AB6" s="9" t="s">
        <v>22</v>
      </c>
    </row>
    <row r="7" spans="1:28">
      <c r="A7" s="10">
        <v>1</v>
      </c>
      <c r="B7" s="10"/>
      <c r="C7" s="10" t="s">
        <v>18</v>
      </c>
      <c r="D7" s="10" t="s">
        <v>936</v>
      </c>
      <c r="E7" s="11" t="s">
        <v>937</v>
      </c>
      <c r="F7" s="12" t="s">
        <v>938</v>
      </c>
      <c r="G7" s="10" t="s">
        <v>939</v>
      </c>
      <c r="H7" s="13" t="s">
        <v>56</v>
      </c>
      <c r="I7" s="13" t="s">
        <v>940</v>
      </c>
      <c r="J7" s="13" t="s">
        <v>941</v>
      </c>
      <c r="K7" s="10">
        <f t="shared" ref="K7:K17" si="0">IF(ISBLANK(Z7),"",TRUNC(3.953*(Z7+34.83)^2)-5000)</f>
        <v>777</v>
      </c>
      <c r="L7" s="13"/>
      <c r="M7" s="13"/>
      <c r="N7" s="13"/>
      <c r="O7" s="13"/>
      <c r="P7" s="13"/>
      <c r="Q7" s="13"/>
      <c r="R7" s="13" t="s">
        <v>106</v>
      </c>
      <c r="S7" s="13" t="s">
        <v>106</v>
      </c>
      <c r="T7" s="13" t="s">
        <v>106</v>
      </c>
      <c r="U7" s="13" t="s">
        <v>106</v>
      </c>
      <c r="V7" s="13" t="s">
        <v>106</v>
      </c>
      <c r="W7" s="13" t="s">
        <v>127</v>
      </c>
      <c r="X7" s="13" t="s">
        <v>106</v>
      </c>
      <c r="Y7" s="13" t="s">
        <v>108</v>
      </c>
      <c r="Z7" s="19">
        <v>3.4</v>
      </c>
      <c r="AA7" s="10" t="str">
        <f t="shared" ref="AA7:AA17" si="1">IF(ISBLANK(Z7),"",IF(Z7&gt;=4.1,"TSM",IF(Z7&gt;=3.82,"SM",IF(Z7&gt;=3.48,"KSM",IF(Z7&gt;=3.1,"I A",IF(Z7&gt;=2.7,"II A",IF(Z7&gt;=2.4,"III A",)))))))</f>
        <v>I A</v>
      </c>
      <c r="AB7" s="13" t="s">
        <v>942</v>
      </c>
    </row>
    <row r="8" spans="1:28">
      <c r="A8" s="10">
        <v>2</v>
      </c>
      <c r="B8" s="10">
        <v>1</v>
      </c>
      <c r="C8" s="10" t="s">
        <v>29</v>
      </c>
      <c r="D8" s="10" t="s">
        <v>943</v>
      </c>
      <c r="E8" s="11" t="s">
        <v>944</v>
      </c>
      <c r="F8" s="12" t="s">
        <v>945</v>
      </c>
      <c r="G8" s="10" t="s">
        <v>946</v>
      </c>
      <c r="H8" s="13" t="s">
        <v>3</v>
      </c>
      <c r="I8" s="13" t="s">
        <v>51</v>
      </c>
      <c r="J8" s="13" t="s">
        <v>121</v>
      </c>
      <c r="K8" s="10">
        <f t="shared" si="0"/>
        <v>687</v>
      </c>
      <c r="L8" s="13"/>
      <c r="M8" s="13"/>
      <c r="N8" s="13"/>
      <c r="O8" s="13"/>
      <c r="P8" s="13"/>
      <c r="Q8" s="13"/>
      <c r="R8" s="13"/>
      <c r="S8" s="13"/>
      <c r="T8" s="13" t="s">
        <v>106</v>
      </c>
      <c r="U8" s="13" t="s">
        <v>106</v>
      </c>
      <c r="V8" s="13" t="s">
        <v>108</v>
      </c>
      <c r="W8" s="13"/>
      <c r="X8" s="13"/>
      <c r="Y8" s="13"/>
      <c r="Z8" s="19">
        <v>3.1</v>
      </c>
      <c r="AA8" s="10" t="str">
        <f t="shared" si="1"/>
        <v>I A</v>
      </c>
      <c r="AB8" s="13" t="s">
        <v>122</v>
      </c>
    </row>
    <row r="9" spans="1:28">
      <c r="A9" s="10">
        <v>3</v>
      </c>
      <c r="B9" s="10"/>
      <c r="C9" s="10" t="s">
        <v>31</v>
      </c>
      <c r="D9" s="10" t="s">
        <v>947</v>
      </c>
      <c r="E9" s="11" t="s">
        <v>948</v>
      </c>
      <c r="F9" s="12" t="s">
        <v>949</v>
      </c>
      <c r="G9" s="10" t="s">
        <v>950</v>
      </c>
      <c r="H9" s="13" t="s">
        <v>63</v>
      </c>
      <c r="I9" s="13" t="s">
        <v>57</v>
      </c>
      <c r="J9" s="13" t="s">
        <v>941</v>
      </c>
      <c r="K9" s="10">
        <f t="shared" si="0"/>
        <v>687</v>
      </c>
      <c r="L9" s="13"/>
      <c r="M9" s="13"/>
      <c r="N9" s="13"/>
      <c r="O9" s="13" t="s">
        <v>106</v>
      </c>
      <c r="P9" s="13" t="s">
        <v>107</v>
      </c>
      <c r="Q9" s="13" t="s">
        <v>127</v>
      </c>
      <c r="R9" s="13" t="s">
        <v>107</v>
      </c>
      <c r="S9" s="13" t="s">
        <v>106</v>
      </c>
      <c r="T9" s="13" t="s">
        <v>127</v>
      </c>
      <c r="U9" s="13" t="s">
        <v>106</v>
      </c>
      <c r="V9" s="13" t="s">
        <v>108</v>
      </c>
      <c r="W9" s="13"/>
      <c r="X9" s="13"/>
      <c r="Y9" s="13"/>
      <c r="Z9" s="19">
        <v>3.1</v>
      </c>
      <c r="AA9" s="10" t="str">
        <f t="shared" si="1"/>
        <v>I A</v>
      </c>
      <c r="AB9" s="13" t="s">
        <v>942</v>
      </c>
    </row>
    <row r="10" spans="1:28">
      <c r="A10" s="10">
        <v>4</v>
      </c>
      <c r="B10" s="10"/>
      <c r="C10" s="10" t="s">
        <v>39</v>
      </c>
      <c r="D10" s="10" t="s">
        <v>951</v>
      </c>
      <c r="E10" s="11" t="s">
        <v>244</v>
      </c>
      <c r="F10" s="12" t="s">
        <v>952</v>
      </c>
      <c r="G10" s="10" t="s">
        <v>953</v>
      </c>
      <c r="H10" s="13" t="s">
        <v>63</v>
      </c>
      <c r="I10" s="13" t="s">
        <v>940</v>
      </c>
      <c r="J10" s="13" t="s">
        <v>941</v>
      </c>
      <c r="K10" s="10">
        <f t="shared" si="0"/>
        <v>657</v>
      </c>
      <c r="L10" s="13"/>
      <c r="M10" s="13"/>
      <c r="N10" s="13"/>
      <c r="O10" s="13"/>
      <c r="P10" s="13"/>
      <c r="Q10" s="13"/>
      <c r="R10" s="13" t="s">
        <v>115</v>
      </c>
      <c r="S10" s="13" t="s">
        <v>106</v>
      </c>
      <c r="T10" s="13" t="s">
        <v>106</v>
      </c>
      <c r="U10" s="13" t="s">
        <v>108</v>
      </c>
      <c r="V10" s="13"/>
      <c r="W10" s="13"/>
      <c r="X10" s="13"/>
      <c r="Y10" s="13"/>
      <c r="Z10" s="19">
        <v>3</v>
      </c>
      <c r="AA10" s="10" t="str">
        <f t="shared" si="1"/>
        <v>II A</v>
      </c>
      <c r="AB10" s="13" t="s">
        <v>942</v>
      </c>
    </row>
    <row r="11" spans="1:28">
      <c r="A11" s="10">
        <v>5</v>
      </c>
      <c r="B11" s="10"/>
      <c r="C11" s="10" t="s">
        <v>658</v>
      </c>
      <c r="D11" s="10" t="s">
        <v>954</v>
      </c>
      <c r="E11" s="11" t="s">
        <v>331</v>
      </c>
      <c r="F11" s="12" t="s">
        <v>955</v>
      </c>
      <c r="G11" s="10" t="s">
        <v>956</v>
      </c>
      <c r="H11" s="13" t="s">
        <v>63</v>
      </c>
      <c r="I11" s="13" t="s">
        <v>57</v>
      </c>
      <c r="J11" s="13" t="s">
        <v>247</v>
      </c>
      <c r="K11" s="10">
        <f t="shared" si="0"/>
        <v>627</v>
      </c>
      <c r="L11" s="13"/>
      <c r="M11" s="13"/>
      <c r="N11" s="13"/>
      <c r="O11" s="13"/>
      <c r="P11" s="13"/>
      <c r="Q11" s="13"/>
      <c r="R11" s="13" t="s">
        <v>115</v>
      </c>
      <c r="S11" s="13" t="s">
        <v>106</v>
      </c>
      <c r="T11" s="13" t="s">
        <v>108</v>
      </c>
      <c r="U11" s="13"/>
      <c r="V11" s="13"/>
      <c r="W11" s="13"/>
      <c r="X11" s="13"/>
      <c r="Y11" s="13"/>
      <c r="Z11" s="19">
        <v>2.9</v>
      </c>
      <c r="AA11" s="10" t="str">
        <f t="shared" si="1"/>
        <v>II A</v>
      </c>
      <c r="AB11" s="13" t="s">
        <v>128</v>
      </c>
    </row>
    <row r="12" spans="1:28">
      <c r="A12" s="10">
        <v>6</v>
      </c>
      <c r="B12" s="10">
        <v>2</v>
      </c>
      <c r="C12" s="10" t="s">
        <v>19</v>
      </c>
      <c r="D12" s="10" t="s">
        <v>957</v>
      </c>
      <c r="E12" s="11" t="s">
        <v>958</v>
      </c>
      <c r="F12" s="12" t="s">
        <v>959</v>
      </c>
      <c r="G12" s="10" t="s">
        <v>960</v>
      </c>
      <c r="H12" s="13" t="s">
        <v>63</v>
      </c>
      <c r="I12" s="13" t="s">
        <v>57</v>
      </c>
      <c r="J12" s="13" t="s">
        <v>64</v>
      </c>
      <c r="K12" s="10">
        <f t="shared" si="0"/>
        <v>627</v>
      </c>
      <c r="L12" s="13"/>
      <c r="M12" s="13"/>
      <c r="N12" s="13"/>
      <c r="O12" s="13" t="s">
        <v>106</v>
      </c>
      <c r="P12" s="13" t="s">
        <v>106</v>
      </c>
      <c r="Q12" s="13" t="s">
        <v>106</v>
      </c>
      <c r="R12" s="13" t="s">
        <v>106</v>
      </c>
      <c r="S12" s="13" t="s">
        <v>127</v>
      </c>
      <c r="T12" s="13" t="s">
        <v>108</v>
      </c>
      <c r="U12" s="13"/>
      <c r="V12" s="13"/>
      <c r="W12" s="13"/>
      <c r="X12" s="13"/>
      <c r="Y12" s="13"/>
      <c r="Z12" s="19">
        <v>2.9</v>
      </c>
      <c r="AA12" s="10" t="str">
        <f t="shared" si="1"/>
        <v>II A</v>
      </c>
      <c r="AB12" s="13" t="s">
        <v>961</v>
      </c>
    </row>
    <row r="13" spans="1:28">
      <c r="A13" s="10">
        <v>7</v>
      </c>
      <c r="B13" s="10">
        <v>3</v>
      </c>
      <c r="C13" s="10" t="s">
        <v>13</v>
      </c>
      <c r="D13" s="10" t="s">
        <v>962</v>
      </c>
      <c r="E13" s="11" t="s">
        <v>963</v>
      </c>
      <c r="F13" s="12" t="s">
        <v>964</v>
      </c>
      <c r="G13" s="10" t="s">
        <v>965</v>
      </c>
      <c r="H13" s="13" t="s">
        <v>56</v>
      </c>
      <c r="I13" s="13" t="s">
        <v>57</v>
      </c>
      <c r="J13" s="13"/>
      <c r="K13" s="10">
        <f t="shared" si="0"/>
        <v>567</v>
      </c>
      <c r="L13" s="13" t="s">
        <v>127</v>
      </c>
      <c r="M13" s="13" t="s">
        <v>107</v>
      </c>
      <c r="N13" s="13" t="s">
        <v>106</v>
      </c>
      <c r="O13" s="13" t="s">
        <v>106</v>
      </c>
      <c r="P13" s="13" t="s">
        <v>127</v>
      </c>
      <c r="Q13" s="13" t="s">
        <v>127</v>
      </c>
      <c r="R13" s="13" t="s">
        <v>108</v>
      </c>
      <c r="S13" s="13"/>
      <c r="T13" s="13"/>
      <c r="U13" s="13"/>
      <c r="V13" s="13"/>
      <c r="W13" s="13"/>
      <c r="X13" s="13"/>
      <c r="Y13" s="13"/>
      <c r="Z13" s="19">
        <v>2.7</v>
      </c>
      <c r="AA13" s="10" t="str">
        <f t="shared" si="1"/>
        <v>II A</v>
      </c>
      <c r="AB13" s="13" t="s">
        <v>128</v>
      </c>
    </row>
    <row r="14" spans="1:28">
      <c r="A14" s="10">
        <v>8</v>
      </c>
      <c r="B14" s="10">
        <v>4</v>
      </c>
      <c r="C14" s="10" t="s">
        <v>150</v>
      </c>
      <c r="D14" s="10" t="s">
        <v>966</v>
      </c>
      <c r="E14" s="11" t="s">
        <v>967</v>
      </c>
      <c r="F14" s="12" t="s">
        <v>968</v>
      </c>
      <c r="G14" s="10" t="s">
        <v>969</v>
      </c>
      <c r="H14" s="13" t="s">
        <v>56</v>
      </c>
      <c r="I14" s="13" t="s">
        <v>57</v>
      </c>
      <c r="J14" s="13"/>
      <c r="K14" s="10">
        <f t="shared" si="0"/>
        <v>538</v>
      </c>
      <c r="L14" s="13"/>
      <c r="M14" s="13"/>
      <c r="N14" s="13" t="s">
        <v>106</v>
      </c>
      <c r="O14" s="13" t="s">
        <v>106</v>
      </c>
      <c r="P14" s="13" t="s">
        <v>106</v>
      </c>
      <c r="Q14" s="13" t="s">
        <v>108</v>
      </c>
      <c r="R14" s="13"/>
      <c r="S14" s="13"/>
      <c r="T14" s="13"/>
      <c r="U14" s="13"/>
      <c r="V14" s="13"/>
      <c r="W14" s="13"/>
      <c r="X14" s="13"/>
      <c r="Y14" s="13"/>
      <c r="Z14" s="19">
        <v>2.6</v>
      </c>
      <c r="AA14" s="10" t="str">
        <f t="shared" si="1"/>
        <v>III A</v>
      </c>
      <c r="AB14" s="13" t="s">
        <v>128</v>
      </c>
    </row>
    <row r="15" spans="1:28">
      <c r="A15" s="10">
        <v>9</v>
      </c>
      <c r="B15" s="10">
        <v>5</v>
      </c>
      <c r="C15" s="10" t="s">
        <v>17</v>
      </c>
      <c r="D15" s="10" t="s">
        <v>970</v>
      </c>
      <c r="E15" s="11" t="s">
        <v>652</v>
      </c>
      <c r="F15" s="12" t="s">
        <v>971</v>
      </c>
      <c r="G15" s="10" t="s">
        <v>972</v>
      </c>
      <c r="H15" s="13" t="s">
        <v>63</v>
      </c>
      <c r="I15" s="13" t="s">
        <v>57</v>
      </c>
      <c r="J15" s="13"/>
      <c r="K15" s="10">
        <f t="shared" si="0"/>
        <v>538</v>
      </c>
      <c r="L15" s="13"/>
      <c r="M15" s="13"/>
      <c r="N15" s="13" t="s">
        <v>106</v>
      </c>
      <c r="O15" s="13" t="s">
        <v>127</v>
      </c>
      <c r="P15" s="13" t="s">
        <v>106</v>
      </c>
      <c r="Q15" s="13" t="s">
        <v>108</v>
      </c>
      <c r="R15" s="13"/>
      <c r="S15" s="13"/>
      <c r="T15" s="13"/>
      <c r="U15" s="13"/>
      <c r="V15" s="13"/>
      <c r="W15" s="13"/>
      <c r="X15" s="13"/>
      <c r="Y15" s="13"/>
      <c r="Z15" s="19">
        <v>2.6</v>
      </c>
      <c r="AA15" s="10" t="str">
        <f t="shared" si="1"/>
        <v>III A</v>
      </c>
      <c r="AB15" s="13" t="s">
        <v>128</v>
      </c>
    </row>
    <row r="16" spans="1:28">
      <c r="A16" s="10">
        <v>10</v>
      </c>
      <c r="B16" s="10"/>
      <c r="C16" s="10" t="s">
        <v>14</v>
      </c>
      <c r="D16" s="10" t="s">
        <v>973</v>
      </c>
      <c r="E16" s="11" t="s">
        <v>285</v>
      </c>
      <c r="F16" s="12" t="s">
        <v>974</v>
      </c>
      <c r="G16" s="10" t="s">
        <v>975</v>
      </c>
      <c r="H16" s="13" t="s">
        <v>63</v>
      </c>
      <c r="I16" s="13" t="s">
        <v>57</v>
      </c>
      <c r="J16" s="13" t="s">
        <v>941</v>
      </c>
      <c r="K16" s="10">
        <f t="shared" si="0"/>
        <v>538</v>
      </c>
      <c r="L16" s="13"/>
      <c r="M16" s="13"/>
      <c r="N16" s="13" t="s">
        <v>106</v>
      </c>
      <c r="O16" s="13" t="s">
        <v>107</v>
      </c>
      <c r="P16" s="13" t="s">
        <v>115</v>
      </c>
      <c r="Q16" s="13" t="s">
        <v>107</v>
      </c>
      <c r="R16" s="13" t="s">
        <v>108</v>
      </c>
      <c r="S16" s="13"/>
      <c r="T16" s="13"/>
      <c r="U16" s="13"/>
      <c r="V16" s="13"/>
      <c r="W16" s="13"/>
      <c r="X16" s="13"/>
      <c r="Y16" s="13"/>
      <c r="Z16" s="19">
        <v>2.6</v>
      </c>
      <c r="AA16" s="10" t="str">
        <f t="shared" si="1"/>
        <v>III A</v>
      </c>
      <c r="AB16" s="13" t="s">
        <v>942</v>
      </c>
    </row>
    <row r="17" spans="1:28">
      <c r="A17" s="10">
        <v>11</v>
      </c>
      <c r="B17" s="10">
        <v>6</v>
      </c>
      <c r="C17" s="10" t="s">
        <v>15</v>
      </c>
      <c r="D17" s="10" t="s">
        <v>976</v>
      </c>
      <c r="E17" s="11" t="s">
        <v>977</v>
      </c>
      <c r="F17" s="12" t="s">
        <v>978</v>
      </c>
      <c r="G17" s="10" t="s">
        <v>979</v>
      </c>
      <c r="H17" s="13" t="s">
        <v>1471</v>
      </c>
      <c r="I17" s="13" t="s">
        <v>51</v>
      </c>
      <c r="J17" s="13" t="s">
        <v>121</v>
      </c>
      <c r="K17" s="10">
        <f t="shared" si="0"/>
        <v>449</v>
      </c>
      <c r="L17" s="13" t="s">
        <v>106</v>
      </c>
      <c r="M17" s="13" t="s">
        <v>106</v>
      </c>
      <c r="N17" s="13" t="s">
        <v>108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9">
        <v>2.2999999999999998</v>
      </c>
      <c r="AA17" s="46">
        <f t="shared" si="1"/>
        <v>0</v>
      </c>
      <c r="AB17" s="13" t="s">
        <v>122</v>
      </c>
    </row>
  </sheetData>
  <mergeCells count="1">
    <mergeCell ref="Z3:AA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1"/>
  <sheetViews>
    <sheetView workbookViewId="0"/>
  </sheetViews>
  <sheetFormatPr defaultColWidth="9.109375" defaultRowHeight="14.4"/>
  <cols>
    <col min="1" max="3" width="4.5546875" style="4" customWidth="1"/>
    <col min="4" max="4" width="3.6640625" style="1" customWidth="1"/>
    <col min="5" max="6" width="8.6640625" style="1" customWidth="1"/>
    <col min="7" max="7" width="9" style="1" bestFit="1" customWidth="1"/>
    <col min="8" max="8" width="6.33203125" style="1" bestFit="1" customWidth="1"/>
    <col min="9" max="9" width="4.6640625" style="1" bestFit="1" customWidth="1"/>
    <col min="10" max="10" width="6.5546875" style="4" customWidth="1"/>
    <col min="11" max="11" width="4.5546875" style="4" customWidth="1"/>
    <col min="12" max="25" width="3.44140625" style="4" customWidth="1"/>
    <col min="26" max="26" width="5.5546875" style="4" bestFit="1" customWidth="1"/>
    <col min="27" max="27" width="4.5546875" style="1" customWidth="1"/>
    <col min="28" max="28" width="10.88671875" style="1" bestFit="1" customWidth="1"/>
    <col min="29" max="29" width="7.33203125" style="1" hidden="1" customWidth="1"/>
    <col min="30" max="30" width="9.109375" style="1" customWidth="1"/>
    <col min="31" max="16384" width="9.109375" style="1"/>
  </cols>
  <sheetData>
    <row r="1" spans="1:29" ht="20.399999999999999">
      <c r="A1" s="2" t="s">
        <v>0</v>
      </c>
      <c r="B1" s="2"/>
      <c r="C1" s="2" t="s">
        <v>0</v>
      </c>
    </row>
    <row r="2" spans="1:29" ht="15.6">
      <c r="A2" s="3"/>
      <c r="B2" s="3"/>
      <c r="C2" s="3"/>
    </row>
    <row r="3" spans="1:29">
      <c r="J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">
        <v>1</v>
      </c>
      <c r="AA3" s="5"/>
      <c r="AB3" s="6">
        <v>43510</v>
      </c>
    </row>
    <row r="4" spans="1:29" ht="17.399999999999999">
      <c r="E4" s="7" t="s">
        <v>83</v>
      </c>
      <c r="Z4" s="1"/>
      <c r="AB4" s="8" t="s">
        <v>3</v>
      </c>
    </row>
    <row r="6" spans="1:29">
      <c r="A6" s="9" t="s">
        <v>4</v>
      </c>
      <c r="B6" s="9" t="s">
        <v>138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85</v>
      </c>
      <c r="M6" s="9" t="s">
        <v>86</v>
      </c>
      <c r="N6" s="9" t="s">
        <v>87</v>
      </c>
      <c r="O6" s="9" t="s">
        <v>88</v>
      </c>
      <c r="P6" s="9" t="s">
        <v>89</v>
      </c>
      <c r="Q6" s="9" t="s">
        <v>90</v>
      </c>
      <c r="R6" s="9" t="s">
        <v>91</v>
      </c>
      <c r="S6" s="9" t="s">
        <v>92</v>
      </c>
      <c r="T6" s="9" t="s">
        <v>93</v>
      </c>
      <c r="U6" s="9" t="s">
        <v>94</v>
      </c>
      <c r="V6" s="9" t="s">
        <v>95</v>
      </c>
      <c r="W6" s="9" t="s">
        <v>96</v>
      </c>
      <c r="X6" s="9" t="s">
        <v>137</v>
      </c>
      <c r="Y6" s="9" t="s">
        <v>97</v>
      </c>
      <c r="Z6" s="9" t="s">
        <v>98</v>
      </c>
      <c r="AA6" s="9" t="s">
        <v>21</v>
      </c>
      <c r="AB6" s="9" t="s">
        <v>22</v>
      </c>
      <c r="AC6" s="9" t="s">
        <v>99</v>
      </c>
    </row>
    <row r="7" spans="1:29">
      <c r="A7" s="10">
        <v>1</v>
      </c>
      <c r="B7" s="10"/>
      <c r="C7" s="10" t="s">
        <v>17</v>
      </c>
      <c r="D7" s="10" t="s">
        <v>100</v>
      </c>
      <c r="E7" s="11" t="s">
        <v>101</v>
      </c>
      <c r="F7" s="12" t="s">
        <v>102</v>
      </c>
      <c r="G7" s="10" t="s">
        <v>103</v>
      </c>
      <c r="H7" s="13" t="s">
        <v>104</v>
      </c>
      <c r="I7" s="13" t="s">
        <v>37</v>
      </c>
      <c r="J7" s="13" t="s">
        <v>105</v>
      </c>
      <c r="K7" s="15">
        <f>IF(ISBLANK(Z7),"",TRUNC(3.042*(Z7+39.39)^2)-5000)</f>
        <v>940</v>
      </c>
      <c r="L7" s="16"/>
      <c r="M7" s="16"/>
      <c r="N7" s="16"/>
      <c r="O7" s="16"/>
      <c r="P7" s="16"/>
      <c r="Q7" s="16"/>
      <c r="R7" s="16"/>
      <c r="S7" s="16"/>
      <c r="T7" s="16" t="s">
        <v>106</v>
      </c>
      <c r="U7" s="16" t="s">
        <v>107</v>
      </c>
      <c r="V7" s="16" t="s">
        <v>107</v>
      </c>
      <c r="W7" s="16" t="s">
        <v>106</v>
      </c>
      <c r="X7" s="16" t="s">
        <v>107</v>
      </c>
      <c r="Y7" s="16" t="s">
        <v>108</v>
      </c>
      <c r="Z7" s="17">
        <v>4.8</v>
      </c>
      <c r="AA7" s="15" t="str">
        <f>IF(ISBLANK(Z7),"",IF(Z7&lt;3.05,"",IF(Z7&gt;=5.55,"TSM",IF(Z7&gt;=5.1,"SM",IF(Z7&gt;=4.6,"KSM",IF(Z7&gt;=4.1,"I A",IF(Z7&gt;=3.5,"II A",IF(Z7&gt;=3.05,"III A"))))))))</f>
        <v>KSM</v>
      </c>
      <c r="AB7" s="13" t="s">
        <v>109</v>
      </c>
      <c r="AC7" s="10" t="s">
        <v>110</v>
      </c>
    </row>
    <row r="8" spans="1:29">
      <c r="A8" s="10">
        <v>2</v>
      </c>
      <c r="B8" s="10">
        <v>1</v>
      </c>
      <c r="C8" s="10" t="s">
        <v>13</v>
      </c>
      <c r="D8" s="10" t="s">
        <v>111</v>
      </c>
      <c r="E8" s="11" t="s">
        <v>112</v>
      </c>
      <c r="F8" s="12" t="s">
        <v>113</v>
      </c>
      <c r="G8" s="10" t="s">
        <v>114</v>
      </c>
      <c r="H8" s="13" t="s">
        <v>56</v>
      </c>
      <c r="I8" s="13" t="s">
        <v>57</v>
      </c>
      <c r="J8" s="13"/>
      <c r="K8" s="15">
        <f>IF(ISBLANK(Z8),"",TRUNC(3.042*(Z8+39.39)^2)-5000)</f>
        <v>622</v>
      </c>
      <c r="L8" s="16" t="s">
        <v>106</v>
      </c>
      <c r="M8" s="16" t="s">
        <v>106</v>
      </c>
      <c r="N8" s="16" t="s">
        <v>106</v>
      </c>
      <c r="O8" s="16" t="s">
        <v>106</v>
      </c>
      <c r="P8" s="16" t="s">
        <v>106</v>
      </c>
      <c r="Q8" s="16" t="s">
        <v>115</v>
      </c>
      <c r="R8" s="16" t="s">
        <v>108</v>
      </c>
      <c r="S8" s="16"/>
      <c r="T8" s="16"/>
      <c r="U8" s="16"/>
      <c r="V8" s="16"/>
      <c r="W8" s="16"/>
      <c r="X8" s="16"/>
      <c r="Y8" s="16"/>
      <c r="Z8" s="17">
        <v>3.6</v>
      </c>
      <c r="AA8" s="15" t="str">
        <f>IF(ISBLANK(Z8),"",IF(Z8&lt;3.05,"",IF(Z8&gt;=5.55,"TSM",IF(Z8&gt;=5.1,"SM",IF(Z8&gt;=4.6,"KSM",IF(Z8&gt;=4.1,"I A",IF(Z8&gt;=3.5,"II A",IF(Z8&gt;=3.05,"III A"))))))))</f>
        <v>II A</v>
      </c>
      <c r="AB8" s="13" t="s">
        <v>116</v>
      </c>
      <c r="AC8" s="10" t="s">
        <v>90</v>
      </c>
    </row>
    <row r="9" spans="1:29">
      <c r="A9" s="10">
        <v>3</v>
      </c>
      <c r="B9" s="10">
        <v>2</v>
      </c>
      <c r="C9" s="10" t="s">
        <v>18</v>
      </c>
      <c r="D9" s="10" t="s">
        <v>117</v>
      </c>
      <c r="E9" s="11" t="s">
        <v>118</v>
      </c>
      <c r="F9" s="12" t="s">
        <v>119</v>
      </c>
      <c r="G9" s="10" t="s">
        <v>120</v>
      </c>
      <c r="H9" s="13" t="s">
        <v>3</v>
      </c>
      <c r="I9" s="13" t="s">
        <v>51</v>
      </c>
      <c r="J9" s="13" t="s">
        <v>121</v>
      </c>
      <c r="K9" s="15">
        <f>IF(ISBLANK(Z9),"",TRUNC(3.042*(Z9+39.39)^2)-5000)</f>
        <v>569</v>
      </c>
      <c r="L9" s="16" t="s">
        <v>106</v>
      </c>
      <c r="M9" s="16" t="s">
        <v>106</v>
      </c>
      <c r="N9" s="16" t="s">
        <v>106</v>
      </c>
      <c r="O9" s="16" t="s">
        <v>106</v>
      </c>
      <c r="P9" s="16" t="s">
        <v>108</v>
      </c>
      <c r="Q9" s="16"/>
      <c r="R9" s="16"/>
      <c r="S9" s="16"/>
      <c r="T9" s="16"/>
      <c r="U9" s="16"/>
      <c r="V9" s="16"/>
      <c r="W9" s="16"/>
      <c r="X9" s="16"/>
      <c r="Y9" s="16"/>
      <c r="Z9" s="17">
        <v>3.4</v>
      </c>
      <c r="AA9" s="15" t="str">
        <f>IF(ISBLANK(Z9),"",IF(Z9&lt;3.05,"",IF(Z9&gt;=5.55,"TSM",IF(Z9&gt;=5.1,"SM",IF(Z9&gt;=4.6,"KSM",IF(Z9&gt;=4.1,"I A",IF(Z9&gt;=3.5,"II A",IF(Z9&gt;=3.05,"III A"))))))))</f>
        <v>III A</v>
      </c>
      <c r="AB9" s="13" t="s">
        <v>122</v>
      </c>
      <c r="AC9" s="10" t="s">
        <v>88</v>
      </c>
    </row>
    <row r="10" spans="1:29">
      <c r="A10" s="10">
        <v>4</v>
      </c>
      <c r="B10" s="10">
        <v>3</v>
      </c>
      <c r="C10" s="10" t="s">
        <v>14</v>
      </c>
      <c r="D10" s="10" t="s">
        <v>123</v>
      </c>
      <c r="E10" s="11" t="s">
        <v>124</v>
      </c>
      <c r="F10" s="12" t="s">
        <v>125</v>
      </c>
      <c r="G10" s="10" t="s">
        <v>126</v>
      </c>
      <c r="H10" s="13" t="s">
        <v>56</v>
      </c>
      <c r="I10" s="13" t="s">
        <v>57</v>
      </c>
      <c r="J10" s="13"/>
      <c r="K10" s="15">
        <f>IF(ISBLANK(Z10),"",TRUNC(3.042*(Z10+39.39)^2)-5000)</f>
        <v>569</v>
      </c>
      <c r="L10" s="16"/>
      <c r="M10" s="16" t="s">
        <v>115</v>
      </c>
      <c r="N10" s="16" t="s">
        <v>106</v>
      </c>
      <c r="O10" s="16" t="s">
        <v>127</v>
      </c>
      <c r="P10" s="16" t="s">
        <v>108</v>
      </c>
      <c r="Q10" s="16"/>
      <c r="R10" s="16"/>
      <c r="S10" s="16"/>
      <c r="T10" s="16"/>
      <c r="U10" s="16"/>
      <c r="V10" s="16"/>
      <c r="W10" s="16"/>
      <c r="X10" s="16"/>
      <c r="Y10" s="16"/>
      <c r="Z10" s="17">
        <v>3.4</v>
      </c>
      <c r="AA10" s="15" t="str">
        <f>IF(ISBLANK(Z10),"",IF(Z10&lt;3.05,"",IF(Z10&gt;=5.55,"TSM",IF(Z10&gt;=5.1,"SM",IF(Z10&gt;=4.6,"KSM",IF(Z10&gt;=4.1,"I A",IF(Z10&gt;=3.5,"II A",IF(Z10&gt;=3.05,"III A"))))))))</f>
        <v>III A</v>
      </c>
      <c r="AB10" s="13" t="s">
        <v>128</v>
      </c>
      <c r="AC10" s="10" t="s">
        <v>87</v>
      </c>
    </row>
    <row r="11" spans="1:29">
      <c r="A11" s="10"/>
      <c r="B11" s="10"/>
      <c r="C11" s="10" t="s">
        <v>15</v>
      </c>
      <c r="D11" s="10" t="s">
        <v>129</v>
      </c>
      <c r="E11" s="11" t="s">
        <v>130</v>
      </c>
      <c r="F11" s="12" t="s">
        <v>131</v>
      </c>
      <c r="G11" s="10" t="s">
        <v>132</v>
      </c>
      <c r="H11" s="13" t="s">
        <v>44</v>
      </c>
      <c r="I11" s="13" t="s">
        <v>133</v>
      </c>
      <c r="J11" s="13" t="s">
        <v>134</v>
      </c>
      <c r="K11" s="15"/>
      <c r="L11" s="16"/>
      <c r="M11" s="16"/>
      <c r="N11" s="16"/>
      <c r="O11" s="16"/>
      <c r="P11" s="16"/>
      <c r="Q11" s="16"/>
      <c r="R11" s="16"/>
      <c r="S11" s="16" t="s">
        <v>108</v>
      </c>
      <c r="T11" s="16"/>
      <c r="U11" s="16"/>
      <c r="V11" s="16"/>
      <c r="W11" s="16"/>
      <c r="X11" s="16"/>
      <c r="Y11" s="16"/>
      <c r="Z11" s="17" t="s">
        <v>135</v>
      </c>
      <c r="AA11" s="10"/>
      <c r="AB11" s="13" t="s">
        <v>136</v>
      </c>
      <c r="AC11" s="10" t="s">
        <v>94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11.44140625" style="1" bestFit="1" customWidth="1"/>
    <col min="6" max="6" width="9" style="1" bestFit="1" customWidth="1"/>
    <col min="7" max="7" width="11" style="1" bestFit="1" customWidth="1"/>
    <col min="8" max="8" width="7.6640625" style="1" customWidth="1"/>
    <col min="9" max="9" width="8.5546875" style="1" bestFit="1" customWidth="1"/>
    <col min="10" max="11" width="4.5546875" style="1" customWidth="1"/>
    <col min="12" max="12" width="5.6640625" style="1" customWidth="1"/>
    <col min="13" max="13" width="4.5546875" style="1" customWidth="1"/>
    <col min="14" max="14" width="5.6640625" style="1" customWidth="1"/>
    <col min="15" max="16" width="4.5546875" style="1" customWidth="1"/>
    <col min="17" max="17" width="16.109375" style="1" bestFit="1" customWidth="1"/>
    <col min="18" max="18" width="9.109375" style="1" customWidth="1"/>
    <col min="19" max="16384" width="9.109375" style="1"/>
  </cols>
  <sheetData>
    <row r="1" spans="1:17" ht="20.399999999999999">
      <c r="A1" s="2" t="s">
        <v>0</v>
      </c>
    </row>
    <row r="2" spans="1:17" ht="15.6">
      <c r="A2" s="3"/>
    </row>
    <row r="3" spans="1:17">
      <c r="O3" s="89" t="s">
        <v>1</v>
      </c>
      <c r="P3" s="89" t="s">
        <v>1</v>
      </c>
      <c r="Q3" s="6">
        <v>43510</v>
      </c>
    </row>
    <row r="4" spans="1:17" ht="17.399999999999999">
      <c r="C4" s="7" t="s">
        <v>183</v>
      </c>
      <c r="Q4" s="8" t="s">
        <v>3</v>
      </c>
    </row>
    <row r="6" spans="1:17">
      <c r="D6" s="20" t="s">
        <v>1456</v>
      </c>
    </row>
    <row r="7" spans="1:17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185</v>
      </c>
      <c r="L7" s="9" t="s">
        <v>20</v>
      </c>
      <c r="M7" s="9" t="s">
        <v>141</v>
      </c>
      <c r="N7" s="9" t="s">
        <v>1437</v>
      </c>
      <c r="O7" s="9" t="s">
        <v>1438</v>
      </c>
      <c r="P7" s="9" t="s">
        <v>21</v>
      </c>
      <c r="Q7" s="9" t="s">
        <v>22</v>
      </c>
    </row>
    <row r="8" spans="1:17">
      <c r="A8" s="10" t="s">
        <v>13</v>
      </c>
      <c r="B8" s="10" t="s">
        <v>15</v>
      </c>
      <c r="C8" s="10" t="s">
        <v>186</v>
      </c>
      <c r="D8" s="11" t="s">
        <v>187</v>
      </c>
      <c r="E8" s="12" t="s">
        <v>188</v>
      </c>
      <c r="F8" s="10" t="s">
        <v>153</v>
      </c>
      <c r="G8" s="13" t="s">
        <v>189</v>
      </c>
      <c r="H8" s="13" t="s">
        <v>190</v>
      </c>
      <c r="I8" s="13" t="s">
        <v>134</v>
      </c>
      <c r="J8" s="10" t="s">
        <v>1439</v>
      </c>
      <c r="K8" s="10" t="s">
        <v>194</v>
      </c>
      <c r="L8" s="10" t="s">
        <v>192</v>
      </c>
      <c r="M8" s="10" t="s">
        <v>193</v>
      </c>
      <c r="N8" s="10" t="s">
        <v>1440</v>
      </c>
      <c r="O8" s="10" t="s">
        <v>1441</v>
      </c>
      <c r="P8" s="10" t="s">
        <v>180</v>
      </c>
      <c r="Q8" s="13" t="s">
        <v>196</v>
      </c>
    </row>
    <row r="9" spans="1:17">
      <c r="A9" s="10" t="s">
        <v>14</v>
      </c>
      <c r="B9" s="10" t="s">
        <v>17</v>
      </c>
      <c r="C9" s="10" t="s">
        <v>243</v>
      </c>
      <c r="D9" s="11" t="s">
        <v>244</v>
      </c>
      <c r="E9" s="12" t="s">
        <v>245</v>
      </c>
      <c r="F9" s="10" t="s">
        <v>246</v>
      </c>
      <c r="G9" s="13" t="s">
        <v>63</v>
      </c>
      <c r="H9" s="13" t="s">
        <v>57</v>
      </c>
      <c r="I9" s="13" t="s">
        <v>247</v>
      </c>
      <c r="J9" s="10" t="s">
        <v>191</v>
      </c>
      <c r="K9" s="10" t="s">
        <v>194</v>
      </c>
      <c r="L9" s="10" t="s">
        <v>249</v>
      </c>
      <c r="M9" s="10" t="s">
        <v>250</v>
      </c>
      <c r="N9" s="10" t="s">
        <v>192</v>
      </c>
      <c r="O9" s="10" t="s">
        <v>1442</v>
      </c>
      <c r="P9" s="10" t="s">
        <v>195</v>
      </c>
      <c r="Q9" s="13" t="s">
        <v>251</v>
      </c>
    </row>
    <row r="10" spans="1:17">
      <c r="A10" s="10" t="s">
        <v>15</v>
      </c>
      <c r="B10" s="10" t="s">
        <v>18</v>
      </c>
      <c r="C10" s="10" t="s">
        <v>293</v>
      </c>
      <c r="D10" s="11" t="s">
        <v>285</v>
      </c>
      <c r="E10" s="12" t="s">
        <v>294</v>
      </c>
      <c r="F10" s="10" t="s">
        <v>295</v>
      </c>
      <c r="G10" s="13" t="s">
        <v>296</v>
      </c>
      <c r="H10" s="13" t="s">
        <v>190</v>
      </c>
      <c r="I10" s="13" t="s">
        <v>219</v>
      </c>
      <c r="J10" s="10" t="s">
        <v>1443</v>
      </c>
      <c r="K10" s="10" t="s">
        <v>194</v>
      </c>
      <c r="L10" s="10" t="s">
        <v>298</v>
      </c>
      <c r="M10" s="10" t="s">
        <v>299</v>
      </c>
      <c r="N10" s="10" t="s">
        <v>335</v>
      </c>
      <c r="O10" s="10" t="s">
        <v>1444</v>
      </c>
      <c r="P10" s="10" t="s">
        <v>195</v>
      </c>
      <c r="Q10" s="13" t="s">
        <v>300</v>
      </c>
    </row>
    <row r="11" spans="1:17">
      <c r="A11" s="10" t="s">
        <v>17</v>
      </c>
      <c r="B11" s="10" t="s">
        <v>14</v>
      </c>
      <c r="C11" s="10" t="s">
        <v>330</v>
      </c>
      <c r="D11" s="11" t="s">
        <v>331</v>
      </c>
      <c r="E11" s="12" t="s">
        <v>332</v>
      </c>
      <c r="F11" s="10" t="s">
        <v>333</v>
      </c>
      <c r="G11" s="13" t="s">
        <v>63</v>
      </c>
      <c r="H11" s="13" t="s">
        <v>57</v>
      </c>
      <c r="I11" s="13"/>
      <c r="J11" s="10" t="s">
        <v>334</v>
      </c>
      <c r="K11" s="10" t="s">
        <v>194</v>
      </c>
      <c r="L11" s="10" t="s">
        <v>335</v>
      </c>
      <c r="M11" s="10" t="s">
        <v>336</v>
      </c>
      <c r="N11" s="10" t="s">
        <v>1445</v>
      </c>
      <c r="O11" s="10" t="s">
        <v>1446</v>
      </c>
      <c r="P11" s="10" t="s">
        <v>204</v>
      </c>
      <c r="Q11" s="13" t="s">
        <v>337</v>
      </c>
    </row>
    <row r="12" spans="1:17">
      <c r="A12" s="10" t="s">
        <v>18</v>
      </c>
      <c r="B12" s="10" t="s">
        <v>19</v>
      </c>
      <c r="C12" s="10" t="s">
        <v>338</v>
      </c>
      <c r="D12" s="11" t="s">
        <v>302</v>
      </c>
      <c r="E12" s="12" t="s">
        <v>339</v>
      </c>
      <c r="F12" s="10" t="s">
        <v>340</v>
      </c>
      <c r="G12" s="13" t="s">
        <v>63</v>
      </c>
      <c r="H12" s="13" t="s">
        <v>57</v>
      </c>
      <c r="I12" s="13" t="s">
        <v>247</v>
      </c>
      <c r="J12" s="10" t="s">
        <v>713</v>
      </c>
      <c r="K12" s="10" t="s">
        <v>194</v>
      </c>
      <c r="L12" s="10" t="s">
        <v>342</v>
      </c>
      <c r="M12" s="10" t="s">
        <v>336</v>
      </c>
      <c r="N12" s="10" t="s">
        <v>1447</v>
      </c>
      <c r="O12" s="10" t="s">
        <v>290</v>
      </c>
      <c r="P12" s="10" t="s">
        <v>204</v>
      </c>
      <c r="Q12" s="13" t="s">
        <v>251</v>
      </c>
    </row>
    <row r="13" spans="1:17">
      <c r="A13" s="10" t="s">
        <v>19</v>
      </c>
      <c r="B13" s="10" t="s">
        <v>13</v>
      </c>
      <c r="C13" s="10" t="s">
        <v>197</v>
      </c>
      <c r="D13" s="11" t="s">
        <v>198</v>
      </c>
      <c r="E13" s="12" t="s">
        <v>199</v>
      </c>
      <c r="F13" s="10" t="s">
        <v>200</v>
      </c>
      <c r="G13" s="13" t="s">
        <v>44</v>
      </c>
      <c r="H13" s="13" t="s">
        <v>133</v>
      </c>
      <c r="I13" s="13"/>
      <c r="J13" s="10" t="s">
        <v>201</v>
      </c>
      <c r="K13" s="10" t="s">
        <v>194</v>
      </c>
      <c r="L13" s="10" t="s">
        <v>202</v>
      </c>
      <c r="M13" s="10" t="s">
        <v>203</v>
      </c>
      <c r="N13" s="10" t="s">
        <v>1448</v>
      </c>
      <c r="O13" s="10" t="s">
        <v>1449</v>
      </c>
      <c r="P13" s="10" t="s">
        <v>204</v>
      </c>
      <c r="Q13" s="13" t="s">
        <v>205</v>
      </c>
    </row>
    <row r="15" spans="1:17">
      <c r="D15" s="20" t="s">
        <v>1457</v>
      </c>
    </row>
    <row r="16" spans="1:17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185</v>
      </c>
      <c r="L16" s="9" t="s">
        <v>20</v>
      </c>
      <c r="M16" s="9" t="s">
        <v>141</v>
      </c>
      <c r="N16" s="9" t="s">
        <v>1437</v>
      </c>
      <c r="O16" s="9" t="s">
        <v>1438</v>
      </c>
      <c r="P16" s="9" t="s">
        <v>21</v>
      </c>
      <c r="Q16" s="9" t="s">
        <v>22</v>
      </c>
    </row>
    <row r="17" spans="1:17">
      <c r="A17" s="10">
        <v>1</v>
      </c>
      <c r="B17" s="10" t="s">
        <v>15</v>
      </c>
      <c r="C17" s="10" t="s">
        <v>252</v>
      </c>
      <c r="D17" s="11" t="s">
        <v>253</v>
      </c>
      <c r="E17" s="12" t="s">
        <v>254</v>
      </c>
      <c r="F17" s="10" t="s">
        <v>255</v>
      </c>
      <c r="G17" s="13" t="s">
        <v>44</v>
      </c>
      <c r="H17" s="13" t="s">
        <v>256</v>
      </c>
      <c r="I17" s="13"/>
      <c r="J17" s="10" t="s">
        <v>713</v>
      </c>
      <c r="K17" s="10" t="s">
        <v>213</v>
      </c>
      <c r="L17" s="10" t="s">
        <v>258</v>
      </c>
      <c r="M17" s="10" t="s">
        <v>259</v>
      </c>
      <c r="N17" s="10" t="s">
        <v>1447</v>
      </c>
      <c r="O17" s="10" t="s">
        <v>282</v>
      </c>
      <c r="P17" s="10" t="s">
        <v>204</v>
      </c>
      <c r="Q17" s="13" t="s">
        <v>260</v>
      </c>
    </row>
    <row r="18" spans="1:17">
      <c r="A18" s="10">
        <v>2</v>
      </c>
      <c r="B18" s="10" t="s">
        <v>14</v>
      </c>
      <c r="C18" s="10" t="s">
        <v>206</v>
      </c>
      <c r="D18" s="11" t="s">
        <v>207</v>
      </c>
      <c r="E18" s="12" t="s">
        <v>208</v>
      </c>
      <c r="F18" s="10" t="s">
        <v>209</v>
      </c>
      <c r="G18" s="13" t="s">
        <v>982</v>
      </c>
      <c r="H18" s="13" t="s">
        <v>37</v>
      </c>
      <c r="I18" s="13"/>
      <c r="J18" s="10" t="s">
        <v>472</v>
      </c>
      <c r="K18" s="10" t="s">
        <v>213</v>
      </c>
      <c r="L18" s="10" t="s">
        <v>211</v>
      </c>
      <c r="M18" s="10" t="s">
        <v>212</v>
      </c>
      <c r="N18" s="10" t="s">
        <v>1450</v>
      </c>
      <c r="O18" s="10" t="s">
        <v>488</v>
      </c>
      <c r="P18" s="10" t="s">
        <v>204</v>
      </c>
      <c r="Q18" s="13" t="s">
        <v>214</v>
      </c>
    </row>
    <row r="19" spans="1:17">
      <c r="A19" s="10">
        <v>3</v>
      </c>
      <c r="B19" s="10" t="s">
        <v>17</v>
      </c>
      <c r="C19" s="10" t="s">
        <v>301</v>
      </c>
      <c r="D19" s="11" t="s">
        <v>302</v>
      </c>
      <c r="E19" s="12" t="s">
        <v>303</v>
      </c>
      <c r="F19" s="10" t="s">
        <v>304</v>
      </c>
      <c r="G19" s="13" t="s">
        <v>63</v>
      </c>
      <c r="H19" s="13" t="s">
        <v>57</v>
      </c>
      <c r="I19" s="13" t="s">
        <v>247</v>
      </c>
      <c r="J19" s="10" t="s">
        <v>472</v>
      </c>
      <c r="K19" s="10" t="s">
        <v>213</v>
      </c>
      <c r="L19" s="10" t="s">
        <v>306</v>
      </c>
      <c r="M19" s="10" t="s">
        <v>212</v>
      </c>
      <c r="N19" s="10" t="s">
        <v>1450</v>
      </c>
      <c r="O19" s="10" t="s">
        <v>441</v>
      </c>
      <c r="P19" s="10" t="s">
        <v>204</v>
      </c>
      <c r="Q19" s="13" t="s">
        <v>251</v>
      </c>
    </row>
    <row r="20" spans="1:17">
      <c r="A20" s="10">
        <v>4</v>
      </c>
      <c r="B20" s="10" t="s">
        <v>18</v>
      </c>
      <c r="C20" s="10" t="s">
        <v>343</v>
      </c>
      <c r="D20" s="11" t="s">
        <v>344</v>
      </c>
      <c r="E20" s="12" t="s">
        <v>345</v>
      </c>
      <c r="F20" s="10" t="s">
        <v>346</v>
      </c>
      <c r="G20" s="13" t="s">
        <v>347</v>
      </c>
      <c r="H20" s="13" t="s">
        <v>190</v>
      </c>
      <c r="I20" s="13" t="s">
        <v>219</v>
      </c>
      <c r="J20" s="10" t="s">
        <v>1408</v>
      </c>
      <c r="K20" s="10" t="s">
        <v>213</v>
      </c>
      <c r="L20" s="10" t="s">
        <v>349</v>
      </c>
      <c r="M20" s="10" t="s">
        <v>350</v>
      </c>
      <c r="N20" s="10" t="s">
        <v>1451</v>
      </c>
      <c r="O20" s="10" t="s">
        <v>1452</v>
      </c>
      <c r="P20" s="10" t="s">
        <v>204</v>
      </c>
      <c r="Q20" s="13" t="s">
        <v>351</v>
      </c>
    </row>
    <row r="21" spans="1:17">
      <c r="A21" s="10">
        <v>5</v>
      </c>
      <c r="B21" s="10" t="s">
        <v>13</v>
      </c>
      <c r="C21" s="10" t="s">
        <v>261</v>
      </c>
      <c r="D21" s="11" t="s">
        <v>262</v>
      </c>
      <c r="E21" s="12" t="s">
        <v>263</v>
      </c>
      <c r="F21" s="10" t="s">
        <v>264</v>
      </c>
      <c r="G21" s="13" t="s">
        <v>265</v>
      </c>
      <c r="H21" s="13" t="s">
        <v>266</v>
      </c>
      <c r="I21" s="13" t="s">
        <v>219</v>
      </c>
      <c r="J21" s="10" t="s">
        <v>1453</v>
      </c>
      <c r="K21" s="10" t="s">
        <v>213</v>
      </c>
      <c r="L21" s="10" t="s">
        <v>268</v>
      </c>
      <c r="M21" s="10" t="s">
        <v>269</v>
      </c>
      <c r="N21" s="10" t="s">
        <v>1454</v>
      </c>
      <c r="O21" s="10" t="s">
        <v>459</v>
      </c>
      <c r="P21" s="10" t="s">
        <v>204</v>
      </c>
      <c r="Q21" s="13" t="s">
        <v>270</v>
      </c>
    </row>
    <row r="22" spans="1:17">
      <c r="A22" s="10">
        <v>6</v>
      </c>
      <c r="B22" s="10" t="s">
        <v>19</v>
      </c>
      <c r="C22" s="10" t="s">
        <v>307</v>
      </c>
      <c r="D22" s="11" t="s">
        <v>308</v>
      </c>
      <c r="E22" s="12" t="s">
        <v>309</v>
      </c>
      <c r="F22" s="10" t="s">
        <v>310</v>
      </c>
      <c r="G22" s="13" t="s">
        <v>985</v>
      </c>
      <c r="H22" s="13" t="s">
        <v>190</v>
      </c>
      <c r="I22" s="13" t="s">
        <v>219</v>
      </c>
      <c r="J22" s="10" t="s">
        <v>267</v>
      </c>
      <c r="K22" s="10" t="s">
        <v>213</v>
      </c>
      <c r="L22" s="10" t="s">
        <v>312</v>
      </c>
      <c r="M22" s="10" t="s">
        <v>313</v>
      </c>
      <c r="N22" s="10" t="s">
        <v>268</v>
      </c>
      <c r="O22" s="10" t="s">
        <v>1446</v>
      </c>
      <c r="P22" s="10" t="s">
        <v>223</v>
      </c>
      <c r="Q22" s="13" t="s">
        <v>314</v>
      </c>
    </row>
  </sheetData>
  <mergeCells count="1">
    <mergeCell ref="O3:P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/>
  </sheetViews>
  <sheetFormatPr defaultColWidth="9.109375" defaultRowHeight="14.4"/>
  <cols>
    <col min="1" max="2" width="3.6640625" style="1" customWidth="1"/>
    <col min="3" max="3" width="4.5546875" style="4" customWidth="1"/>
    <col min="4" max="4" width="3.6640625" style="1" customWidth="1"/>
    <col min="5" max="5" width="8.6640625" style="1" customWidth="1"/>
    <col min="6" max="6" width="10.5546875" style="1" bestFit="1" customWidth="1"/>
    <col min="7" max="7" width="9" style="1" bestFit="1" customWidth="1"/>
    <col min="8" max="8" width="7" style="1" bestFit="1" customWidth="1"/>
    <col min="9" max="9" width="8.5546875" style="1" bestFit="1" customWidth="1"/>
    <col min="10" max="10" width="8.33203125" style="1" bestFit="1" customWidth="1"/>
    <col min="11" max="13" width="4.5546875" style="4" customWidth="1"/>
    <col min="14" max="14" width="4.5546875" style="1" customWidth="1"/>
    <col min="15" max="17" width="4.5546875" style="4" customWidth="1"/>
    <col min="18" max="18" width="4.5546875" style="1" customWidth="1"/>
    <col min="19" max="19" width="5.6640625" style="1" customWidth="1"/>
    <col min="20" max="20" width="4.5546875" style="1" customWidth="1"/>
    <col min="21" max="21" width="16.44140625" style="1" bestFit="1" customWidth="1"/>
    <col min="22" max="22" width="9.109375" style="1" customWidth="1"/>
    <col min="23" max="16384" width="9.109375" style="1"/>
  </cols>
  <sheetData>
    <row r="1" spans="1:21" ht="20.399999999999999">
      <c r="C1" s="2" t="s">
        <v>0</v>
      </c>
    </row>
    <row r="2" spans="1:21" ht="15.6">
      <c r="C2" s="3"/>
    </row>
    <row r="3" spans="1:21">
      <c r="S3" s="89" t="s">
        <v>1</v>
      </c>
      <c r="T3" s="89" t="s">
        <v>1</v>
      </c>
      <c r="U3" s="6">
        <v>43510</v>
      </c>
    </row>
    <row r="4" spans="1:21" ht="17.399999999999999">
      <c r="D4" s="7" t="s">
        <v>1364</v>
      </c>
      <c r="U4" s="8" t="s">
        <v>3</v>
      </c>
    </row>
    <row r="6" spans="1:21">
      <c r="A6" s="26" t="s">
        <v>4</v>
      </c>
      <c r="B6" s="9" t="s">
        <v>138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84</v>
      </c>
      <c r="L6" s="26" t="s">
        <v>694</v>
      </c>
      <c r="M6" s="26" t="s">
        <v>695</v>
      </c>
      <c r="N6" s="26" t="s">
        <v>696</v>
      </c>
      <c r="O6" s="26" t="s">
        <v>16</v>
      </c>
      <c r="P6" s="26" t="s">
        <v>697</v>
      </c>
      <c r="Q6" s="26" t="s">
        <v>698</v>
      </c>
      <c r="R6" s="26" t="s">
        <v>699</v>
      </c>
      <c r="S6" s="26" t="s">
        <v>20</v>
      </c>
      <c r="T6" s="26" t="s">
        <v>21</v>
      </c>
      <c r="U6" s="26" t="s">
        <v>22</v>
      </c>
    </row>
    <row r="7" spans="1:21">
      <c r="A7" s="48" t="s">
        <v>13</v>
      </c>
      <c r="B7" s="49"/>
      <c r="C7" s="50" t="s">
        <v>31</v>
      </c>
      <c r="D7" s="48" t="s">
        <v>1359</v>
      </c>
      <c r="E7" s="51" t="s">
        <v>1033</v>
      </c>
      <c r="F7" s="52" t="s">
        <v>1365</v>
      </c>
      <c r="G7" s="48" t="s">
        <v>1366</v>
      </c>
      <c r="H7" s="53" t="s">
        <v>63</v>
      </c>
      <c r="I7" s="53" t="s">
        <v>57</v>
      </c>
      <c r="J7" s="53" t="s">
        <v>247</v>
      </c>
      <c r="K7" s="48" t="s">
        <v>1367</v>
      </c>
      <c r="L7" s="48" t="s">
        <v>1368</v>
      </c>
      <c r="M7" s="48" t="s">
        <v>1369</v>
      </c>
      <c r="N7" s="48" t="s">
        <v>30</v>
      </c>
      <c r="O7" s="48" t="s">
        <v>29</v>
      </c>
      <c r="P7" s="48" t="s">
        <v>30</v>
      </c>
      <c r="Q7" s="48" t="s">
        <v>1370</v>
      </c>
      <c r="R7" s="48" t="s">
        <v>1371</v>
      </c>
      <c r="S7" s="48" t="s">
        <v>1369</v>
      </c>
      <c r="T7" s="48" t="s">
        <v>195</v>
      </c>
      <c r="U7" s="54" t="s">
        <v>251</v>
      </c>
    </row>
    <row r="8" spans="1:21">
      <c r="A8" s="48" t="s">
        <v>14</v>
      </c>
      <c r="B8" s="49"/>
      <c r="C8" s="50" t="s">
        <v>17</v>
      </c>
      <c r="D8" s="48" t="s">
        <v>1372</v>
      </c>
      <c r="E8" s="51" t="s">
        <v>1373</v>
      </c>
      <c r="F8" s="52" t="s">
        <v>1374</v>
      </c>
      <c r="G8" s="48" t="s">
        <v>1375</v>
      </c>
      <c r="H8" s="53" t="s">
        <v>44</v>
      </c>
      <c r="I8" s="53" t="s">
        <v>256</v>
      </c>
      <c r="J8" s="53" t="s">
        <v>134</v>
      </c>
      <c r="K8" s="48" t="s">
        <v>1376</v>
      </c>
      <c r="L8" s="48" t="s">
        <v>1377</v>
      </c>
      <c r="M8" s="48" t="s">
        <v>30</v>
      </c>
      <c r="N8" s="48" t="s">
        <v>1378</v>
      </c>
      <c r="O8" s="48" t="s">
        <v>39</v>
      </c>
      <c r="P8" s="48" t="s">
        <v>1379</v>
      </c>
      <c r="Q8" s="48" t="s">
        <v>1380</v>
      </c>
      <c r="R8" s="48" t="s">
        <v>1381</v>
      </c>
      <c r="S8" s="48" t="s">
        <v>1379</v>
      </c>
      <c r="T8" s="48" t="s">
        <v>204</v>
      </c>
      <c r="U8" s="54" t="s">
        <v>708</v>
      </c>
    </row>
    <row r="9" spans="1:21">
      <c r="A9" s="48" t="s">
        <v>15</v>
      </c>
      <c r="B9" s="49">
        <v>1</v>
      </c>
      <c r="C9" s="50" t="s">
        <v>39</v>
      </c>
      <c r="D9" s="48" t="s">
        <v>1382</v>
      </c>
      <c r="E9" s="51" t="s">
        <v>1138</v>
      </c>
      <c r="F9" s="52" t="s">
        <v>1383</v>
      </c>
      <c r="G9" s="48" t="s">
        <v>1384</v>
      </c>
      <c r="H9" s="53" t="s">
        <v>265</v>
      </c>
      <c r="I9" s="53" t="s">
        <v>266</v>
      </c>
      <c r="J9" s="53" t="s">
        <v>390</v>
      </c>
      <c r="K9" s="48" t="s">
        <v>1385</v>
      </c>
      <c r="L9" s="48" t="s">
        <v>30</v>
      </c>
      <c r="M9" s="48" t="s">
        <v>1386</v>
      </c>
      <c r="N9" s="48" t="s">
        <v>30</v>
      </c>
      <c r="O9" s="48" t="s">
        <v>15</v>
      </c>
      <c r="P9" s="48" t="s">
        <v>1387</v>
      </c>
      <c r="Q9" s="48" t="s">
        <v>1388</v>
      </c>
      <c r="R9" s="48" t="s">
        <v>1389</v>
      </c>
      <c r="S9" s="48" t="s">
        <v>1389</v>
      </c>
      <c r="T9" s="48" t="s">
        <v>204</v>
      </c>
      <c r="U9" s="54" t="s">
        <v>394</v>
      </c>
    </row>
    <row r="10" spans="1:21">
      <c r="A10" s="48" t="s">
        <v>17</v>
      </c>
      <c r="B10" s="49"/>
      <c r="C10" s="50" t="s">
        <v>15</v>
      </c>
      <c r="D10" s="48" t="s">
        <v>1390</v>
      </c>
      <c r="E10" s="51" t="s">
        <v>672</v>
      </c>
      <c r="F10" s="52" t="s">
        <v>1391</v>
      </c>
      <c r="G10" s="48" t="s">
        <v>1392</v>
      </c>
      <c r="H10" s="53" t="s">
        <v>63</v>
      </c>
      <c r="I10" s="53" t="s">
        <v>940</v>
      </c>
      <c r="J10" s="53" t="s">
        <v>471</v>
      </c>
      <c r="K10" s="48" t="s">
        <v>201</v>
      </c>
      <c r="L10" s="48" t="s">
        <v>1393</v>
      </c>
      <c r="M10" s="48" t="s">
        <v>1380</v>
      </c>
      <c r="N10" s="48" t="s">
        <v>1381</v>
      </c>
      <c r="O10" s="48" t="s">
        <v>19</v>
      </c>
      <c r="P10" s="48" t="s">
        <v>1381</v>
      </c>
      <c r="Q10" s="48" t="s">
        <v>30</v>
      </c>
      <c r="R10" s="48" t="s">
        <v>1394</v>
      </c>
      <c r="S10" s="48" t="s">
        <v>1380</v>
      </c>
      <c r="T10" s="48" t="s">
        <v>204</v>
      </c>
      <c r="U10" s="54" t="s">
        <v>736</v>
      </c>
    </row>
    <row r="11" spans="1:21">
      <c r="A11" s="48" t="s">
        <v>18</v>
      </c>
      <c r="B11" s="49">
        <v>2</v>
      </c>
      <c r="C11" s="50" t="s">
        <v>14</v>
      </c>
      <c r="D11" s="48" t="s">
        <v>1395</v>
      </c>
      <c r="E11" s="51" t="s">
        <v>1396</v>
      </c>
      <c r="F11" s="52" t="s">
        <v>1397</v>
      </c>
      <c r="G11" s="48" t="s">
        <v>1398</v>
      </c>
      <c r="H11" s="53" t="s">
        <v>63</v>
      </c>
      <c r="I11" s="53" t="s">
        <v>57</v>
      </c>
      <c r="J11" s="53"/>
      <c r="K11" s="48" t="s">
        <v>1399</v>
      </c>
      <c r="L11" s="48" t="s">
        <v>1400</v>
      </c>
      <c r="M11" s="48" t="s">
        <v>1401</v>
      </c>
      <c r="N11" s="48" t="s">
        <v>1402</v>
      </c>
      <c r="O11" s="48" t="s">
        <v>18</v>
      </c>
      <c r="P11" s="48" t="s">
        <v>1394</v>
      </c>
      <c r="Q11" s="48" t="s">
        <v>30</v>
      </c>
      <c r="R11" s="48" t="s">
        <v>30</v>
      </c>
      <c r="S11" s="48" t="s">
        <v>1402</v>
      </c>
      <c r="T11" s="48" t="s">
        <v>204</v>
      </c>
      <c r="U11" s="54" t="s">
        <v>1403</v>
      </c>
    </row>
    <row r="12" spans="1:21">
      <c r="A12" s="48" t="s">
        <v>19</v>
      </c>
      <c r="B12" s="49">
        <v>3</v>
      </c>
      <c r="C12" s="50" t="s">
        <v>19</v>
      </c>
      <c r="D12" s="48" t="s">
        <v>1404</v>
      </c>
      <c r="E12" s="51" t="s">
        <v>1405</v>
      </c>
      <c r="F12" s="52" t="s">
        <v>1406</v>
      </c>
      <c r="G12" s="48" t="s">
        <v>1407</v>
      </c>
      <c r="H12" s="53" t="s">
        <v>265</v>
      </c>
      <c r="I12" s="53" t="s">
        <v>190</v>
      </c>
      <c r="J12" s="53" t="s">
        <v>219</v>
      </c>
      <c r="K12" s="48" t="s">
        <v>1408</v>
      </c>
      <c r="L12" s="48" t="s">
        <v>1409</v>
      </c>
      <c r="M12" s="48" t="s">
        <v>30</v>
      </c>
      <c r="N12" s="48" t="s">
        <v>30</v>
      </c>
      <c r="O12" s="48" t="s">
        <v>17</v>
      </c>
      <c r="P12" s="48" t="s">
        <v>1410</v>
      </c>
      <c r="Q12" s="48" t="s">
        <v>1411</v>
      </c>
      <c r="R12" s="48" t="s">
        <v>1412</v>
      </c>
      <c r="S12" s="48" t="s">
        <v>1412</v>
      </c>
      <c r="T12" s="48" t="s">
        <v>204</v>
      </c>
      <c r="U12" s="54" t="s">
        <v>224</v>
      </c>
    </row>
    <row r="13" spans="1:21">
      <c r="A13" s="48" t="s">
        <v>39</v>
      </c>
      <c r="B13" s="49">
        <v>4</v>
      </c>
      <c r="C13" s="50" t="s">
        <v>29</v>
      </c>
      <c r="D13" s="48" t="s">
        <v>1413</v>
      </c>
      <c r="E13" s="51" t="s">
        <v>1138</v>
      </c>
      <c r="F13" s="52" t="s">
        <v>1414</v>
      </c>
      <c r="G13" s="48" t="s">
        <v>1415</v>
      </c>
      <c r="H13" s="53" t="s">
        <v>1473</v>
      </c>
      <c r="I13" s="53" t="s">
        <v>357</v>
      </c>
      <c r="J13" s="53" t="s">
        <v>824</v>
      </c>
      <c r="K13" s="48" t="s">
        <v>1416</v>
      </c>
      <c r="L13" s="48" t="s">
        <v>1417</v>
      </c>
      <c r="M13" s="48" t="s">
        <v>747</v>
      </c>
      <c r="N13" s="48" t="s">
        <v>1418</v>
      </c>
      <c r="O13" s="48" t="s">
        <v>14</v>
      </c>
      <c r="P13" s="48" t="s">
        <v>1419</v>
      </c>
      <c r="Q13" s="48" t="s">
        <v>30</v>
      </c>
      <c r="R13" s="48" t="s">
        <v>1420</v>
      </c>
      <c r="S13" s="48" t="s">
        <v>1420</v>
      </c>
      <c r="T13" s="48" t="s">
        <v>223</v>
      </c>
      <c r="U13" s="54" t="s">
        <v>825</v>
      </c>
    </row>
    <row r="14" spans="1:21">
      <c r="A14" s="48" t="s">
        <v>29</v>
      </c>
      <c r="B14" s="49">
        <v>5</v>
      </c>
      <c r="C14" s="50" t="s">
        <v>18</v>
      </c>
      <c r="D14" s="48" t="s">
        <v>271</v>
      </c>
      <c r="E14" s="51" t="s">
        <v>272</v>
      </c>
      <c r="F14" s="52" t="s">
        <v>273</v>
      </c>
      <c r="G14" s="48" t="s">
        <v>274</v>
      </c>
      <c r="H14" s="53" t="s">
        <v>63</v>
      </c>
      <c r="I14" s="53" t="s">
        <v>57</v>
      </c>
      <c r="J14" s="53"/>
      <c r="K14" s="48" t="s">
        <v>1421</v>
      </c>
      <c r="L14" s="48" t="s">
        <v>1422</v>
      </c>
      <c r="M14" s="48" t="s">
        <v>30</v>
      </c>
      <c r="N14" s="48" t="s">
        <v>1423</v>
      </c>
      <c r="O14" s="48" t="s">
        <v>13</v>
      </c>
      <c r="P14" s="48" t="s">
        <v>1424</v>
      </c>
      <c r="Q14" s="48" t="s">
        <v>1425</v>
      </c>
      <c r="R14" s="48" t="s">
        <v>1426</v>
      </c>
      <c r="S14" s="48" t="s">
        <v>1426</v>
      </c>
      <c r="T14" s="48" t="s">
        <v>223</v>
      </c>
      <c r="U14" s="54" t="s">
        <v>277</v>
      </c>
    </row>
    <row r="15" spans="1:21">
      <c r="A15" s="48" t="s">
        <v>31</v>
      </c>
      <c r="B15" s="49">
        <v>6</v>
      </c>
      <c r="C15" s="50" t="s">
        <v>13</v>
      </c>
      <c r="D15" s="48" t="s">
        <v>1427</v>
      </c>
      <c r="E15" s="51" t="s">
        <v>1012</v>
      </c>
      <c r="F15" s="52" t="s">
        <v>1428</v>
      </c>
      <c r="G15" s="48" t="s">
        <v>1429</v>
      </c>
      <c r="H15" s="53" t="s">
        <v>44</v>
      </c>
      <c r="I15" s="53" t="s">
        <v>133</v>
      </c>
      <c r="J15" s="53"/>
      <c r="K15" s="48" t="s">
        <v>1430</v>
      </c>
      <c r="L15" s="48" t="s">
        <v>1431</v>
      </c>
      <c r="M15" s="48" t="s">
        <v>1432</v>
      </c>
      <c r="N15" s="48" t="s">
        <v>1433</v>
      </c>
      <c r="O15" s="48"/>
      <c r="P15" s="48"/>
      <c r="Q15" s="48"/>
      <c r="R15" s="48"/>
      <c r="S15" s="48" t="s">
        <v>1431</v>
      </c>
      <c r="T15" s="48" t="s">
        <v>685</v>
      </c>
      <c r="U15" s="54" t="s">
        <v>283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6"/>
  <sheetViews>
    <sheetView workbookViewId="0"/>
  </sheetViews>
  <sheetFormatPr defaultColWidth="9.109375" defaultRowHeight="14.4"/>
  <cols>
    <col min="1" max="2" width="3.6640625" style="1" customWidth="1"/>
    <col min="3" max="3" width="4.5546875" style="4" customWidth="1"/>
    <col min="4" max="4" width="3.6640625" style="1" customWidth="1"/>
    <col min="5" max="5" width="8.6640625" style="1" customWidth="1"/>
    <col min="6" max="6" width="9.6640625" style="1" customWidth="1"/>
    <col min="7" max="7" width="9" style="1" bestFit="1" customWidth="1"/>
    <col min="8" max="8" width="9.5546875" style="1" bestFit="1" customWidth="1"/>
    <col min="9" max="9" width="7.44140625" style="1" customWidth="1"/>
    <col min="10" max="10" width="9.33203125" style="1" bestFit="1" customWidth="1"/>
    <col min="11" max="13" width="4.5546875" style="4" customWidth="1"/>
    <col min="14" max="14" width="4.5546875" style="1" customWidth="1"/>
    <col min="15" max="17" width="4.5546875" style="4" customWidth="1"/>
    <col min="18" max="18" width="4.5546875" style="1" customWidth="1"/>
    <col min="19" max="19" width="5.6640625" style="1" customWidth="1"/>
    <col min="20" max="20" width="4.5546875" style="1" customWidth="1"/>
    <col min="21" max="21" width="16" style="1" bestFit="1" customWidth="1"/>
    <col min="22" max="22" width="9.109375" style="1" customWidth="1"/>
    <col min="23" max="16384" width="9.109375" style="1"/>
  </cols>
  <sheetData>
    <row r="1" spans="1:21" ht="20.399999999999999">
      <c r="C1" s="2" t="s">
        <v>0</v>
      </c>
    </row>
    <row r="2" spans="1:21" ht="15.6">
      <c r="C2" s="3"/>
    </row>
    <row r="3" spans="1:21">
      <c r="S3" s="89" t="s">
        <v>1</v>
      </c>
      <c r="T3" s="89" t="s">
        <v>1</v>
      </c>
      <c r="U3" s="6">
        <v>43510</v>
      </c>
    </row>
    <row r="4" spans="1:21" ht="17.399999999999999">
      <c r="D4" s="7" t="s">
        <v>693</v>
      </c>
      <c r="U4" s="8" t="s">
        <v>3</v>
      </c>
    </row>
    <row r="6" spans="1:21">
      <c r="A6" s="26" t="s">
        <v>4</v>
      </c>
      <c r="B6" s="26" t="s">
        <v>138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84</v>
      </c>
      <c r="L6" s="26" t="s">
        <v>694</v>
      </c>
      <c r="M6" s="26" t="s">
        <v>695</v>
      </c>
      <c r="N6" s="26" t="s">
        <v>696</v>
      </c>
      <c r="O6" s="26" t="s">
        <v>16</v>
      </c>
      <c r="P6" s="26" t="s">
        <v>697</v>
      </c>
      <c r="Q6" s="26" t="s">
        <v>698</v>
      </c>
      <c r="R6" s="26" t="s">
        <v>699</v>
      </c>
      <c r="S6" s="9" t="s">
        <v>20</v>
      </c>
      <c r="T6" s="9" t="s">
        <v>21</v>
      </c>
      <c r="U6" s="9" t="s">
        <v>22</v>
      </c>
    </row>
    <row r="7" spans="1:21">
      <c r="A7" s="27" t="s">
        <v>13</v>
      </c>
      <c r="B7" s="27"/>
      <c r="C7" s="27" t="s">
        <v>18</v>
      </c>
      <c r="D7" s="27" t="s">
        <v>700</v>
      </c>
      <c r="E7" s="28" t="s">
        <v>73</v>
      </c>
      <c r="F7" s="29" t="s">
        <v>701</v>
      </c>
      <c r="G7" s="27" t="s">
        <v>702</v>
      </c>
      <c r="H7" s="30" t="s">
        <v>44</v>
      </c>
      <c r="I7" s="30" t="s">
        <v>133</v>
      </c>
      <c r="J7" s="30" t="s">
        <v>134</v>
      </c>
      <c r="K7" s="27" t="s">
        <v>703</v>
      </c>
      <c r="L7" s="27" t="s">
        <v>432</v>
      </c>
      <c r="M7" s="27" t="s">
        <v>704</v>
      </c>
      <c r="N7" s="27" t="s">
        <v>705</v>
      </c>
      <c r="O7" s="27" t="s">
        <v>29</v>
      </c>
      <c r="P7" s="27" t="s">
        <v>30</v>
      </c>
      <c r="Q7" s="27" t="s">
        <v>706</v>
      </c>
      <c r="R7" s="27" t="s">
        <v>707</v>
      </c>
      <c r="S7" s="31" t="s">
        <v>707</v>
      </c>
      <c r="T7" s="32" t="s">
        <v>204</v>
      </c>
      <c r="U7" s="33" t="s">
        <v>708</v>
      </c>
    </row>
    <row r="8" spans="1:21">
      <c r="A8" s="27" t="s">
        <v>14</v>
      </c>
      <c r="B8" s="27"/>
      <c r="C8" s="27" t="s">
        <v>29</v>
      </c>
      <c r="D8" s="27" t="s">
        <v>709</v>
      </c>
      <c r="E8" s="28" t="s">
        <v>544</v>
      </c>
      <c r="F8" s="29" t="s">
        <v>710</v>
      </c>
      <c r="G8" s="27" t="s">
        <v>711</v>
      </c>
      <c r="H8" s="30" t="s">
        <v>712</v>
      </c>
      <c r="I8" s="30" t="s">
        <v>133</v>
      </c>
      <c r="J8" s="30"/>
      <c r="K8" s="27" t="s">
        <v>713</v>
      </c>
      <c r="L8" s="27" t="s">
        <v>714</v>
      </c>
      <c r="M8" s="27" t="s">
        <v>715</v>
      </c>
      <c r="N8" s="27" t="s">
        <v>716</v>
      </c>
      <c r="O8" s="27" t="s">
        <v>39</v>
      </c>
      <c r="P8" s="27" t="s">
        <v>717</v>
      </c>
      <c r="Q8" s="27" t="s">
        <v>718</v>
      </c>
      <c r="R8" s="27" t="s">
        <v>30</v>
      </c>
      <c r="S8" s="31" t="s">
        <v>718</v>
      </c>
      <c r="T8" s="32" t="s">
        <v>204</v>
      </c>
      <c r="U8" s="33" t="s">
        <v>283</v>
      </c>
    </row>
    <row r="9" spans="1:21">
      <c r="A9" s="27" t="s">
        <v>15</v>
      </c>
      <c r="B9" s="27"/>
      <c r="C9" s="27" t="s">
        <v>31</v>
      </c>
      <c r="D9" s="27" t="s">
        <v>719</v>
      </c>
      <c r="E9" s="28" t="s">
        <v>720</v>
      </c>
      <c r="F9" s="29" t="s">
        <v>721</v>
      </c>
      <c r="G9" s="27" t="s">
        <v>722</v>
      </c>
      <c r="H9" s="30" t="s">
        <v>44</v>
      </c>
      <c r="I9" s="30" t="s">
        <v>723</v>
      </c>
      <c r="J9" s="30"/>
      <c r="K9" s="27" t="s">
        <v>724</v>
      </c>
      <c r="L9" s="27" t="s">
        <v>725</v>
      </c>
      <c r="M9" s="27" t="s">
        <v>726</v>
      </c>
      <c r="N9" s="27" t="s">
        <v>107</v>
      </c>
      <c r="O9" s="27" t="s">
        <v>18</v>
      </c>
      <c r="P9" s="27" t="s">
        <v>30</v>
      </c>
      <c r="Q9" s="27" t="s">
        <v>107</v>
      </c>
      <c r="R9" s="27" t="s">
        <v>727</v>
      </c>
      <c r="S9" s="31" t="s">
        <v>727</v>
      </c>
      <c r="T9" s="32" t="s">
        <v>204</v>
      </c>
      <c r="U9" s="33" t="s">
        <v>283</v>
      </c>
    </row>
    <row r="10" spans="1:21">
      <c r="A10" s="27" t="s">
        <v>17</v>
      </c>
      <c r="B10" s="27">
        <v>1</v>
      </c>
      <c r="C10" s="27" t="s">
        <v>39</v>
      </c>
      <c r="D10" s="27" t="s">
        <v>728</v>
      </c>
      <c r="E10" s="28" t="s">
        <v>729</v>
      </c>
      <c r="F10" s="29" t="s">
        <v>730</v>
      </c>
      <c r="G10" s="27" t="s">
        <v>731</v>
      </c>
      <c r="H10" s="30" t="s">
        <v>63</v>
      </c>
      <c r="I10" s="30" t="s">
        <v>57</v>
      </c>
      <c r="J10" s="30" t="s">
        <v>64</v>
      </c>
      <c r="K10" s="27" t="s">
        <v>383</v>
      </c>
      <c r="L10" s="27" t="s">
        <v>717</v>
      </c>
      <c r="M10" s="27" t="s">
        <v>732</v>
      </c>
      <c r="N10" s="27" t="s">
        <v>733</v>
      </c>
      <c r="O10" s="27" t="s">
        <v>14</v>
      </c>
      <c r="P10" s="27" t="s">
        <v>734</v>
      </c>
      <c r="Q10" s="27" t="s">
        <v>735</v>
      </c>
      <c r="R10" s="27" t="s">
        <v>714</v>
      </c>
      <c r="S10" s="31" t="s">
        <v>734</v>
      </c>
      <c r="T10" s="32" t="s">
        <v>204</v>
      </c>
      <c r="U10" s="33" t="s">
        <v>736</v>
      </c>
    </row>
    <row r="11" spans="1:21">
      <c r="A11" s="27" t="s">
        <v>18</v>
      </c>
      <c r="B11" s="27"/>
      <c r="C11" s="27" t="s">
        <v>150</v>
      </c>
      <c r="D11" s="27" t="s">
        <v>737</v>
      </c>
      <c r="E11" s="28" t="s">
        <v>738</v>
      </c>
      <c r="F11" s="29" t="s">
        <v>739</v>
      </c>
      <c r="G11" s="27" t="s">
        <v>740</v>
      </c>
      <c r="H11" s="30" t="s">
        <v>3</v>
      </c>
      <c r="I11" s="30" t="s">
        <v>51</v>
      </c>
      <c r="J11" s="30" t="s">
        <v>438</v>
      </c>
      <c r="K11" s="27" t="s">
        <v>741</v>
      </c>
      <c r="L11" s="27" t="s">
        <v>742</v>
      </c>
      <c r="M11" s="27" t="s">
        <v>725</v>
      </c>
      <c r="N11" s="27" t="s">
        <v>30</v>
      </c>
      <c r="O11" s="27" t="s">
        <v>19</v>
      </c>
      <c r="P11" s="27" t="s">
        <v>735</v>
      </c>
      <c r="Q11" s="27" t="s">
        <v>30</v>
      </c>
      <c r="R11" s="27" t="s">
        <v>30</v>
      </c>
      <c r="S11" s="31" t="s">
        <v>725</v>
      </c>
      <c r="T11" s="32" t="s">
        <v>204</v>
      </c>
      <c r="U11" s="33" t="s">
        <v>481</v>
      </c>
    </row>
    <row r="12" spans="1:21">
      <c r="A12" s="27" t="s">
        <v>19</v>
      </c>
      <c r="B12" s="27"/>
      <c r="C12" s="27" t="s">
        <v>19</v>
      </c>
      <c r="D12" s="27" t="s">
        <v>743</v>
      </c>
      <c r="E12" s="28" t="s">
        <v>73</v>
      </c>
      <c r="F12" s="29" t="s">
        <v>744</v>
      </c>
      <c r="G12" s="27" t="s">
        <v>745</v>
      </c>
      <c r="H12" s="30" t="s">
        <v>63</v>
      </c>
      <c r="I12" s="30" t="s">
        <v>57</v>
      </c>
      <c r="J12" s="30" t="s">
        <v>471</v>
      </c>
      <c r="K12" s="27" t="s">
        <v>746</v>
      </c>
      <c r="L12" s="27" t="s">
        <v>747</v>
      </c>
      <c r="M12" s="27" t="s">
        <v>748</v>
      </c>
      <c r="N12" s="27" t="s">
        <v>107</v>
      </c>
      <c r="O12" s="27" t="s">
        <v>17</v>
      </c>
      <c r="P12" s="27" t="s">
        <v>107</v>
      </c>
      <c r="Q12" s="27" t="s">
        <v>107</v>
      </c>
      <c r="R12" s="27" t="s">
        <v>107</v>
      </c>
      <c r="S12" s="31" t="s">
        <v>748</v>
      </c>
      <c r="T12" s="32" t="s">
        <v>223</v>
      </c>
      <c r="U12" s="33" t="s">
        <v>475</v>
      </c>
    </row>
    <row r="13" spans="1:21">
      <c r="A13" s="27" t="s">
        <v>39</v>
      </c>
      <c r="B13" s="27">
        <v>2</v>
      </c>
      <c r="C13" s="27" t="s">
        <v>17</v>
      </c>
      <c r="D13" s="27" t="s">
        <v>749</v>
      </c>
      <c r="E13" s="28" t="s">
        <v>66</v>
      </c>
      <c r="F13" s="29" t="s">
        <v>750</v>
      </c>
      <c r="G13" s="27" t="s">
        <v>751</v>
      </c>
      <c r="H13" s="30" t="s">
        <v>556</v>
      </c>
      <c r="I13" s="30" t="s">
        <v>180</v>
      </c>
      <c r="J13" s="30" t="s">
        <v>557</v>
      </c>
      <c r="K13" s="27" t="s">
        <v>599</v>
      </c>
      <c r="L13" s="27" t="s">
        <v>30</v>
      </c>
      <c r="M13" s="27" t="s">
        <v>752</v>
      </c>
      <c r="N13" s="27" t="s">
        <v>753</v>
      </c>
      <c r="O13" s="27" t="s">
        <v>13</v>
      </c>
      <c r="P13" s="27" t="s">
        <v>754</v>
      </c>
      <c r="Q13" s="27" t="s">
        <v>755</v>
      </c>
      <c r="R13" s="27" t="s">
        <v>756</v>
      </c>
      <c r="S13" s="31" t="s">
        <v>754</v>
      </c>
      <c r="T13" s="32" t="s">
        <v>223</v>
      </c>
      <c r="U13" s="33" t="s">
        <v>560</v>
      </c>
    </row>
    <row r="14" spans="1:21">
      <c r="A14" s="27" t="s">
        <v>29</v>
      </c>
      <c r="B14" s="27">
        <v>3</v>
      </c>
      <c r="C14" s="27" t="s">
        <v>13</v>
      </c>
      <c r="D14" s="27" t="s">
        <v>757</v>
      </c>
      <c r="E14" s="28" t="s">
        <v>758</v>
      </c>
      <c r="F14" s="29" t="s">
        <v>759</v>
      </c>
      <c r="G14" s="27" t="s">
        <v>760</v>
      </c>
      <c r="H14" s="30" t="s">
        <v>3</v>
      </c>
      <c r="I14" s="30" t="s">
        <v>51</v>
      </c>
      <c r="J14" s="30" t="s">
        <v>28</v>
      </c>
      <c r="K14" s="27" t="s">
        <v>761</v>
      </c>
      <c r="L14" s="27" t="s">
        <v>30</v>
      </c>
      <c r="M14" s="27" t="s">
        <v>30</v>
      </c>
      <c r="N14" s="27" t="s">
        <v>762</v>
      </c>
      <c r="O14" s="27" t="s">
        <v>15</v>
      </c>
      <c r="P14" s="27" t="s">
        <v>763</v>
      </c>
      <c r="Q14" s="27" t="s">
        <v>764</v>
      </c>
      <c r="R14" s="27" t="s">
        <v>30</v>
      </c>
      <c r="S14" s="31" t="s">
        <v>764</v>
      </c>
      <c r="T14" s="32" t="s">
        <v>223</v>
      </c>
      <c r="U14" s="33" t="s">
        <v>765</v>
      </c>
    </row>
    <row r="15" spans="1:21">
      <c r="A15" s="27" t="s">
        <v>31</v>
      </c>
      <c r="B15" s="27">
        <v>4</v>
      </c>
      <c r="C15" s="27" t="s">
        <v>14</v>
      </c>
      <c r="D15" s="27" t="s">
        <v>658</v>
      </c>
      <c r="E15" s="28" t="s">
        <v>766</v>
      </c>
      <c r="F15" s="29" t="s">
        <v>767</v>
      </c>
      <c r="G15" s="27" t="s">
        <v>768</v>
      </c>
      <c r="H15" s="30" t="s">
        <v>154</v>
      </c>
      <c r="I15" s="30" t="s">
        <v>155</v>
      </c>
      <c r="J15" s="30"/>
      <c r="K15" s="27" t="s">
        <v>288</v>
      </c>
      <c r="L15" s="27" t="s">
        <v>769</v>
      </c>
      <c r="M15" s="27" t="s">
        <v>770</v>
      </c>
      <c r="N15" s="27" t="s">
        <v>30</v>
      </c>
      <c r="O15" s="27"/>
      <c r="P15" s="27"/>
      <c r="Q15" s="27"/>
      <c r="R15" s="27"/>
      <c r="S15" s="31" t="s">
        <v>769</v>
      </c>
      <c r="T15" s="32" t="s">
        <v>223</v>
      </c>
      <c r="U15" s="33" t="s">
        <v>156</v>
      </c>
    </row>
    <row r="16" spans="1:21">
      <c r="A16" s="27" t="s">
        <v>150</v>
      </c>
      <c r="B16" s="27">
        <v>5</v>
      </c>
      <c r="C16" s="27" t="s">
        <v>15</v>
      </c>
      <c r="D16" s="27" t="s">
        <v>771</v>
      </c>
      <c r="E16" s="28" t="s">
        <v>772</v>
      </c>
      <c r="F16" s="29" t="s">
        <v>773</v>
      </c>
      <c r="G16" s="27" t="s">
        <v>774</v>
      </c>
      <c r="H16" s="30" t="s">
        <v>775</v>
      </c>
      <c r="I16" s="30" t="s">
        <v>51</v>
      </c>
      <c r="J16" s="30" t="s">
        <v>438</v>
      </c>
      <c r="K16" s="27" t="s">
        <v>457</v>
      </c>
      <c r="L16" s="27" t="s">
        <v>776</v>
      </c>
      <c r="M16" s="27" t="s">
        <v>777</v>
      </c>
      <c r="N16" s="27" t="s">
        <v>30</v>
      </c>
      <c r="O16" s="27"/>
      <c r="P16" s="27"/>
      <c r="Q16" s="27"/>
      <c r="R16" s="27"/>
      <c r="S16" s="27" t="s">
        <v>777</v>
      </c>
      <c r="T16" s="27" t="s">
        <v>223</v>
      </c>
      <c r="U16" s="30" t="s">
        <v>778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/>
  </sheetViews>
  <sheetFormatPr defaultColWidth="9.109375" defaultRowHeight="14.4"/>
  <cols>
    <col min="1" max="2" width="3.6640625" style="1" customWidth="1"/>
    <col min="3" max="3" width="4.5546875" style="4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8.5546875" style="1" bestFit="1" customWidth="1"/>
    <col min="9" max="9" width="10" style="1" bestFit="1" customWidth="1"/>
    <col min="10" max="10" width="9.109375" style="1" bestFit="1" customWidth="1"/>
    <col min="11" max="13" width="4.5546875" style="4" customWidth="1"/>
    <col min="14" max="14" width="4.5546875" style="1" customWidth="1"/>
    <col min="15" max="17" width="4.5546875" style="4" customWidth="1"/>
    <col min="18" max="18" width="4.5546875" style="1" customWidth="1"/>
    <col min="19" max="19" width="5.6640625" style="1" customWidth="1"/>
    <col min="20" max="20" width="4.5546875" style="1" customWidth="1"/>
    <col min="21" max="21" width="14.44140625" style="1" bestFit="1" customWidth="1"/>
    <col min="22" max="22" width="9.109375" style="1" customWidth="1"/>
    <col min="23" max="16384" width="9.109375" style="1"/>
  </cols>
  <sheetData>
    <row r="1" spans="1:21" ht="20.399999999999999">
      <c r="C1" s="2" t="s">
        <v>0</v>
      </c>
    </row>
    <row r="2" spans="1:21" ht="15.6">
      <c r="C2" s="3"/>
    </row>
    <row r="3" spans="1:21">
      <c r="S3" s="89" t="s">
        <v>1</v>
      </c>
      <c r="T3" s="89" t="s">
        <v>1</v>
      </c>
      <c r="U3" s="6">
        <v>43511</v>
      </c>
    </row>
    <row r="4" spans="1:21" ht="17.399999999999999">
      <c r="D4" s="7" t="s">
        <v>1998</v>
      </c>
      <c r="U4" s="8" t="s">
        <v>3</v>
      </c>
    </row>
    <row r="6" spans="1:21">
      <c r="A6" s="26" t="s">
        <v>4</v>
      </c>
      <c r="B6" s="26" t="s">
        <v>138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84</v>
      </c>
      <c r="L6" s="26" t="s">
        <v>694</v>
      </c>
      <c r="M6" s="26" t="s">
        <v>695</v>
      </c>
      <c r="N6" s="26" t="s">
        <v>696</v>
      </c>
      <c r="O6" s="26" t="s">
        <v>16</v>
      </c>
      <c r="P6" s="26" t="s">
        <v>697</v>
      </c>
      <c r="Q6" s="26" t="s">
        <v>698</v>
      </c>
      <c r="R6" s="26" t="s">
        <v>699</v>
      </c>
      <c r="S6" s="26" t="s">
        <v>20</v>
      </c>
      <c r="T6" s="26" t="s">
        <v>21</v>
      </c>
      <c r="U6" s="26" t="s">
        <v>22</v>
      </c>
    </row>
    <row r="7" spans="1:21">
      <c r="A7" s="50" t="s">
        <v>13</v>
      </c>
      <c r="B7" s="49"/>
      <c r="C7" s="48" t="s">
        <v>18</v>
      </c>
      <c r="D7" s="48" t="s">
        <v>1999</v>
      </c>
      <c r="E7" s="51" t="s">
        <v>1155</v>
      </c>
      <c r="F7" s="52" t="s">
        <v>2000</v>
      </c>
      <c r="G7" s="48" t="s">
        <v>2001</v>
      </c>
      <c r="H7" s="53" t="s">
        <v>44</v>
      </c>
      <c r="I7" s="53" t="s">
        <v>256</v>
      </c>
      <c r="J7" s="53"/>
      <c r="K7" s="48" t="s">
        <v>2002</v>
      </c>
      <c r="L7" s="48" t="s">
        <v>30</v>
      </c>
      <c r="M7" s="48" t="s">
        <v>30</v>
      </c>
      <c r="N7" s="48" t="s">
        <v>2003</v>
      </c>
      <c r="O7" s="48" t="s">
        <v>39</v>
      </c>
      <c r="P7" s="48" t="s">
        <v>1743</v>
      </c>
      <c r="Q7" s="48" t="s">
        <v>30</v>
      </c>
      <c r="R7" s="48" t="s">
        <v>2004</v>
      </c>
      <c r="S7" s="48" t="s">
        <v>1743</v>
      </c>
      <c r="T7" s="48" t="s">
        <v>180</v>
      </c>
      <c r="U7" s="54" t="s">
        <v>2005</v>
      </c>
    </row>
    <row r="8" spans="1:21">
      <c r="A8" s="50" t="s">
        <v>14</v>
      </c>
      <c r="B8" s="49"/>
      <c r="C8" s="48" t="s">
        <v>19</v>
      </c>
      <c r="D8" s="48" t="s">
        <v>2006</v>
      </c>
      <c r="E8" s="51" t="s">
        <v>1925</v>
      </c>
      <c r="F8" s="52" t="s">
        <v>2007</v>
      </c>
      <c r="G8" s="48" t="s">
        <v>2008</v>
      </c>
      <c r="H8" s="53" t="s">
        <v>3</v>
      </c>
      <c r="I8" s="53" t="s">
        <v>51</v>
      </c>
      <c r="J8" s="53"/>
      <c r="K8" s="48" t="s">
        <v>2009</v>
      </c>
      <c r="L8" s="48" t="s">
        <v>30</v>
      </c>
      <c r="M8" s="48" t="s">
        <v>2010</v>
      </c>
      <c r="N8" s="48" t="s">
        <v>2011</v>
      </c>
      <c r="O8" s="48" t="s">
        <v>29</v>
      </c>
      <c r="P8" s="48" t="s">
        <v>1517</v>
      </c>
      <c r="Q8" s="48" t="s">
        <v>2012</v>
      </c>
      <c r="R8" s="48" t="s">
        <v>2013</v>
      </c>
      <c r="S8" s="48" t="s">
        <v>1517</v>
      </c>
      <c r="T8" s="48" t="s">
        <v>180</v>
      </c>
      <c r="U8" s="54" t="s">
        <v>2014</v>
      </c>
    </row>
    <row r="9" spans="1:21">
      <c r="A9" s="50" t="s">
        <v>15</v>
      </c>
      <c r="B9" s="49">
        <v>1</v>
      </c>
      <c r="C9" s="48" t="s">
        <v>29</v>
      </c>
      <c r="D9" s="48" t="s">
        <v>2015</v>
      </c>
      <c r="E9" s="51" t="s">
        <v>1567</v>
      </c>
      <c r="F9" s="52" t="s">
        <v>2016</v>
      </c>
      <c r="G9" s="48" t="s">
        <v>2017</v>
      </c>
      <c r="H9" s="53" t="s">
        <v>179</v>
      </c>
      <c r="I9" s="53" t="s">
        <v>180</v>
      </c>
      <c r="J9" s="53"/>
      <c r="K9" s="48" t="s">
        <v>2018</v>
      </c>
      <c r="L9" s="48" t="s">
        <v>2019</v>
      </c>
      <c r="M9" s="48" t="s">
        <v>2020</v>
      </c>
      <c r="N9" s="48" t="s">
        <v>2021</v>
      </c>
      <c r="O9" s="48" t="s">
        <v>19</v>
      </c>
      <c r="P9" s="48" t="s">
        <v>2022</v>
      </c>
      <c r="Q9" s="48" t="s">
        <v>2023</v>
      </c>
      <c r="R9" s="48" t="s">
        <v>2024</v>
      </c>
      <c r="S9" s="48" t="s">
        <v>2021</v>
      </c>
      <c r="T9" s="48" t="s">
        <v>204</v>
      </c>
      <c r="U9" s="54" t="s">
        <v>1574</v>
      </c>
    </row>
    <row r="10" spans="1:21">
      <c r="A10" s="50" t="s">
        <v>17</v>
      </c>
      <c r="B10" s="49"/>
      <c r="C10" s="48" t="s">
        <v>31</v>
      </c>
      <c r="D10" s="48" t="s">
        <v>1390</v>
      </c>
      <c r="E10" s="51" t="s">
        <v>672</v>
      </c>
      <c r="F10" s="52" t="s">
        <v>1391</v>
      </c>
      <c r="G10" s="48" t="s">
        <v>1392</v>
      </c>
      <c r="H10" s="53" t="s">
        <v>63</v>
      </c>
      <c r="I10" s="53" t="s">
        <v>940</v>
      </c>
      <c r="J10" s="53" t="s">
        <v>471</v>
      </c>
      <c r="K10" s="48" t="s">
        <v>2025</v>
      </c>
      <c r="L10" s="48" t="s">
        <v>2026</v>
      </c>
      <c r="M10" s="48" t="s">
        <v>30</v>
      </c>
      <c r="N10" s="48" t="s">
        <v>1531</v>
      </c>
      <c r="O10" s="48" t="s">
        <v>18</v>
      </c>
      <c r="P10" s="48" t="s">
        <v>2027</v>
      </c>
      <c r="Q10" s="48" t="s">
        <v>30</v>
      </c>
      <c r="R10" s="48" t="s">
        <v>2028</v>
      </c>
      <c r="S10" s="48" t="s">
        <v>2028</v>
      </c>
      <c r="T10" s="48" t="s">
        <v>204</v>
      </c>
      <c r="U10" s="54" t="s">
        <v>736</v>
      </c>
    </row>
    <row r="11" spans="1:21">
      <c r="A11" s="50" t="s">
        <v>18</v>
      </c>
      <c r="B11" s="49">
        <v>2</v>
      </c>
      <c r="C11" s="48" t="s">
        <v>17</v>
      </c>
      <c r="D11" s="48" t="s">
        <v>2029</v>
      </c>
      <c r="E11" s="51" t="s">
        <v>331</v>
      </c>
      <c r="F11" s="52" t="s">
        <v>2030</v>
      </c>
      <c r="G11" s="48" t="s">
        <v>2031</v>
      </c>
      <c r="H11" s="53" t="s">
        <v>2032</v>
      </c>
      <c r="I11" s="53" t="s">
        <v>578</v>
      </c>
      <c r="J11" s="53" t="s">
        <v>579</v>
      </c>
      <c r="K11" s="48" t="s">
        <v>1322</v>
      </c>
      <c r="L11" s="48" t="s">
        <v>2033</v>
      </c>
      <c r="M11" s="48" t="s">
        <v>2034</v>
      </c>
      <c r="N11" s="48" t="s">
        <v>1539</v>
      </c>
      <c r="O11" s="48" t="s">
        <v>17</v>
      </c>
      <c r="P11" s="48" t="s">
        <v>2035</v>
      </c>
      <c r="Q11" s="48" t="s">
        <v>2036</v>
      </c>
      <c r="R11" s="48" t="s">
        <v>2037</v>
      </c>
      <c r="S11" s="48" t="s">
        <v>2035</v>
      </c>
      <c r="T11" s="48" t="s">
        <v>223</v>
      </c>
      <c r="U11" s="54" t="s">
        <v>2038</v>
      </c>
    </row>
    <row r="12" spans="1:21">
      <c r="A12" s="50" t="s">
        <v>19</v>
      </c>
      <c r="B12" s="49">
        <v>3</v>
      </c>
      <c r="C12" s="48" t="s">
        <v>13</v>
      </c>
      <c r="D12" s="48" t="s">
        <v>2039</v>
      </c>
      <c r="E12" s="51" t="s">
        <v>362</v>
      </c>
      <c r="F12" s="52" t="s">
        <v>2040</v>
      </c>
      <c r="G12" s="48" t="s">
        <v>2041</v>
      </c>
      <c r="H12" s="53" t="s">
        <v>1471</v>
      </c>
      <c r="I12" s="53" t="s">
        <v>27</v>
      </c>
      <c r="J12" s="53" t="s">
        <v>28</v>
      </c>
      <c r="K12" s="48" t="s">
        <v>267</v>
      </c>
      <c r="L12" s="48" t="s">
        <v>2042</v>
      </c>
      <c r="M12" s="48" t="s">
        <v>1563</v>
      </c>
      <c r="N12" s="48" t="s">
        <v>30</v>
      </c>
      <c r="O12" s="48" t="s">
        <v>15</v>
      </c>
      <c r="P12" s="48" t="s">
        <v>1563</v>
      </c>
      <c r="Q12" s="48" t="s">
        <v>30</v>
      </c>
      <c r="R12" s="48" t="s">
        <v>30</v>
      </c>
      <c r="S12" s="48" t="s">
        <v>2042</v>
      </c>
      <c r="T12" s="48" t="s">
        <v>223</v>
      </c>
      <c r="U12" s="54" t="s">
        <v>168</v>
      </c>
    </row>
    <row r="13" spans="1:21">
      <c r="A13" s="50" t="s">
        <v>39</v>
      </c>
      <c r="B13" s="49"/>
      <c r="C13" s="48" t="s">
        <v>39</v>
      </c>
      <c r="D13" s="48" t="s">
        <v>2043</v>
      </c>
      <c r="E13" s="51" t="s">
        <v>2044</v>
      </c>
      <c r="F13" s="52" t="s">
        <v>2045</v>
      </c>
      <c r="G13" s="48" t="s">
        <v>2046</v>
      </c>
      <c r="H13" s="53" t="s">
        <v>2047</v>
      </c>
      <c r="I13" s="53" t="s">
        <v>256</v>
      </c>
      <c r="J13" s="53" t="s">
        <v>28</v>
      </c>
      <c r="K13" s="48" t="s">
        <v>230</v>
      </c>
      <c r="L13" s="48" t="s">
        <v>30</v>
      </c>
      <c r="M13" s="48" t="s">
        <v>30</v>
      </c>
      <c r="N13" s="48" t="s">
        <v>2048</v>
      </c>
      <c r="O13" s="48" t="s">
        <v>14</v>
      </c>
      <c r="P13" s="48" t="s">
        <v>30</v>
      </c>
      <c r="Q13" s="48" t="s">
        <v>30</v>
      </c>
      <c r="R13" s="48" t="s">
        <v>30</v>
      </c>
      <c r="S13" s="48" t="s">
        <v>2048</v>
      </c>
      <c r="T13" s="48" t="s">
        <v>685</v>
      </c>
      <c r="U13" s="54" t="s">
        <v>2049</v>
      </c>
    </row>
    <row r="14" spans="1:21">
      <c r="A14" s="50" t="s">
        <v>29</v>
      </c>
      <c r="B14" s="49">
        <v>4</v>
      </c>
      <c r="C14" s="48" t="s">
        <v>14</v>
      </c>
      <c r="D14" s="48" t="s">
        <v>2050</v>
      </c>
      <c r="E14" s="51" t="s">
        <v>316</v>
      </c>
      <c r="F14" s="52" t="s">
        <v>2051</v>
      </c>
      <c r="G14" s="48" t="s">
        <v>2052</v>
      </c>
      <c r="H14" s="53" t="s">
        <v>984</v>
      </c>
      <c r="I14" s="53" t="s">
        <v>237</v>
      </c>
      <c r="J14" s="53"/>
      <c r="K14" s="48" t="s">
        <v>905</v>
      </c>
      <c r="L14" s="48" t="s">
        <v>30</v>
      </c>
      <c r="M14" s="48" t="s">
        <v>2053</v>
      </c>
      <c r="N14" s="48" t="s">
        <v>30</v>
      </c>
      <c r="O14" s="48" t="s">
        <v>13</v>
      </c>
      <c r="P14" s="48" t="s">
        <v>2054</v>
      </c>
      <c r="Q14" s="48" t="s">
        <v>2055</v>
      </c>
      <c r="R14" s="48" t="s">
        <v>2054</v>
      </c>
      <c r="S14" s="48" t="s">
        <v>2055</v>
      </c>
      <c r="T14" s="48" t="s">
        <v>685</v>
      </c>
      <c r="U14" s="54" t="s">
        <v>1153</v>
      </c>
    </row>
    <row r="15" spans="1:21">
      <c r="A15" s="50"/>
      <c r="B15" s="49"/>
      <c r="C15" s="48" t="s">
        <v>15</v>
      </c>
      <c r="D15" s="48" t="s">
        <v>1141</v>
      </c>
      <c r="E15" s="51" t="s">
        <v>1142</v>
      </c>
      <c r="F15" s="52" t="s">
        <v>1143</v>
      </c>
      <c r="G15" s="48" t="s">
        <v>1144</v>
      </c>
      <c r="H15" s="53" t="s">
        <v>3</v>
      </c>
      <c r="I15" s="53" t="s">
        <v>51</v>
      </c>
      <c r="J15" s="53" t="s">
        <v>438</v>
      </c>
      <c r="K15" s="48"/>
      <c r="L15" s="48"/>
      <c r="M15" s="48"/>
      <c r="N15" s="48"/>
      <c r="O15" s="48"/>
      <c r="P15" s="48"/>
      <c r="Q15" s="48"/>
      <c r="R15" s="48"/>
      <c r="S15" s="48" t="s">
        <v>981</v>
      </c>
      <c r="T15" s="48"/>
      <c r="U15" s="54" t="s">
        <v>442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9"/>
  <sheetViews>
    <sheetView workbookViewId="0"/>
  </sheetViews>
  <sheetFormatPr defaultColWidth="9.109375" defaultRowHeight="14.4"/>
  <cols>
    <col min="1" max="2" width="3.6640625" style="1" customWidth="1"/>
    <col min="3" max="3" width="4.5546875" style="4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10.44140625" style="1" bestFit="1" customWidth="1"/>
    <col min="9" max="9" width="10" style="1" bestFit="1" customWidth="1"/>
    <col min="10" max="10" width="6.5546875" style="1" bestFit="1" customWidth="1"/>
    <col min="11" max="13" width="4.5546875" style="4" customWidth="1"/>
    <col min="14" max="14" width="4.5546875" style="1" customWidth="1"/>
    <col min="15" max="17" width="4.5546875" style="4" customWidth="1"/>
    <col min="18" max="18" width="4.5546875" style="1" customWidth="1"/>
    <col min="19" max="19" width="5.6640625" style="1" customWidth="1"/>
    <col min="20" max="20" width="4.5546875" style="1" customWidth="1"/>
    <col min="21" max="21" width="16.44140625" style="1" bestFit="1" customWidth="1"/>
    <col min="22" max="22" width="9.109375" style="1" customWidth="1"/>
    <col min="23" max="16384" width="9.109375" style="1"/>
  </cols>
  <sheetData>
    <row r="1" spans="1:21" ht="20.399999999999999">
      <c r="C1" s="2" t="s">
        <v>0</v>
      </c>
    </row>
    <row r="2" spans="1:21" ht="15.6">
      <c r="C2" s="3"/>
    </row>
    <row r="3" spans="1:21">
      <c r="S3" s="89" t="s">
        <v>1</v>
      </c>
      <c r="T3" s="89" t="s">
        <v>1</v>
      </c>
      <c r="U3" s="6">
        <v>43511</v>
      </c>
    </row>
    <row r="4" spans="1:21" ht="17.399999999999999">
      <c r="D4" s="7" t="s">
        <v>1741</v>
      </c>
      <c r="U4" s="8" t="s">
        <v>3</v>
      </c>
    </row>
    <row r="6" spans="1:21">
      <c r="A6" s="26" t="s">
        <v>4</v>
      </c>
      <c r="B6" s="26" t="s">
        <v>138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84</v>
      </c>
      <c r="L6" s="26" t="s">
        <v>694</v>
      </c>
      <c r="M6" s="26" t="s">
        <v>695</v>
      </c>
      <c r="N6" s="26" t="s">
        <v>696</v>
      </c>
      <c r="O6" s="26" t="s">
        <v>16</v>
      </c>
      <c r="P6" s="26" t="s">
        <v>697</v>
      </c>
      <c r="Q6" s="26" t="s">
        <v>698</v>
      </c>
      <c r="R6" s="26" t="s">
        <v>699</v>
      </c>
      <c r="S6" s="26" t="s">
        <v>20</v>
      </c>
      <c r="T6" s="26" t="s">
        <v>21</v>
      </c>
      <c r="U6" s="26" t="s">
        <v>22</v>
      </c>
    </row>
    <row r="7" spans="1:21">
      <c r="A7" s="48" t="s">
        <v>13</v>
      </c>
      <c r="B7" s="49"/>
      <c r="C7" s="50" t="s">
        <v>687</v>
      </c>
      <c r="D7" s="48">
        <v>227</v>
      </c>
      <c r="E7" s="51" t="s">
        <v>73</v>
      </c>
      <c r="F7" s="52" t="s">
        <v>701</v>
      </c>
      <c r="G7" s="48" t="s">
        <v>702</v>
      </c>
      <c r="H7" s="53" t="s">
        <v>44</v>
      </c>
      <c r="I7" s="53" t="s">
        <v>133</v>
      </c>
      <c r="J7" s="53" t="s">
        <v>134</v>
      </c>
      <c r="K7" s="48" t="s">
        <v>1742</v>
      </c>
      <c r="L7" s="48" t="s">
        <v>1743</v>
      </c>
      <c r="M7" s="48" t="s">
        <v>30</v>
      </c>
      <c r="N7" s="48" t="s">
        <v>1744</v>
      </c>
      <c r="O7" s="48" t="s">
        <v>39</v>
      </c>
      <c r="P7" s="48" t="s">
        <v>30</v>
      </c>
      <c r="Q7" s="48" t="s">
        <v>1745</v>
      </c>
      <c r="R7" s="48" t="s">
        <v>1746</v>
      </c>
      <c r="S7" s="48" t="s">
        <v>1746</v>
      </c>
      <c r="T7" s="48" t="s">
        <v>204</v>
      </c>
      <c r="U7" s="54" t="s">
        <v>708</v>
      </c>
    </row>
    <row r="8" spans="1:21">
      <c r="A8" s="48" t="s">
        <v>14</v>
      </c>
      <c r="B8" s="49"/>
      <c r="C8" s="50" t="s">
        <v>460</v>
      </c>
      <c r="D8" s="48" t="s">
        <v>1747</v>
      </c>
      <c r="E8" s="51" t="s">
        <v>522</v>
      </c>
      <c r="F8" s="52" t="s">
        <v>1748</v>
      </c>
      <c r="G8" s="48" t="s">
        <v>1749</v>
      </c>
      <c r="H8" s="53" t="s">
        <v>1750</v>
      </c>
      <c r="I8" s="53" t="s">
        <v>133</v>
      </c>
      <c r="J8" s="53" t="s">
        <v>134</v>
      </c>
      <c r="K8" s="48" t="s">
        <v>1751</v>
      </c>
      <c r="L8" s="48" t="s">
        <v>1752</v>
      </c>
      <c r="M8" s="48" t="s">
        <v>30</v>
      </c>
      <c r="N8" s="48" t="s">
        <v>1745</v>
      </c>
      <c r="O8" s="48" t="s">
        <v>29</v>
      </c>
      <c r="P8" s="48" t="s">
        <v>30</v>
      </c>
      <c r="Q8" s="48" t="s">
        <v>30</v>
      </c>
      <c r="R8" s="48" t="s">
        <v>1753</v>
      </c>
      <c r="S8" s="48" t="s">
        <v>1752</v>
      </c>
      <c r="T8" s="48" t="s">
        <v>204</v>
      </c>
      <c r="U8" s="54" t="s">
        <v>1754</v>
      </c>
    </row>
    <row r="9" spans="1:21">
      <c r="A9" s="48" t="s">
        <v>15</v>
      </c>
      <c r="B9" s="49"/>
      <c r="C9" s="50" t="s">
        <v>150</v>
      </c>
      <c r="D9" s="48" t="s">
        <v>1755</v>
      </c>
      <c r="E9" s="51" t="s">
        <v>33</v>
      </c>
      <c r="F9" s="52" t="s">
        <v>1756</v>
      </c>
      <c r="G9" s="48" t="s">
        <v>1757</v>
      </c>
      <c r="H9" s="53" t="s">
        <v>793</v>
      </c>
      <c r="I9" s="53" t="s">
        <v>57</v>
      </c>
      <c r="J9" s="53" t="s">
        <v>471</v>
      </c>
      <c r="K9" s="48" t="s">
        <v>1758</v>
      </c>
      <c r="L9" s="48" t="s">
        <v>1759</v>
      </c>
      <c r="M9" s="48" t="s">
        <v>1509</v>
      </c>
      <c r="N9" s="48" t="s">
        <v>1760</v>
      </c>
      <c r="O9" s="48" t="s">
        <v>19</v>
      </c>
      <c r="P9" s="48" t="s">
        <v>1761</v>
      </c>
      <c r="Q9" s="48" t="s">
        <v>1759</v>
      </c>
      <c r="R9" s="48" t="s">
        <v>1762</v>
      </c>
      <c r="S9" s="48" t="s">
        <v>1509</v>
      </c>
      <c r="T9" s="48" t="s">
        <v>204</v>
      </c>
      <c r="U9" s="54" t="s">
        <v>1763</v>
      </c>
    </row>
    <row r="10" spans="1:21">
      <c r="A10" s="48" t="s">
        <v>17</v>
      </c>
      <c r="B10" s="49">
        <v>1</v>
      </c>
      <c r="C10" s="50" t="s">
        <v>658</v>
      </c>
      <c r="D10" s="48" t="s">
        <v>1764</v>
      </c>
      <c r="E10" s="51" t="s">
        <v>118</v>
      </c>
      <c r="F10" s="52" t="s">
        <v>1765</v>
      </c>
      <c r="G10" s="48" t="s">
        <v>1766</v>
      </c>
      <c r="H10" s="53" t="s">
        <v>63</v>
      </c>
      <c r="I10" s="53" t="s">
        <v>57</v>
      </c>
      <c r="J10" s="53"/>
      <c r="K10" s="48" t="s">
        <v>580</v>
      </c>
      <c r="L10" s="48" t="s">
        <v>1767</v>
      </c>
      <c r="M10" s="48" t="s">
        <v>30</v>
      </c>
      <c r="N10" s="48" t="s">
        <v>30</v>
      </c>
      <c r="O10" s="48" t="s">
        <v>18</v>
      </c>
      <c r="P10" s="48" t="s">
        <v>1516</v>
      </c>
      <c r="Q10" s="48" t="s">
        <v>30</v>
      </c>
      <c r="R10" s="48" t="s">
        <v>30</v>
      </c>
      <c r="S10" s="48" t="s">
        <v>1767</v>
      </c>
      <c r="T10" s="48" t="s">
        <v>204</v>
      </c>
      <c r="U10" s="54" t="s">
        <v>1403</v>
      </c>
    </row>
    <row r="11" spans="1:21">
      <c r="A11" s="48" t="s">
        <v>18</v>
      </c>
      <c r="B11" s="49">
        <v>2</v>
      </c>
      <c r="C11" s="50" t="s">
        <v>15</v>
      </c>
      <c r="D11" s="48" t="s">
        <v>1768</v>
      </c>
      <c r="E11" s="51" t="s">
        <v>522</v>
      </c>
      <c r="F11" s="52" t="s">
        <v>1769</v>
      </c>
      <c r="G11" s="48" t="s">
        <v>1770</v>
      </c>
      <c r="H11" s="53" t="s">
        <v>1165</v>
      </c>
      <c r="I11" s="53" t="s">
        <v>1166</v>
      </c>
      <c r="J11" s="53" t="s">
        <v>1167</v>
      </c>
      <c r="K11" s="48" t="s">
        <v>486</v>
      </c>
      <c r="L11" s="48" t="s">
        <v>1771</v>
      </c>
      <c r="M11" s="48" t="s">
        <v>1772</v>
      </c>
      <c r="N11" s="48" t="s">
        <v>1760</v>
      </c>
      <c r="O11" s="48" t="s">
        <v>17</v>
      </c>
      <c r="P11" s="48" t="s">
        <v>1773</v>
      </c>
      <c r="Q11" s="48" t="s">
        <v>1774</v>
      </c>
      <c r="R11" s="48" t="s">
        <v>1775</v>
      </c>
      <c r="S11" s="48" t="s">
        <v>1774</v>
      </c>
      <c r="T11" s="48" t="s">
        <v>223</v>
      </c>
      <c r="U11" s="54" t="s">
        <v>1171</v>
      </c>
    </row>
    <row r="12" spans="1:21">
      <c r="A12" s="48" t="s">
        <v>19</v>
      </c>
      <c r="B12" s="49">
        <v>3</v>
      </c>
      <c r="C12" s="50" t="s">
        <v>14</v>
      </c>
      <c r="D12" s="48" t="s">
        <v>1776</v>
      </c>
      <c r="E12" s="51" t="s">
        <v>729</v>
      </c>
      <c r="F12" s="52" t="s">
        <v>1777</v>
      </c>
      <c r="G12" s="48" t="s">
        <v>1778</v>
      </c>
      <c r="H12" s="53" t="s">
        <v>1473</v>
      </c>
      <c r="I12" s="53" t="s">
        <v>357</v>
      </c>
      <c r="J12" s="53" t="s">
        <v>824</v>
      </c>
      <c r="K12" s="48" t="s">
        <v>761</v>
      </c>
      <c r="L12" s="48" t="s">
        <v>1779</v>
      </c>
      <c r="M12" s="48" t="s">
        <v>1780</v>
      </c>
      <c r="N12" s="48" t="s">
        <v>1781</v>
      </c>
      <c r="O12" s="48" t="s">
        <v>15</v>
      </c>
      <c r="P12" s="48" t="s">
        <v>30</v>
      </c>
      <c r="Q12" s="48" t="s">
        <v>107</v>
      </c>
      <c r="R12" s="48" t="s">
        <v>1782</v>
      </c>
      <c r="S12" s="48" t="s">
        <v>1779</v>
      </c>
      <c r="T12" s="48" t="s">
        <v>223</v>
      </c>
      <c r="U12" s="54" t="s">
        <v>1783</v>
      </c>
    </row>
    <row r="13" spans="1:21">
      <c r="A13" s="48" t="s">
        <v>39</v>
      </c>
      <c r="B13" s="49">
        <v>4</v>
      </c>
      <c r="C13" s="50" t="s">
        <v>18</v>
      </c>
      <c r="D13" s="48" t="s">
        <v>1784</v>
      </c>
      <c r="E13" s="51" t="s">
        <v>1785</v>
      </c>
      <c r="F13" s="52" t="s">
        <v>1786</v>
      </c>
      <c r="G13" s="48" t="s">
        <v>1787</v>
      </c>
      <c r="H13" s="53" t="s">
        <v>3</v>
      </c>
      <c r="I13" s="53" t="s">
        <v>51</v>
      </c>
      <c r="J13" s="53" t="s">
        <v>121</v>
      </c>
      <c r="K13" s="48" t="s">
        <v>319</v>
      </c>
      <c r="L13" s="48" t="s">
        <v>30</v>
      </c>
      <c r="M13" s="48" t="s">
        <v>1788</v>
      </c>
      <c r="N13" s="48" t="s">
        <v>1523</v>
      </c>
      <c r="O13" s="48" t="s">
        <v>13</v>
      </c>
      <c r="P13" s="48" t="s">
        <v>30</v>
      </c>
      <c r="Q13" s="48" t="s">
        <v>1789</v>
      </c>
      <c r="R13" s="48" t="s">
        <v>1790</v>
      </c>
      <c r="S13" s="48" t="s">
        <v>1789</v>
      </c>
      <c r="T13" s="48" t="s">
        <v>223</v>
      </c>
      <c r="U13" s="54" t="s">
        <v>122</v>
      </c>
    </row>
    <row r="14" spans="1:21">
      <c r="A14" s="48" t="s">
        <v>29</v>
      </c>
      <c r="B14" s="49"/>
      <c r="C14" s="50" t="s">
        <v>19</v>
      </c>
      <c r="D14" s="48" t="s">
        <v>1791</v>
      </c>
      <c r="E14" s="51" t="s">
        <v>130</v>
      </c>
      <c r="F14" s="52" t="s">
        <v>1792</v>
      </c>
      <c r="G14" s="48" t="s">
        <v>1793</v>
      </c>
      <c r="H14" s="53" t="s">
        <v>63</v>
      </c>
      <c r="I14" s="53" t="s">
        <v>57</v>
      </c>
      <c r="J14" s="53" t="s">
        <v>471</v>
      </c>
      <c r="K14" s="48" t="s">
        <v>1794</v>
      </c>
      <c r="L14" s="48" t="s">
        <v>1772</v>
      </c>
      <c r="M14" s="48" t="s">
        <v>1771</v>
      </c>
      <c r="N14" s="48" t="s">
        <v>1795</v>
      </c>
      <c r="O14" s="48" t="s">
        <v>14</v>
      </c>
      <c r="P14" s="48" t="s">
        <v>1796</v>
      </c>
      <c r="Q14" s="48" t="s">
        <v>1797</v>
      </c>
      <c r="R14" s="48" t="s">
        <v>1798</v>
      </c>
      <c r="S14" s="48" t="s">
        <v>1795</v>
      </c>
      <c r="T14" s="48" t="s">
        <v>223</v>
      </c>
      <c r="U14" s="54" t="s">
        <v>736</v>
      </c>
    </row>
    <row r="15" spans="1:21">
      <c r="A15" s="48" t="s">
        <v>31</v>
      </c>
      <c r="B15" s="49">
        <v>5</v>
      </c>
      <c r="C15" s="50" t="s">
        <v>17</v>
      </c>
      <c r="D15" s="48" t="s">
        <v>1799</v>
      </c>
      <c r="E15" s="51" t="s">
        <v>1800</v>
      </c>
      <c r="F15" s="52" t="s">
        <v>1801</v>
      </c>
      <c r="G15" s="48" t="s">
        <v>1802</v>
      </c>
      <c r="H15" s="53" t="s">
        <v>1803</v>
      </c>
      <c r="I15" s="53" t="s">
        <v>578</v>
      </c>
      <c r="J15" s="53" t="s">
        <v>579</v>
      </c>
      <c r="K15" s="48" t="s">
        <v>1804</v>
      </c>
      <c r="L15" s="48" t="s">
        <v>1798</v>
      </c>
      <c r="M15" s="48" t="s">
        <v>1805</v>
      </c>
      <c r="N15" s="48" t="s">
        <v>30</v>
      </c>
      <c r="O15" s="48"/>
      <c r="P15" s="48"/>
      <c r="Q15" s="48"/>
      <c r="R15" s="48"/>
      <c r="S15" s="48" t="s">
        <v>1798</v>
      </c>
      <c r="T15" s="48" t="s">
        <v>223</v>
      </c>
      <c r="U15" s="54" t="s">
        <v>1806</v>
      </c>
    </row>
    <row r="16" spans="1:21">
      <c r="A16" s="48" t="s">
        <v>150</v>
      </c>
      <c r="B16" s="49"/>
      <c r="C16" s="50" t="s">
        <v>13</v>
      </c>
      <c r="D16" s="48" t="s">
        <v>1807</v>
      </c>
      <c r="E16" s="51" t="s">
        <v>1808</v>
      </c>
      <c r="F16" s="52" t="s">
        <v>1809</v>
      </c>
      <c r="G16" s="48" t="s">
        <v>1810</v>
      </c>
      <c r="H16" s="53" t="s">
        <v>1750</v>
      </c>
      <c r="I16" s="53" t="s">
        <v>256</v>
      </c>
      <c r="J16" s="53"/>
      <c r="K16" s="48" t="s">
        <v>492</v>
      </c>
      <c r="L16" s="48" t="s">
        <v>30</v>
      </c>
      <c r="M16" s="48" t="s">
        <v>30</v>
      </c>
      <c r="N16" s="48" t="s">
        <v>1811</v>
      </c>
      <c r="O16" s="48"/>
      <c r="P16" s="48"/>
      <c r="Q16" s="48"/>
      <c r="R16" s="48"/>
      <c r="S16" s="48" t="s">
        <v>1811</v>
      </c>
      <c r="T16" s="48" t="s">
        <v>223</v>
      </c>
      <c r="U16" s="54" t="s">
        <v>283</v>
      </c>
    </row>
    <row r="17" spans="1:21">
      <c r="A17" s="48" t="s">
        <v>658</v>
      </c>
      <c r="B17" s="49">
        <v>6</v>
      </c>
      <c r="C17" s="50" t="s">
        <v>29</v>
      </c>
      <c r="D17" s="48" t="s">
        <v>728</v>
      </c>
      <c r="E17" s="51" t="s">
        <v>729</v>
      </c>
      <c r="F17" s="52" t="s">
        <v>730</v>
      </c>
      <c r="G17" s="48" t="s">
        <v>731</v>
      </c>
      <c r="H17" s="53" t="s">
        <v>63</v>
      </c>
      <c r="I17" s="53" t="s">
        <v>57</v>
      </c>
      <c r="J17" s="53" t="s">
        <v>64</v>
      </c>
      <c r="K17" s="48" t="s">
        <v>1036</v>
      </c>
      <c r="L17" s="48" t="s">
        <v>1812</v>
      </c>
      <c r="M17" s="48" t="s">
        <v>1516</v>
      </c>
      <c r="N17" s="48" t="s">
        <v>1782</v>
      </c>
      <c r="O17" s="48"/>
      <c r="P17" s="48"/>
      <c r="Q17" s="48"/>
      <c r="R17" s="48"/>
      <c r="S17" s="48" t="s">
        <v>1812</v>
      </c>
      <c r="T17" s="48" t="s">
        <v>223</v>
      </c>
      <c r="U17" s="54" t="s">
        <v>736</v>
      </c>
    </row>
    <row r="18" spans="1:21">
      <c r="A18" s="48" t="s">
        <v>460</v>
      </c>
      <c r="B18" s="49"/>
      <c r="C18" s="50" t="s">
        <v>39</v>
      </c>
      <c r="D18" s="48" t="s">
        <v>1362</v>
      </c>
      <c r="E18" s="51" t="s">
        <v>1813</v>
      </c>
      <c r="F18" s="52" t="s">
        <v>1814</v>
      </c>
      <c r="G18" s="48" t="s">
        <v>1815</v>
      </c>
      <c r="H18" s="53" t="s">
        <v>63</v>
      </c>
      <c r="I18" s="53" t="s">
        <v>57</v>
      </c>
      <c r="J18" s="53" t="s">
        <v>64</v>
      </c>
      <c r="K18" s="48" t="s">
        <v>1816</v>
      </c>
      <c r="L18" s="48" t="s">
        <v>30</v>
      </c>
      <c r="M18" s="48" t="s">
        <v>1817</v>
      </c>
      <c r="N18" s="48" t="s">
        <v>30</v>
      </c>
      <c r="O18" s="48"/>
      <c r="P18" s="48"/>
      <c r="Q18" s="48"/>
      <c r="R18" s="48"/>
      <c r="S18" s="48" t="s">
        <v>1817</v>
      </c>
      <c r="T18" s="48" t="s">
        <v>685</v>
      </c>
      <c r="U18" s="54" t="s">
        <v>1158</v>
      </c>
    </row>
    <row r="19" spans="1:21">
      <c r="A19" s="48" t="s">
        <v>687</v>
      </c>
      <c r="B19" s="49">
        <v>7</v>
      </c>
      <c r="C19" s="50" t="s">
        <v>31</v>
      </c>
      <c r="D19" s="48" t="s">
        <v>645</v>
      </c>
      <c r="E19" s="51" t="s">
        <v>1818</v>
      </c>
      <c r="F19" s="52" t="s">
        <v>1819</v>
      </c>
      <c r="G19" s="48" t="s">
        <v>1820</v>
      </c>
      <c r="H19" s="53" t="s">
        <v>1471</v>
      </c>
      <c r="I19" s="53" t="s">
        <v>27</v>
      </c>
      <c r="J19" s="53"/>
      <c r="K19" s="48" t="s">
        <v>1821</v>
      </c>
      <c r="L19" s="48" t="s">
        <v>30</v>
      </c>
      <c r="M19" s="48" t="s">
        <v>1822</v>
      </c>
      <c r="N19" s="48" t="s">
        <v>30</v>
      </c>
      <c r="O19" s="48"/>
      <c r="P19" s="48"/>
      <c r="Q19" s="48"/>
      <c r="R19" s="48"/>
      <c r="S19" s="48" t="s">
        <v>1822</v>
      </c>
      <c r="T19" s="48" t="s">
        <v>685</v>
      </c>
      <c r="U19" s="54" t="s">
        <v>1823</v>
      </c>
    </row>
  </sheetData>
  <sortState ref="A7:U19">
    <sortCondition ref="A19"/>
  </sortState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/>
  </sheetViews>
  <sheetFormatPr defaultColWidth="9.109375" defaultRowHeight="14.4"/>
  <cols>
    <col min="1" max="2" width="3.6640625" style="1" customWidth="1"/>
    <col min="3" max="3" width="4.5546875" style="4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8.88671875" style="1" bestFit="1" customWidth="1"/>
    <col min="9" max="10" width="7.6640625" style="1" customWidth="1"/>
    <col min="11" max="18" width="4.5546875" style="1" customWidth="1"/>
    <col min="19" max="19" width="5.6640625" style="1" customWidth="1"/>
    <col min="20" max="20" width="4.5546875" style="1" customWidth="1"/>
    <col min="21" max="21" width="13.33203125" style="1" bestFit="1" customWidth="1"/>
    <col min="22" max="22" width="9.109375" style="1" customWidth="1"/>
    <col min="23" max="16384" width="9.109375" style="1"/>
  </cols>
  <sheetData>
    <row r="1" spans="1:21" ht="20.399999999999999">
      <c r="C1" s="2" t="s">
        <v>0</v>
      </c>
    </row>
    <row r="2" spans="1:21" ht="15.6">
      <c r="C2" s="3"/>
    </row>
    <row r="3" spans="1:21">
      <c r="S3" s="89" t="s">
        <v>1</v>
      </c>
      <c r="T3" s="89" t="s">
        <v>1</v>
      </c>
      <c r="U3" s="6">
        <v>43511</v>
      </c>
    </row>
    <row r="4" spans="1:21" ht="17.399999999999999">
      <c r="D4" s="7" t="s">
        <v>1502</v>
      </c>
      <c r="U4" s="8" t="s">
        <v>3</v>
      </c>
    </row>
    <row r="6" spans="1:21">
      <c r="A6" s="9" t="s">
        <v>4</v>
      </c>
      <c r="B6" s="40" t="s">
        <v>138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84</v>
      </c>
      <c r="L6" s="9" t="s">
        <v>13</v>
      </c>
      <c r="M6" s="9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  <c r="S6" s="9" t="s">
        <v>20</v>
      </c>
      <c r="T6" s="9" t="s">
        <v>21</v>
      </c>
      <c r="U6" s="9" t="s">
        <v>22</v>
      </c>
    </row>
    <row r="7" spans="1:21">
      <c r="A7" s="10" t="s">
        <v>13</v>
      </c>
      <c r="B7" s="10"/>
      <c r="C7" s="10" t="s">
        <v>17</v>
      </c>
      <c r="D7" s="10" t="s">
        <v>1503</v>
      </c>
      <c r="E7" s="11" t="s">
        <v>1504</v>
      </c>
      <c r="F7" s="12" t="s">
        <v>1505</v>
      </c>
      <c r="G7" s="10" t="s">
        <v>1506</v>
      </c>
      <c r="H7" s="13" t="s">
        <v>44</v>
      </c>
      <c r="I7" s="13" t="s">
        <v>133</v>
      </c>
      <c r="J7" s="13" t="s">
        <v>134</v>
      </c>
      <c r="K7" s="10" t="s">
        <v>1507</v>
      </c>
      <c r="L7" s="10" t="s">
        <v>1508</v>
      </c>
      <c r="M7" s="10" t="s">
        <v>1509</v>
      </c>
      <c r="N7" s="10" t="s">
        <v>30</v>
      </c>
      <c r="O7" s="10" t="s">
        <v>29</v>
      </c>
      <c r="P7" s="10" t="s">
        <v>30</v>
      </c>
      <c r="Q7" s="10" t="s">
        <v>30</v>
      </c>
      <c r="R7" s="10" t="s">
        <v>1510</v>
      </c>
      <c r="S7" s="10" t="s">
        <v>1509</v>
      </c>
      <c r="T7" s="10" t="s">
        <v>195</v>
      </c>
      <c r="U7" s="13" t="s">
        <v>46</v>
      </c>
    </row>
    <row r="8" spans="1:21">
      <c r="A8" s="10" t="s">
        <v>14</v>
      </c>
      <c r="B8" s="10"/>
      <c r="C8" s="10" t="s">
        <v>18</v>
      </c>
      <c r="D8" s="10" t="s">
        <v>1511</v>
      </c>
      <c r="E8" s="11" t="s">
        <v>1512</v>
      </c>
      <c r="F8" s="12" t="s">
        <v>1513</v>
      </c>
      <c r="G8" s="10" t="s">
        <v>1514</v>
      </c>
      <c r="H8" s="13" t="s">
        <v>63</v>
      </c>
      <c r="I8" s="13" t="s">
        <v>57</v>
      </c>
      <c r="J8" s="13" t="s">
        <v>64</v>
      </c>
      <c r="K8" s="10" t="s">
        <v>1515</v>
      </c>
      <c r="L8" s="10" t="s">
        <v>1516</v>
      </c>
      <c r="M8" s="10" t="s">
        <v>30</v>
      </c>
      <c r="N8" s="10" t="s">
        <v>1517</v>
      </c>
      <c r="O8" s="10" t="s">
        <v>39</v>
      </c>
      <c r="P8" s="10" t="s">
        <v>30</v>
      </c>
      <c r="Q8" s="10" t="s">
        <v>30</v>
      </c>
      <c r="R8" s="10" t="s">
        <v>30</v>
      </c>
      <c r="S8" s="10" t="s">
        <v>1517</v>
      </c>
      <c r="T8" s="10" t="s">
        <v>204</v>
      </c>
      <c r="U8" s="13" t="s">
        <v>1518</v>
      </c>
    </row>
    <row r="9" spans="1:21">
      <c r="A9" s="10" t="s">
        <v>15</v>
      </c>
      <c r="B9" s="10">
        <v>1</v>
      </c>
      <c r="C9" s="10" t="s">
        <v>31</v>
      </c>
      <c r="D9" s="10" t="s">
        <v>1382</v>
      </c>
      <c r="E9" s="11" t="s">
        <v>1138</v>
      </c>
      <c r="F9" s="12" t="s">
        <v>1383</v>
      </c>
      <c r="G9" s="10" t="s">
        <v>1384</v>
      </c>
      <c r="H9" s="13" t="s">
        <v>265</v>
      </c>
      <c r="I9" s="13" t="s">
        <v>266</v>
      </c>
      <c r="J9" s="13" t="s">
        <v>390</v>
      </c>
      <c r="K9" s="10" t="s">
        <v>1519</v>
      </c>
      <c r="L9" s="10" t="s">
        <v>1520</v>
      </c>
      <c r="M9" s="10" t="s">
        <v>1521</v>
      </c>
      <c r="N9" s="10" t="s">
        <v>1522</v>
      </c>
      <c r="O9" s="10" t="s">
        <v>19</v>
      </c>
      <c r="P9" s="10" t="s">
        <v>1523</v>
      </c>
      <c r="Q9" s="10" t="s">
        <v>30</v>
      </c>
      <c r="R9" s="10" t="s">
        <v>30</v>
      </c>
      <c r="S9" s="10" t="s">
        <v>1520</v>
      </c>
      <c r="T9" s="10" t="s">
        <v>204</v>
      </c>
      <c r="U9" s="13" t="s">
        <v>394</v>
      </c>
    </row>
    <row r="10" spans="1:21">
      <c r="A10" s="10" t="s">
        <v>17</v>
      </c>
      <c r="B10" s="10">
        <v>2</v>
      </c>
      <c r="C10" s="10" t="s">
        <v>15</v>
      </c>
      <c r="D10" s="10" t="s">
        <v>1524</v>
      </c>
      <c r="E10" s="11" t="s">
        <v>1525</v>
      </c>
      <c r="F10" s="12" t="s">
        <v>1526</v>
      </c>
      <c r="G10" s="10" t="s">
        <v>1527</v>
      </c>
      <c r="H10" s="13" t="s">
        <v>1165</v>
      </c>
      <c r="I10" s="13" t="s">
        <v>1166</v>
      </c>
      <c r="J10" s="13" t="s">
        <v>1167</v>
      </c>
      <c r="K10" s="10" t="s">
        <v>1528</v>
      </c>
      <c r="L10" s="10" t="s">
        <v>1529</v>
      </c>
      <c r="M10" s="10" t="s">
        <v>1530</v>
      </c>
      <c r="N10" s="10" t="s">
        <v>1531</v>
      </c>
      <c r="O10" s="10" t="s">
        <v>18</v>
      </c>
      <c r="P10" s="10" t="s">
        <v>30</v>
      </c>
      <c r="Q10" s="10" t="s">
        <v>1532</v>
      </c>
      <c r="R10" s="10" t="s">
        <v>1533</v>
      </c>
      <c r="S10" s="10" t="s">
        <v>1533</v>
      </c>
      <c r="T10" s="10" t="s">
        <v>204</v>
      </c>
      <c r="U10" s="13" t="s">
        <v>1534</v>
      </c>
    </row>
    <row r="11" spans="1:21">
      <c r="A11" s="10" t="s">
        <v>18</v>
      </c>
      <c r="B11" s="10"/>
      <c r="C11" s="10" t="s">
        <v>13</v>
      </c>
      <c r="D11" s="10" t="s">
        <v>1535</v>
      </c>
      <c r="E11" s="11" t="s">
        <v>652</v>
      </c>
      <c r="F11" s="12" t="s">
        <v>1536</v>
      </c>
      <c r="G11" s="10" t="s">
        <v>1537</v>
      </c>
      <c r="H11" s="13" t="s">
        <v>793</v>
      </c>
      <c r="I11" s="13" t="s">
        <v>57</v>
      </c>
      <c r="J11" s="13" t="s">
        <v>64</v>
      </c>
      <c r="K11" s="10" t="s">
        <v>1214</v>
      </c>
      <c r="L11" s="10" t="s">
        <v>1538</v>
      </c>
      <c r="M11" s="10" t="s">
        <v>1539</v>
      </c>
      <c r="N11" s="10" t="s">
        <v>1540</v>
      </c>
      <c r="O11" s="10" t="s">
        <v>17</v>
      </c>
      <c r="P11" s="10" t="s">
        <v>1541</v>
      </c>
      <c r="Q11" s="10" t="s">
        <v>30</v>
      </c>
      <c r="R11" s="10" t="s">
        <v>30</v>
      </c>
      <c r="S11" s="10" t="s">
        <v>1540</v>
      </c>
      <c r="T11" s="10" t="s">
        <v>204</v>
      </c>
      <c r="U11" s="13" t="s">
        <v>58</v>
      </c>
    </row>
    <row r="12" spans="1:21">
      <c r="A12" s="10" t="s">
        <v>19</v>
      </c>
      <c r="B12" s="10">
        <v>3</v>
      </c>
      <c r="C12" s="10" t="s">
        <v>39</v>
      </c>
      <c r="D12" s="10" t="s">
        <v>1542</v>
      </c>
      <c r="E12" s="11" t="s">
        <v>1543</v>
      </c>
      <c r="F12" s="12" t="s">
        <v>1544</v>
      </c>
      <c r="G12" s="10" t="s">
        <v>1545</v>
      </c>
      <c r="H12" s="13" t="s">
        <v>1546</v>
      </c>
      <c r="I12" s="13" t="s">
        <v>45</v>
      </c>
      <c r="J12" s="13" t="s">
        <v>134</v>
      </c>
      <c r="K12" s="10" t="s">
        <v>1547</v>
      </c>
      <c r="L12" s="10" t="s">
        <v>1548</v>
      </c>
      <c r="M12" s="10" t="s">
        <v>30</v>
      </c>
      <c r="N12" s="10" t="s">
        <v>30</v>
      </c>
      <c r="O12" s="10" t="s">
        <v>15</v>
      </c>
      <c r="P12" s="10" t="s">
        <v>30</v>
      </c>
      <c r="Q12" s="10" t="s">
        <v>30</v>
      </c>
      <c r="R12" s="10" t="s">
        <v>1549</v>
      </c>
      <c r="S12" s="10" t="s">
        <v>1548</v>
      </c>
      <c r="T12" s="10" t="s">
        <v>223</v>
      </c>
      <c r="U12" s="13" t="s">
        <v>1550</v>
      </c>
    </row>
    <row r="13" spans="1:21">
      <c r="A13" s="10" t="s">
        <v>39</v>
      </c>
      <c r="B13" s="10">
        <v>4</v>
      </c>
      <c r="C13" s="10" t="s">
        <v>14</v>
      </c>
      <c r="D13" s="10" t="s">
        <v>1551</v>
      </c>
      <c r="E13" s="11" t="s">
        <v>279</v>
      </c>
      <c r="F13" s="12" t="s">
        <v>1552</v>
      </c>
      <c r="G13" s="10" t="s">
        <v>1553</v>
      </c>
      <c r="H13" s="13" t="s">
        <v>63</v>
      </c>
      <c r="I13" s="13" t="s">
        <v>57</v>
      </c>
      <c r="J13" s="13" t="s">
        <v>64</v>
      </c>
      <c r="K13" s="10" t="s">
        <v>1554</v>
      </c>
      <c r="L13" s="10" t="s">
        <v>1555</v>
      </c>
      <c r="M13" s="10" t="s">
        <v>30</v>
      </c>
      <c r="N13" s="10" t="s">
        <v>1556</v>
      </c>
      <c r="O13" s="10" t="s">
        <v>13</v>
      </c>
      <c r="P13" s="10" t="s">
        <v>1557</v>
      </c>
      <c r="Q13" s="10" t="s">
        <v>1558</v>
      </c>
      <c r="R13" s="10" t="s">
        <v>30</v>
      </c>
      <c r="S13" s="10" t="s">
        <v>1558</v>
      </c>
      <c r="T13" s="10" t="s">
        <v>223</v>
      </c>
      <c r="U13" s="13" t="s">
        <v>961</v>
      </c>
    </row>
    <row r="14" spans="1:21">
      <c r="A14" s="10" t="s">
        <v>29</v>
      </c>
      <c r="B14" s="10">
        <v>5</v>
      </c>
      <c r="C14" s="10" t="s">
        <v>29</v>
      </c>
      <c r="D14" s="10" t="s">
        <v>1559</v>
      </c>
      <c r="E14" s="11" t="s">
        <v>331</v>
      </c>
      <c r="F14" s="12" t="s">
        <v>1560</v>
      </c>
      <c r="G14" s="10" t="s">
        <v>1561</v>
      </c>
      <c r="H14" s="13" t="s">
        <v>63</v>
      </c>
      <c r="I14" s="13" t="s">
        <v>57</v>
      </c>
      <c r="J14" s="13" t="s">
        <v>64</v>
      </c>
      <c r="K14" s="10" t="s">
        <v>1562</v>
      </c>
      <c r="L14" s="10" t="s">
        <v>1549</v>
      </c>
      <c r="M14" s="10" t="s">
        <v>30</v>
      </c>
      <c r="N14" s="10" t="s">
        <v>1563</v>
      </c>
      <c r="O14" s="10" t="s">
        <v>14</v>
      </c>
      <c r="P14" s="10" t="s">
        <v>30</v>
      </c>
      <c r="Q14" s="10" t="s">
        <v>1564</v>
      </c>
      <c r="R14" s="10" t="s">
        <v>1565</v>
      </c>
      <c r="S14" s="10" t="s">
        <v>1563</v>
      </c>
      <c r="T14" s="10" t="s">
        <v>223</v>
      </c>
      <c r="U14" s="13" t="s">
        <v>58</v>
      </c>
    </row>
    <row r="15" spans="1:21">
      <c r="A15" s="10" t="s">
        <v>31</v>
      </c>
      <c r="B15" s="10">
        <v>6</v>
      </c>
      <c r="C15" s="10" t="s">
        <v>19</v>
      </c>
      <c r="D15" s="10" t="s">
        <v>1566</v>
      </c>
      <c r="E15" s="11" t="s">
        <v>1567</v>
      </c>
      <c r="F15" s="12" t="s">
        <v>1568</v>
      </c>
      <c r="G15" s="10" t="s">
        <v>965</v>
      </c>
      <c r="H15" s="13" t="s">
        <v>1569</v>
      </c>
      <c r="I15" s="13" t="s">
        <v>180</v>
      </c>
      <c r="J15" s="13"/>
      <c r="K15" s="10" t="s">
        <v>1570</v>
      </c>
      <c r="L15" s="10" t="s">
        <v>1571</v>
      </c>
      <c r="M15" s="10" t="s">
        <v>1572</v>
      </c>
      <c r="N15" s="10" t="s">
        <v>1573</v>
      </c>
      <c r="O15" s="10"/>
      <c r="P15" s="10"/>
      <c r="Q15" s="10"/>
      <c r="R15" s="10"/>
      <c r="S15" s="10" t="s">
        <v>1572</v>
      </c>
      <c r="T15" s="10" t="s">
        <v>223</v>
      </c>
      <c r="U15" s="13" t="s">
        <v>1574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5"/>
  <sheetViews>
    <sheetView workbookViewId="0"/>
  </sheetViews>
  <sheetFormatPr defaultColWidth="9.109375" defaultRowHeight="14.4"/>
  <cols>
    <col min="1" max="1" width="3.6640625" style="1" customWidth="1"/>
    <col min="2" max="2" width="4.5546875" style="4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0.77734375" style="1" bestFit="1" customWidth="1"/>
    <col min="8" max="8" width="10" style="1" bestFit="1" customWidth="1"/>
    <col min="9" max="9" width="7.6640625" style="1" customWidth="1"/>
    <col min="10" max="17" width="4.5546875" style="1" customWidth="1"/>
    <col min="18" max="18" width="5.6640625" style="1" customWidth="1"/>
    <col min="19" max="19" width="4.5546875" style="1" customWidth="1"/>
    <col min="20" max="20" width="13.8867187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89" t="s">
        <v>1</v>
      </c>
      <c r="S3" s="89" t="s">
        <v>1</v>
      </c>
      <c r="T3" s="6">
        <v>43511</v>
      </c>
    </row>
    <row r="4" spans="1:20" ht="17.399999999999999">
      <c r="C4" s="7" t="s">
        <v>2056</v>
      </c>
      <c r="T4" s="8" t="s">
        <v>3</v>
      </c>
    </row>
    <row r="6" spans="1:20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9" t="s">
        <v>21</v>
      </c>
      <c r="T6" s="9" t="s">
        <v>22</v>
      </c>
    </row>
    <row r="7" spans="1:20">
      <c r="A7" s="10" t="s">
        <v>13</v>
      </c>
      <c r="B7" s="10" t="s">
        <v>18</v>
      </c>
      <c r="C7" s="10" t="s">
        <v>2057</v>
      </c>
      <c r="D7" s="11" t="s">
        <v>2058</v>
      </c>
      <c r="E7" s="12" t="s">
        <v>2059</v>
      </c>
      <c r="F7" s="10" t="s">
        <v>2060</v>
      </c>
      <c r="G7" s="13" t="s">
        <v>2061</v>
      </c>
      <c r="H7" s="13" t="s">
        <v>37</v>
      </c>
      <c r="I7" s="13" t="s">
        <v>134</v>
      </c>
      <c r="J7" s="10" t="s">
        <v>2062</v>
      </c>
      <c r="K7" s="10" t="s">
        <v>2063</v>
      </c>
      <c r="L7" s="10" t="s">
        <v>2064</v>
      </c>
      <c r="M7" s="10" t="s">
        <v>2065</v>
      </c>
      <c r="N7" s="10" t="s">
        <v>29</v>
      </c>
      <c r="O7" s="10" t="s">
        <v>30</v>
      </c>
      <c r="P7" s="10" t="s">
        <v>30</v>
      </c>
      <c r="Q7" s="10" t="s">
        <v>2066</v>
      </c>
      <c r="R7" s="10" t="s">
        <v>2066</v>
      </c>
      <c r="S7" s="10" t="s">
        <v>180</v>
      </c>
      <c r="T7" s="13" t="s">
        <v>2067</v>
      </c>
    </row>
    <row r="8" spans="1:20">
      <c r="A8" s="10" t="s">
        <v>14</v>
      </c>
      <c r="B8" s="10" t="s">
        <v>29</v>
      </c>
      <c r="C8" s="10" t="s">
        <v>2068</v>
      </c>
      <c r="D8" s="11" t="s">
        <v>522</v>
      </c>
      <c r="E8" s="12" t="s">
        <v>43</v>
      </c>
      <c r="F8" s="10" t="s">
        <v>2069</v>
      </c>
      <c r="G8" s="13" t="s">
        <v>44</v>
      </c>
      <c r="H8" s="13" t="s">
        <v>133</v>
      </c>
      <c r="I8" s="13" t="s">
        <v>134</v>
      </c>
      <c r="J8" s="10" t="s">
        <v>1919</v>
      </c>
      <c r="K8" s="10" t="s">
        <v>2070</v>
      </c>
      <c r="L8" s="10" t="s">
        <v>30</v>
      </c>
      <c r="M8" s="10" t="s">
        <v>30</v>
      </c>
      <c r="N8" s="10" t="s">
        <v>19</v>
      </c>
      <c r="O8" s="10" t="s">
        <v>2071</v>
      </c>
      <c r="P8" s="10" t="s">
        <v>30</v>
      </c>
      <c r="Q8" s="10" t="s">
        <v>2072</v>
      </c>
      <c r="R8" s="10" t="s">
        <v>2072</v>
      </c>
      <c r="S8" s="10" t="s">
        <v>195</v>
      </c>
      <c r="T8" s="13" t="s">
        <v>46</v>
      </c>
    </row>
    <row r="9" spans="1:20">
      <c r="A9" s="10" t="s">
        <v>15</v>
      </c>
      <c r="B9" s="10" t="s">
        <v>19</v>
      </c>
      <c r="C9" s="10" t="s">
        <v>2073</v>
      </c>
      <c r="D9" s="11" t="s">
        <v>2074</v>
      </c>
      <c r="E9" s="12" t="s">
        <v>2075</v>
      </c>
      <c r="F9" s="10" t="s">
        <v>2076</v>
      </c>
      <c r="G9" s="13" t="s">
        <v>104</v>
      </c>
      <c r="H9" s="13" t="s">
        <v>37</v>
      </c>
      <c r="I9" s="13" t="s">
        <v>38</v>
      </c>
      <c r="J9" s="10" t="s">
        <v>305</v>
      </c>
      <c r="K9" s="10" t="s">
        <v>2077</v>
      </c>
      <c r="L9" s="10" t="s">
        <v>30</v>
      </c>
      <c r="M9" s="10" t="s">
        <v>30</v>
      </c>
      <c r="N9" s="10" t="s">
        <v>39</v>
      </c>
      <c r="O9" s="10" t="s">
        <v>2078</v>
      </c>
      <c r="P9" s="10" t="s">
        <v>30</v>
      </c>
      <c r="Q9" s="10" t="s">
        <v>30</v>
      </c>
      <c r="R9" s="10" t="s">
        <v>2078</v>
      </c>
      <c r="S9" s="10" t="s">
        <v>195</v>
      </c>
      <c r="T9" s="13" t="s">
        <v>2067</v>
      </c>
    </row>
    <row r="10" spans="1:20">
      <c r="A10" s="10" t="s">
        <v>17</v>
      </c>
      <c r="B10" s="10" t="s">
        <v>39</v>
      </c>
      <c r="C10" s="10" t="s">
        <v>2079</v>
      </c>
      <c r="D10" s="11" t="s">
        <v>42</v>
      </c>
      <c r="E10" s="12" t="s">
        <v>2080</v>
      </c>
      <c r="F10" s="10" t="s">
        <v>2001</v>
      </c>
      <c r="G10" s="13" t="s">
        <v>63</v>
      </c>
      <c r="H10" s="13" t="s">
        <v>57</v>
      </c>
      <c r="I10" s="13" t="s">
        <v>247</v>
      </c>
      <c r="J10" s="10" t="s">
        <v>267</v>
      </c>
      <c r="K10" s="10" t="s">
        <v>1752</v>
      </c>
      <c r="L10" s="10" t="s">
        <v>2081</v>
      </c>
      <c r="M10" s="10" t="s">
        <v>2082</v>
      </c>
      <c r="N10" s="10" t="s">
        <v>18</v>
      </c>
      <c r="O10" s="10" t="s">
        <v>2083</v>
      </c>
      <c r="P10" s="10" t="s">
        <v>2084</v>
      </c>
      <c r="Q10" s="10" t="s">
        <v>2085</v>
      </c>
      <c r="R10" s="10" t="s">
        <v>2085</v>
      </c>
      <c r="S10" s="10" t="s">
        <v>195</v>
      </c>
      <c r="T10" s="13" t="s">
        <v>2086</v>
      </c>
    </row>
    <row r="11" spans="1:20">
      <c r="A11" s="10" t="s">
        <v>18</v>
      </c>
      <c r="B11" s="10" t="s">
        <v>31</v>
      </c>
      <c r="C11" s="10" t="s">
        <v>2087</v>
      </c>
      <c r="D11" s="11" t="s">
        <v>1262</v>
      </c>
      <c r="E11" s="12" t="s">
        <v>2088</v>
      </c>
      <c r="F11" s="10" t="s">
        <v>2089</v>
      </c>
      <c r="G11" s="13" t="s">
        <v>63</v>
      </c>
      <c r="H11" s="13" t="s">
        <v>57</v>
      </c>
      <c r="I11" s="13" t="s">
        <v>64</v>
      </c>
      <c r="J11" s="10" t="s">
        <v>275</v>
      </c>
      <c r="K11" s="10" t="s">
        <v>2090</v>
      </c>
      <c r="L11" s="10" t="s">
        <v>2091</v>
      </c>
      <c r="M11" s="10" t="s">
        <v>2092</v>
      </c>
      <c r="N11" s="10" t="s">
        <v>17</v>
      </c>
      <c r="O11" s="10" t="s">
        <v>2093</v>
      </c>
      <c r="P11" s="10" t="s">
        <v>30</v>
      </c>
      <c r="Q11" s="10" t="s">
        <v>2094</v>
      </c>
      <c r="R11" s="10" t="s">
        <v>2093</v>
      </c>
      <c r="S11" s="10" t="s">
        <v>195</v>
      </c>
      <c r="T11" s="13" t="s">
        <v>2095</v>
      </c>
    </row>
    <row r="12" spans="1:20">
      <c r="A12" s="10" t="s">
        <v>19</v>
      </c>
      <c r="B12" s="10" t="s">
        <v>15</v>
      </c>
      <c r="C12" s="10" t="s">
        <v>32</v>
      </c>
      <c r="D12" s="11" t="s">
        <v>33</v>
      </c>
      <c r="E12" s="12" t="s">
        <v>34</v>
      </c>
      <c r="F12" s="10" t="s">
        <v>35</v>
      </c>
      <c r="G12" s="13" t="s">
        <v>36</v>
      </c>
      <c r="H12" s="13" t="s">
        <v>37</v>
      </c>
      <c r="I12" s="13" t="s">
        <v>38</v>
      </c>
      <c r="J12" s="10" t="s">
        <v>1519</v>
      </c>
      <c r="K12" s="10" t="s">
        <v>2096</v>
      </c>
      <c r="L12" s="10" t="s">
        <v>2097</v>
      </c>
      <c r="M12" s="10" t="s">
        <v>2098</v>
      </c>
      <c r="N12" s="10" t="s">
        <v>15</v>
      </c>
      <c r="O12" s="10" t="s">
        <v>1762</v>
      </c>
      <c r="P12" s="10" t="s">
        <v>30</v>
      </c>
      <c r="Q12" s="10" t="s">
        <v>2099</v>
      </c>
      <c r="R12" s="10" t="s">
        <v>2099</v>
      </c>
      <c r="S12" s="10" t="s">
        <v>204</v>
      </c>
      <c r="T12" s="13" t="s">
        <v>40</v>
      </c>
    </row>
    <row r="13" spans="1:20">
      <c r="A13" s="10" t="s">
        <v>39</v>
      </c>
      <c r="B13" s="10" t="s">
        <v>13</v>
      </c>
      <c r="C13" s="10" t="s">
        <v>47</v>
      </c>
      <c r="D13" s="11" t="s">
        <v>48</v>
      </c>
      <c r="E13" s="12" t="s">
        <v>49</v>
      </c>
      <c r="F13" s="10" t="s">
        <v>50</v>
      </c>
      <c r="G13" s="13" t="s">
        <v>3</v>
      </c>
      <c r="H13" s="13" t="s">
        <v>51</v>
      </c>
      <c r="I13" s="13" t="s">
        <v>28</v>
      </c>
      <c r="J13" s="10" t="s">
        <v>1492</v>
      </c>
      <c r="K13" s="10" t="s">
        <v>2100</v>
      </c>
      <c r="L13" s="10" t="s">
        <v>1796</v>
      </c>
      <c r="M13" s="10" t="s">
        <v>30</v>
      </c>
      <c r="N13" s="10" t="s">
        <v>13</v>
      </c>
      <c r="O13" s="10" t="s">
        <v>2098</v>
      </c>
      <c r="P13" s="10" t="s">
        <v>30</v>
      </c>
      <c r="Q13" s="10" t="s">
        <v>2101</v>
      </c>
      <c r="R13" s="10" t="s">
        <v>2098</v>
      </c>
      <c r="S13" s="10" t="s">
        <v>204</v>
      </c>
      <c r="T13" s="13" t="s">
        <v>168</v>
      </c>
    </row>
    <row r="14" spans="1:20">
      <c r="A14" s="10" t="s">
        <v>29</v>
      </c>
      <c r="B14" s="10" t="s">
        <v>14</v>
      </c>
      <c r="C14" s="10" t="s">
        <v>2102</v>
      </c>
      <c r="D14" s="11" t="s">
        <v>2058</v>
      </c>
      <c r="E14" s="12" t="s">
        <v>2103</v>
      </c>
      <c r="F14" s="10" t="s">
        <v>2104</v>
      </c>
      <c r="G14" s="13" t="s">
        <v>44</v>
      </c>
      <c r="H14" s="13"/>
      <c r="I14" s="13"/>
      <c r="J14" s="10" t="s">
        <v>2105</v>
      </c>
      <c r="K14" s="10" t="s">
        <v>2106</v>
      </c>
      <c r="L14" s="10" t="s">
        <v>2107</v>
      </c>
      <c r="M14" s="10" t="s">
        <v>2108</v>
      </c>
      <c r="N14" s="10" t="s">
        <v>14</v>
      </c>
      <c r="O14" s="10" t="s">
        <v>2109</v>
      </c>
      <c r="P14" s="10" t="s">
        <v>2110</v>
      </c>
      <c r="Q14" s="10" t="s">
        <v>2111</v>
      </c>
      <c r="R14" s="10" t="s">
        <v>2110</v>
      </c>
      <c r="S14" s="10" t="s">
        <v>204</v>
      </c>
      <c r="T14" s="13" t="s">
        <v>2112</v>
      </c>
    </row>
    <row r="15" spans="1:20">
      <c r="A15" s="10"/>
      <c r="B15" s="10" t="s">
        <v>17</v>
      </c>
      <c r="C15" s="10" t="s">
        <v>23</v>
      </c>
      <c r="D15" s="11" t="s">
        <v>24</v>
      </c>
      <c r="E15" s="12" t="s">
        <v>25</v>
      </c>
      <c r="F15" s="10" t="s">
        <v>26</v>
      </c>
      <c r="G15" s="13" t="s">
        <v>3</v>
      </c>
      <c r="H15" s="13" t="s">
        <v>27</v>
      </c>
      <c r="I15" s="13"/>
      <c r="J15" s="10"/>
      <c r="K15" s="10"/>
      <c r="L15" s="10"/>
      <c r="M15" s="10"/>
      <c r="N15" s="10"/>
      <c r="O15" s="10"/>
      <c r="P15" s="10"/>
      <c r="Q15" s="10"/>
      <c r="R15" s="10" t="s">
        <v>981</v>
      </c>
      <c r="S15" s="10"/>
      <c r="T15" s="13" t="s">
        <v>168</v>
      </c>
    </row>
  </sheetData>
  <mergeCells count="1">
    <mergeCell ref="R3:S3"/>
  </mergeCells>
  <printOptions horizontalCentered="1"/>
  <pageMargins left="0.51181102362204722" right="0.51181102362204722" top="0.51181102362204722" bottom="0.51181102362204722" header="0.15748031496062992" footer="0.15748031496062992"/>
  <pageSetup paperSize="9" orientation="landscape" r:id="rId1"/>
  <headerFooter>
    <oddHeader>&amp;C&amp;"Times New Roman,Paprastas"&amp;16 &amp;"Times New Roman,Paryškintasis"Lietuvos suaugusių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/>
  </sheetViews>
  <sheetFormatPr defaultColWidth="9.109375" defaultRowHeight="14.4"/>
  <cols>
    <col min="1" max="1" width="3.6640625" style="1" customWidth="1"/>
    <col min="2" max="2" width="4.5546875" style="4" customWidth="1"/>
    <col min="3" max="3" width="3.6640625" style="1" customWidth="1"/>
    <col min="4" max="4" width="8.6640625" style="1" customWidth="1"/>
    <col min="5" max="5" width="10.5546875" style="1" bestFit="1" customWidth="1"/>
    <col min="6" max="6" width="8.88671875" style="1" customWidth="1"/>
    <col min="7" max="7" width="9.44140625" style="1" bestFit="1" customWidth="1"/>
    <col min="8" max="8" width="10" style="1" bestFit="1" customWidth="1"/>
    <col min="9" max="9" width="7.6640625" style="1" customWidth="1"/>
    <col min="10" max="10" width="4.5546875" style="1" hidden="1" customWidth="1"/>
    <col min="11" max="17" width="4.5546875" style="1" customWidth="1"/>
    <col min="18" max="18" width="5.6640625" style="1" customWidth="1"/>
    <col min="19" max="19" width="4.5546875" style="1" customWidth="1"/>
    <col min="20" max="20" width="13.3320312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89" t="s">
        <v>1</v>
      </c>
      <c r="S3" s="89" t="s">
        <v>1</v>
      </c>
      <c r="T3" s="6">
        <v>43510</v>
      </c>
    </row>
    <row r="4" spans="1:20" ht="17.399999999999999">
      <c r="C4" s="7" t="s">
        <v>2</v>
      </c>
      <c r="T4" s="8" t="s">
        <v>3</v>
      </c>
    </row>
    <row r="5" spans="1:20">
      <c r="E5" s="1" t="s">
        <v>1954</v>
      </c>
    </row>
    <row r="6" spans="1:20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/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9" t="s">
        <v>21</v>
      </c>
      <c r="T6" s="9" t="s">
        <v>22</v>
      </c>
    </row>
    <row r="7" spans="1:20">
      <c r="A7" s="10" t="s">
        <v>13</v>
      </c>
      <c r="B7" s="10" t="s">
        <v>19</v>
      </c>
      <c r="C7" s="10" t="s">
        <v>23</v>
      </c>
      <c r="D7" s="11" t="s">
        <v>24</v>
      </c>
      <c r="E7" s="12" t="s">
        <v>25</v>
      </c>
      <c r="F7" s="10" t="s">
        <v>26</v>
      </c>
      <c r="G7" s="13" t="s">
        <v>3</v>
      </c>
      <c r="H7" s="13" t="s">
        <v>27</v>
      </c>
      <c r="I7" s="13" t="s">
        <v>28</v>
      </c>
      <c r="J7" s="10"/>
      <c r="K7" s="19">
        <v>16.079999999999998</v>
      </c>
      <c r="L7" s="19">
        <v>16.62</v>
      </c>
      <c r="M7" s="19">
        <v>17.649999999999999</v>
      </c>
      <c r="N7" s="10" t="s">
        <v>29</v>
      </c>
      <c r="O7" s="19" t="s">
        <v>30</v>
      </c>
      <c r="P7" s="19" t="s">
        <v>30</v>
      </c>
      <c r="Q7" s="19">
        <v>17.600000000000001</v>
      </c>
      <c r="R7" s="19">
        <v>17.649999999999999</v>
      </c>
      <c r="S7" s="18" t="str">
        <f>IF(ISBLANK(R7),"",IF(R7&lt;9.8,"",IF(R7&gt;=17.2,"KSM",IF(R7&gt;=15,"I A",IF(R7&gt;=12.8,"II A",IF(R7&gt;=11.2,"III A",IF(R7&gt;=9.8,"I JA")))))))</f>
        <v>KSM</v>
      </c>
      <c r="T7" s="13" t="s">
        <v>76</v>
      </c>
    </row>
    <row r="8" spans="1:20">
      <c r="A8" s="10" t="s">
        <v>14</v>
      </c>
      <c r="B8" s="10" t="s">
        <v>31</v>
      </c>
      <c r="C8" s="10" t="s">
        <v>32</v>
      </c>
      <c r="D8" s="11" t="s">
        <v>33</v>
      </c>
      <c r="E8" s="12" t="s">
        <v>34</v>
      </c>
      <c r="F8" s="10" t="s">
        <v>35</v>
      </c>
      <c r="G8" s="13" t="s">
        <v>36</v>
      </c>
      <c r="H8" s="13" t="s">
        <v>37</v>
      </c>
      <c r="I8" s="13" t="s">
        <v>38</v>
      </c>
      <c r="J8" s="10"/>
      <c r="K8" s="19">
        <v>15.95</v>
      </c>
      <c r="L8" s="19" t="s">
        <v>30</v>
      </c>
      <c r="M8" s="19">
        <v>15.74</v>
      </c>
      <c r="N8" s="10" t="s">
        <v>39</v>
      </c>
      <c r="O8" s="19">
        <v>15.94</v>
      </c>
      <c r="P8" s="19">
        <v>15.92</v>
      </c>
      <c r="Q8" s="19">
        <v>16.5</v>
      </c>
      <c r="R8" s="19">
        <v>16.5</v>
      </c>
      <c r="S8" s="18" t="str">
        <f t="shared" ref="S8:S15" si="0">IF(ISBLANK(R8),"",IF(R8&lt;9.8,"",IF(R8&gt;=17.2,"KSM",IF(R8&gt;=15,"I A",IF(R8&gt;=12.8,"II A",IF(R8&gt;=11.2,"III A",IF(R8&gt;=9.8,"I JA")))))))</f>
        <v>I A</v>
      </c>
      <c r="T8" s="13" t="s">
        <v>40</v>
      </c>
    </row>
    <row r="9" spans="1:20">
      <c r="A9" s="10" t="s">
        <v>15</v>
      </c>
      <c r="B9" s="10" t="s">
        <v>29</v>
      </c>
      <c r="C9" s="10" t="s">
        <v>41</v>
      </c>
      <c r="D9" s="11" t="s">
        <v>42</v>
      </c>
      <c r="E9" s="12" t="s">
        <v>43</v>
      </c>
      <c r="F9" s="21">
        <v>37346</v>
      </c>
      <c r="G9" s="13" t="s">
        <v>980</v>
      </c>
      <c r="H9" s="13" t="s">
        <v>45</v>
      </c>
      <c r="I9" s="13"/>
      <c r="J9" s="10"/>
      <c r="K9" s="19">
        <v>15.25</v>
      </c>
      <c r="L9" s="19">
        <v>15.7</v>
      </c>
      <c r="M9" s="19" t="s">
        <v>30</v>
      </c>
      <c r="N9" s="10" t="s">
        <v>19</v>
      </c>
      <c r="O9" s="19">
        <v>15.23</v>
      </c>
      <c r="P9" s="19" t="s">
        <v>30</v>
      </c>
      <c r="Q9" s="19">
        <v>16.09</v>
      </c>
      <c r="R9" s="19">
        <v>16.09</v>
      </c>
      <c r="S9" s="18" t="str">
        <f t="shared" si="0"/>
        <v>I A</v>
      </c>
      <c r="T9" s="13" t="s">
        <v>46</v>
      </c>
    </row>
    <row r="10" spans="1:20">
      <c r="A10" s="10" t="s">
        <v>17</v>
      </c>
      <c r="B10" s="10" t="s">
        <v>17</v>
      </c>
      <c r="C10" s="10" t="s">
        <v>47</v>
      </c>
      <c r="D10" s="11" t="s">
        <v>48</v>
      </c>
      <c r="E10" s="12" t="s">
        <v>49</v>
      </c>
      <c r="F10" s="10" t="s">
        <v>50</v>
      </c>
      <c r="G10" s="13" t="s">
        <v>3</v>
      </c>
      <c r="H10" s="13" t="s">
        <v>51</v>
      </c>
      <c r="I10" s="13" t="s">
        <v>28</v>
      </c>
      <c r="J10" s="10"/>
      <c r="K10" s="19">
        <v>13.67</v>
      </c>
      <c r="L10" s="19">
        <v>15.67</v>
      </c>
      <c r="M10" s="19">
        <v>15.59</v>
      </c>
      <c r="N10" s="10" t="s">
        <v>18</v>
      </c>
      <c r="O10" s="19">
        <v>14.78</v>
      </c>
      <c r="P10" s="19" t="s">
        <v>30</v>
      </c>
      <c r="Q10" s="19">
        <v>15.26</v>
      </c>
      <c r="R10" s="19">
        <v>15.67</v>
      </c>
      <c r="S10" s="18" t="str">
        <f t="shared" si="0"/>
        <v>I A</v>
      </c>
      <c r="T10" s="13" t="s">
        <v>76</v>
      </c>
    </row>
    <row r="11" spans="1:20">
      <c r="A11" s="10" t="s">
        <v>18</v>
      </c>
      <c r="B11" s="10" t="s">
        <v>14</v>
      </c>
      <c r="C11" s="10" t="s">
        <v>52</v>
      </c>
      <c r="D11" s="11" t="s">
        <v>53</v>
      </c>
      <c r="E11" s="12" t="s">
        <v>54</v>
      </c>
      <c r="F11" s="10" t="s">
        <v>55</v>
      </c>
      <c r="G11" s="13" t="s">
        <v>56</v>
      </c>
      <c r="H11" s="13" t="s">
        <v>57</v>
      </c>
      <c r="I11" s="13"/>
      <c r="J11" s="10"/>
      <c r="K11" s="19" t="s">
        <v>30</v>
      </c>
      <c r="L11" s="19">
        <v>13.81</v>
      </c>
      <c r="M11" s="19" t="s">
        <v>30</v>
      </c>
      <c r="N11" s="10" t="s">
        <v>14</v>
      </c>
      <c r="O11" s="19" t="s">
        <v>30</v>
      </c>
      <c r="P11" s="19">
        <v>14.93</v>
      </c>
      <c r="Q11" s="19" t="s">
        <v>30</v>
      </c>
      <c r="R11" s="19">
        <v>14.93</v>
      </c>
      <c r="S11" s="18" t="str">
        <f t="shared" si="0"/>
        <v>II A</v>
      </c>
      <c r="T11" s="13" t="s">
        <v>58</v>
      </c>
    </row>
    <row r="12" spans="1:20">
      <c r="A12" s="10" t="s">
        <v>19</v>
      </c>
      <c r="B12" s="10" t="s">
        <v>18</v>
      </c>
      <c r="C12" s="10" t="s">
        <v>59</v>
      </c>
      <c r="D12" s="11" t="s">
        <v>60</v>
      </c>
      <c r="E12" s="12" t="s">
        <v>61</v>
      </c>
      <c r="F12" s="10" t="s">
        <v>62</v>
      </c>
      <c r="G12" s="13" t="s">
        <v>63</v>
      </c>
      <c r="H12" s="13" t="s">
        <v>57</v>
      </c>
      <c r="I12" s="13" t="s">
        <v>64</v>
      </c>
      <c r="J12" s="10"/>
      <c r="K12" s="19">
        <v>14.74</v>
      </c>
      <c r="L12" s="19">
        <v>14.49</v>
      </c>
      <c r="M12" s="19" t="s">
        <v>30</v>
      </c>
      <c r="N12" s="10" t="s">
        <v>17</v>
      </c>
      <c r="O12" s="19">
        <v>14.77</v>
      </c>
      <c r="P12" s="19">
        <v>14.76</v>
      </c>
      <c r="Q12" s="19">
        <v>14.44</v>
      </c>
      <c r="R12" s="19">
        <v>14.77</v>
      </c>
      <c r="S12" s="18" t="str">
        <f t="shared" si="0"/>
        <v>II A</v>
      </c>
      <c r="T12" s="13" t="s">
        <v>58</v>
      </c>
    </row>
    <row r="13" spans="1:20">
      <c r="A13" s="10" t="s">
        <v>39</v>
      </c>
      <c r="B13" s="10" t="s">
        <v>39</v>
      </c>
      <c r="C13" s="10" t="s">
        <v>65</v>
      </c>
      <c r="D13" s="11" t="s">
        <v>66</v>
      </c>
      <c r="E13" s="12" t="s">
        <v>67</v>
      </c>
      <c r="F13" s="10" t="s">
        <v>68</v>
      </c>
      <c r="G13" s="13" t="s">
        <v>69</v>
      </c>
      <c r="H13" s="13" t="s">
        <v>70</v>
      </c>
      <c r="I13" s="13"/>
      <c r="J13" s="10"/>
      <c r="K13" s="19">
        <v>12.52</v>
      </c>
      <c r="L13" s="19">
        <v>14.03</v>
      </c>
      <c r="M13" s="19" t="s">
        <v>30</v>
      </c>
      <c r="N13" s="10" t="s">
        <v>15</v>
      </c>
      <c r="O13" s="19" t="s">
        <v>30</v>
      </c>
      <c r="P13" s="19">
        <v>13.81</v>
      </c>
      <c r="Q13" s="19">
        <v>14.37</v>
      </c>
      <c r="R13" s="19">
        <v>14.37</v>
      </c>
      <c r="S13" s="18" t="str">
        <f t="shared" si="0"/>
        <v>II A</v>
      </c>
      <c r="T13" s="13" t="s">
        <v>71</v>
      </c>
    </row>
    <row r="14" spans="1:20">
      <c r="A14" s="10" t="s">
        <v>29</v>
      </c>
      <c r="B14" s="10" t="s">
        <v>15</v>
      </c>
      <c r="C14" s="10" t="s">
        <v>72</v>
      </c>
      <c r="D14" s="11" t="s">
        <v>73</v>
      </c>
      <c r="E14" s="12" t="s">
        <v>74</v>
      </c>
      <c r="F14" s="10" t="s">
        <v>75</v>
      </c>
      <c r="G14" s="13" t="s">
        <v>3</v>
      </c>
      <c r="H14" s="13" t="s">
        <v>51</v>
      </c>
      <c r="I14" s="13"/>
      <c r="J14" s="10"/>
      <c r="K14" s="19">
        <v>12.79</v>
      </c>
      <c r="L14" s="19">
        <v>12.79</v>
      </c>
      <c r="M14" s="19" t="s">
        <v>30</v>
      </c>
      <c r="N14" s="10" t="s">
        <v>13</v>
      </c>
      <c r="O14" s="19">
        <v>13</v>
      </c>
      <c r="P14" s="19" t="s">
        <v>30</v>
      </c>
      <c r="Q14" s="19" t="s">
        <v>30</v>
      </c>
      <c r="R14" s="19">
        <v>13</v>
      </c>
      <c r="S14" s="18" t="str">
        <f t="shared" si="0"/>
        <v>II A</v>
      </c>
      <c r="T14" s="13" t="s">
        <v>76</v>
      </c>
    </row>
    <row r="15" spans="1:20">
      <c r="A15" s="10" t="s">
        <v>31</v>
      </c>
      <c r="B15" s="10" t="s">
        <v>13</v>
      </c>
      <c r="C15" s="10" t="s">
        <v>77</v>
      </c>
      <c r="D15" s="11" t="s">
        <v>78</v>
      </c>
      <c r="E15" s="12" t="s">
        <v>79</v>
      </c>
      <c r="F15" s="10" t="s">
        <v>80</v>
      </c>
      <c r="G15" s="13" t="s">
        <v>3</v>
      </c>
      <c r="H15" s="13" t="s">
        <v>51</v>
      </c>
      <c r="I15" s="13" t="s">
        <v>81</v>
      </c>
      <c r="J15" s="10"/>
      <c r="K15" s="19">
        <v>12.4</v>
      </c>
      <c r="L15" s="19">
        <v>11.92</v>
      </c>
      <c r="M15" s="19">
        <v>11.38</v>
      </c>
      <c r="N15" s="10"/>
      <c r="O15" s="10"/>
      <c r="P15" s="10"/>
      <c r="Q15" s="10"/>
      <c r="R15" s="19">
        <v>12.4</v>
      </c>
      <c r="S15" s="18" t="str">
        <f t="shared" si="0"/>
        <v>III A</v>
      </c>
      <c r="T15" s="13" t="s">
        <v>82</v>
      </c>
    </row>
  </sheetData>
  <mergeCells count="1">
    <mergeCell ref="R3:S3"/>
  </mergeCells>
  <printOptions horizontalCentered="1"/>
  <pageMargins left="0.51181102362204722" right="0.51181102362204722" top="0.51181102362204722" bottom="0.51181102362204722" header="0.15748031496062992" footer="0.15748031496062992"/>
  <pageSetup paperSize="9" orientation="landscape" r:id="rId1"/>
  <headerFooter>
    <oddHeader>&amp;C&amp;"Times New Roman,Paprastas"&amp;16 &amp;"Times New Roman,Paryškintasis"Lietuvos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16"/>
  <sheetViews>
    <sheetView workbookViewId="0">
      <selection activeCell="L6" sqref="L6"/>
    </sheetView>
  </sheetViews>
  <sheetFormatPr defaultColWidth="9.109375" defaultRowHeight="14.4"/>
  <cols>
    <col min="1" max="3" width="3.6640625" style="1" customWidth="1"/>
    <col min="4" max="4" width="8.6640625" style="1" customWidth="1"/>
    <col min="5" max="5" width="11.88671875" style="1" bestFit="1" customWidth="1"/>
    <col min="6" max="6" width="7.6640625" style="1" customWidth="1"/>
    <col min="7" max="7" width="11.109375" style="1" bestFit="1" customWidth="1"/>
    <col min="8" max="9" width="7.6640625" style="1" customWidth="1"/>
    <col min="10" max="10" width="4.5546875" style="1" customWidth="1"/>
    <col min="11" max="11" width="5.6640625" style="1" customWidth="1"/>
    <col min="12" max="12" width="6" style="1" bestFit="1" customWidth="1"/>
    <col min="13" max="13" width="4.5546875" style="1" customWidth="1"/>
    <col min="14" max="14" width="15.44140625" style="1" bestFit="1" customWidth="1"/>
    <col min="15" max="15" width="9.109375" style="1" customWidth="1"/>
    <col min="16" max="16384" width="9.109375" style="1"/>
  </cols>
  <sheetData>
    <row r="3" spans="1:14">
      <c r="L3" s="89" t="s">
        <v>1</v>
      </c>
      <c r="M3" s="89" t="s">
        <v>1</v>
      </c>
      <c r="N3" s="6">
        <v>43511</v>
      </c>
    </row>
    <row r="4" spans="1:14" ht="17.399999999999999">
      <c r="B4" s="7"/>
      <c r="D4" s="7" t="s">
        <v>2113</v>
      </c>
      <c r="N4" s="8" t="s">
        <v>3</v>
      </c>
    </row>
    <row r="6" spans="1:14">
      <c r="A6" s="9" t="s">
        <v>4</v>
      </c>
      <c r="B6" s="26" t="s">
        <v>138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20</v>
      </c>
      <c r="L6" s="9" t="s">
        <v>2173</v>
      </c>
      <c r="M6" s="9" t="s">
        <v>21</v>
      </c>
      <c r="N6" s="9" t="s">
        <v>22</v>
      </c>
    </row>
    <row r="7" spans="1:14">
      <c r="A7" s="10" t="s">
        <v>13</v>
      </c>
      <c r="B7" s="10"/>
      <c r="C7" s="10" t="s">
        <v>2114</v>
      </c>
      <c r="D7" s="11" t="s">
        <v>2115</v>
      </c>
      <c r="E7" s="12" t="s">
        <v>2116</v>
      </c>
      <c r="F7" s="10" t="s">
        <v>2117</v>
      </c>
      <c r="G7" s="13" t="s">
        <v>44</v>
      </c>
      <c r="H7" s="13"/>
      <c r="I7" s="13" t="s">
        <v>134</v>
      </c>
      <c r="J7" s="10" t="s">
        <v>2118</v>
      </c>
      <c r="K7" s="10" t="s">
        <v>2119</v>
      </c>
      <c r="L7" s="10"/>
      <c r="M7" s="10" t="s">
        <v>180</v>
      </c>
      <c r="N7" s="13" t="s">
        <v>2120</v>
      </c>
    </row>
    <row r="8" spans="1:14">
      <c r="A8" s="10" t="s">
        <v>14</v>
      </c>
      <c r="B8" s="10"/>
      <c r="C8" s="10" t="s">
        <v>2121</v>
      </c>
      <c r="D8" s="11" t="s">
        <v>344</v>
      </c>
      <c r="E8" s="12" t="s">
        <v>2122</v>
      </c>
      <c r="F8" s="10" t="s">
        <v>2123</v>
      </c>
      <c r="G8" s="13" t="s">
        <v>2124</v>
      </c>
      <c r="H8" s="13" t="s">
        <v>447</v>
      </c>
      <c r="I8" s="13" t="s">
        <v>2125</v>
      </c>
      <c r="J8" s="10" t="s">
        <v>2126</v>
      </c>
      <c r="K8" s="10" t="s">
        <v>2127</v>
      </c>
      <c r="L8" s="10"/>
      <c r="M8" s="10" t="s">
        <v>180</v>
      </c>
      <c r="N8" s="13" t="s">
        <v>2128</v>
      </c>
    </row>
    <row r="9" spans="1:14">
      <c r="A9" s="10" t="s">
        <v>15</v>
      </c>
      <c r="B9" s="10">
        <v>1</v>
      </c>
      <c r="C9" s="10" t="s">
        <v>2129</v>
      </c>
      <c r="D9" s="11" t="s">
        <v>2130</v>
      </c>
      <c r="E9" s="12" t="s">
        <v>1428</v>
      </c>
      <c r="F9" s="10" t="s">
        <v>2131</v>
      </c>
      <c r="G9" s="13" t="s">
        <v>2132</v>
      </c>
      <c r="H9" s="13" t="s">
        <v>133</v>
      </c>
      <c r="I9" s="13"/>
      <c r="J9" s="10" t="s">
        <v>2133</v>
      </c>
      <c r="K9" s="10" t="s">
        <v>2134</v>
      </c>
      <c r="L9" s="10"/>
      <c r="M9" s="10" t="s">
        <v>204</v>
      </c>
      <c r="N9" s="13" t="s">
        <v>2135</v>
      </c>
    </row>
    <row r="10" spans="1:14">
      <c r="A10" s="10" t="s">
        <v>17</v>
      </c>
      <c r="B10" s="10">
        <v>2</v>
      </c>
      <c r="C10" s="10" t="s">
        <v>2136</v>
      </c>
      <c r="D10" s="11" t="s">
        <v>2137</v>
      </c>
      <c r="E10" s="12" t="s">
        <v>2138</v>
      </c>
      <c r="F10" s="10" t="s">
        <v>2139</v>
      </c>
      <c r="G10" s="13" t="s">
        <v>2140</v>
      </c>
      <c r="H10" s="13" t="s">
        <v>133</v>
      </c>
      <c r="I10" s="13"/>
      <c r="J10" s="10" t="s">
        <v>2141</v>
      </c>
      <c r="K10" s="10" t="s">
        <v>2142</v>
      </c>
      <c r="L10" s="10"/>
      <c r="M10" s="10" t="s">
        <v>204</v>
      </c>
      <c r="N10" s="13" t="s">
        <v>2135</v>
      </c>
    </row>
    <row r="11" spans="1:14">
      <c r="A11" s="10" t="s">
        <v>18</v>
      </c>
      <c r="B11" s="10">
        <v>3</v>
      </c>
      <c r="C11" s="10" t="s">
        <v>2143</v>
      </c>
      <c r="D11" s="11" t="s">
        <v>2144</v>
      </c>
      <c r="E11" s="12" t="s">
        <v>2145</v>
      </c>
      <c r="F11" s="10" t="s">
        <v>2146</v>
      </c>
      <c r="G11" s="13" t="s">
        <v>446</v>
      </c>
      <c r="H11" s="13" t="s">
        <v>447</v>
      </c>
      <c r="I11" s="13" t="s">
        <v>2125</v>
      </c>
      <c r="J11" s="10" t="s">
        <v>1708</v>
      </c>
      <c r="K11" s="10" t="s">
        <v>2147</v>
      </c>
      <c r="L11" s="10" t="s">
        <v>2148</v>
      </c>
      <c r="M11" s="10" t="s">
        <v>204</v>
      </c>
      <c r="N11" s="13" t="s">
        <v>2128</v>
      </c>
    </row>
    <row r="12" spans="1:14">
      <c r="A12" s="10" t="s">
        <v>19</v>
      </c>
      <c r="B12" s="10"/>
      <c r="C12" s="10" t="s">
        <v>2149</v>
      </c>
      <c r="D12" s="11" t="s">
        <v>646</v>
      </c>
      <c r="E12" s="12" t="s">
        <v>2150</v>
      </c>
      <c r="F12" s="10" t="s">
        <v>2151</v>
      </c>
      <c r="G12" s="13" t="s">
        <v>2152</v>
      </c>
      <c r="H12" s="13" t="s">
        <v>57</v>
      </c>
      <c r="I12" s="13" t="s">
        <v>1028</v>
      </c>
      <c r="J12" s="10" t="s">
        <v>2153</v>
      </c>
      <c r="K12" s="10" t="s">
        <v>2154</v>
      </c>
      <c r="L12" s="10" t="s">
        <v>2155</v>
      </c>
      <c r="M12" s="10" t="s">
        <v>204</v>
      </c>
      <c r="N12" s="13" t="s">
        <v>2156</v>
      </c>
    </row>
    <row r="13" spans="1:14">
      <c r="A13" s="10" t="s">
        <v>39</v>
      </c>
      <c r="B13" s="10">
        <v>4</v>
      </c>
      <c r="C13" s="10" t="s">
        <v>2157</v>
      </c>
      <c r="D13" s="11" t="s">
        <v>1138</v>
      </c>
      <c r="E13" s="12" t="s">
        <v>2158</v>
      </c>
      <c r="F13" s="10" t="s">
        <v>2159</v>
      </c>
      <c r="G13" s="13" t="s">
        <v>2140</v>
      </c>
      <c r="H13" s="13" t="s">
        <v>133</v>
      </c>
      <c r="I13" s="13"/>
      <c r="J13" s="10" t="s">
        <v>2160</v>
      </c>
      <c r="K13" s="10" t="s">
        <v>2161</v>
      </c>
      <c r="L13" s="10"/>
      <c r="M13" s="10" t="s">
        <v>685</v>
      </c>
      <c r="N13" s="13" t="s">
        <v>2135</v>
      </c>
    </row>
    <row r="14" spans="1:14">
      <c r="A14" s="10"/>
      <c r="B14" s="10"/>
      <c r="C14" s="10" t="s">
        <v>2162</v>
      </c>
      <c r="D14" s="11" t="s">
        <v>2163</v>
      </c>
      <c r="E14" s="12" t="s">
        <v>2122</v>
      </c>
      <c r="F14" s="10" t="s">
        <v>2123</v>
      </c>
      <c r="G14" s="13" t="s">
        <v>446</v>
      </c>
      <c r="H14" s="13" t="s">
        <v>447</v>
      </c>
      <c r="I14" s="13" t="s">
        <v>2125</v>
      </c>
      <c r="J14" s="91" t="s">
        <v>2172</v>
      </c>
      <c r="K14" s="92"/>
      <c r="L14" s="74" t="s">
        <v>2164</v>
      </c>
      <c r="M14" s="10"/>
      <c r="N14" s="13" t="s">
        <v>2128</v>
      </c>
    </row>
    <row r="15" spans="1:14">
      <c r="A15" s="10"/>
      <c r="B15" s="10"/>
      <c r="C15" s="10" t="s">
        <v>2165</v>
      </c>
      <c r="D15" s="11" t="s">
        <v>1504</v>
      </c>
      <c r="E15" s="12" t="s">
        <v>2166</v>
      </c>
      <c r="F15" s="10" t="s">
        <v>2167</v>
      </c>
      <c r="G15" s="13" t="s">
        <v>104</v>
      </c>
      <c r="H15" s="13" t="s">
        <v>37</v>
      </c>
      <c r="I15" s="13" t="s">
        <v>105</v>
      </c>
      <c r="J15" s="10"/>
      <c r="K15" s="10" t="s">
        <v>981</v>
      </c>
      <c r="L15" s="10"/>
      <c r="M15" s="10"/>
      <c r="N15" s="13" t="s">
        <v>2168</v>
      </c>
    </row>
    <row r="16" spans="1:14">
      <c r="A16" s="10"/>
      <c r="B16" s="10"/>
      <c r="C16" s="10" t="s">
        <v>2169</v>
      </c>
      <c r="D16" s="11" t="s">
        <v>1033</v>
      </c>
      <c r="E16" s="12" t="s">
        <v>2170</v>
      </c>
      <c r="F16" s="10" t="s">
        <v>2171</v>
      </c>
      <c r="G16" s="13" t="s">
        <v>104</v>
      </c>
      <c r="H16" s="13" t="s">
        <v>37</v>
      </c>
      <c r="I16" s="13" t="s">
        <v>105</v>
      </c>
      <c r="J16" s="10"/>
      <c r="K16" s="10" t="s">
        <v>981</v>
      </c>
      <c r="L16" s="10"/>
      <c r="M16" s="10"/>
      <c r="N16" s="13" t="s">
        <v>2168</v>
      </c>
    </row>
  </sheetData>
  <mergeCells count="2">
    <mergeCell ref="L3:M3"/>
    <mergeCell ref="J14:K14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3"/>
  <sheetViews>
    <sheetView workbookViewId="0"/>
  </sheetViews>
  <sheetFormatPr defaultColWidth="9.109375" defaultRowHeight="14.4"/>
  <cols>
    <col min="1" max="1" width="3.6640625" style="1" customWidth="1"/>
    <col min="2" max="2" width="3.6640625" style="4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7.77734375" style="1" bestFit="1" customWidth="1"/>
    <col min="8" max="9" width="7.6640625" style="1" customWidth="1"/>
    <col min="10" max="10" width="4.5546875" style="1" customWidth="1"/>
    <col min="11" max="11" width="5.6640625" style="1" customWidth="1"/>
    <col min="12" max="12" width="6" style="1" bestFit="1" customWidth="1"/>
    <col min="13" max="13" width="4.5546875" style="1" customWidth="1"/>
    <col min="14" max="14" width="11.6640625" style="1" bestFit="1" customWidth="1"/>
    <col min="15" max="15" width="9.109375" style="1" customWidth="1"/>
    <col min="16" max="16384" width="9.109375" style="1"/>
  </cols>
  <sheetData>
    <row r="1" spans="1:14" ht="20.399999999999999">
      <c r="B1" s="2" t="s">
        <v>0</v>
      </c>
    </row>
    <row r="2" spans="1:14" ht="15.6">
      <c r="B2" s="3"/>
    </row>
    <row r="3" spans="1:14">
      <c r="L3" s="89" t="s">
        <v>1</v>
      </c>
      <c r="M3" s="89" t="s">
        <v>1</v>
      </c>
      <c r="N3" s="6">
        <v>43511</v>
      </c>
    </row>
    <row r="4" spans="1:14" ht="17.399999999999999">
      <c r="C4" s="7" t="s">
        <v>2174</v>
      </c>
      <c r="N4" s="8" t="s">
        <v>3</v>
      </c>
    </row>
    <row r="6" spans="1:14">
      <c r="A6" s="9" t="s">
        <v>4</v>
      </c>
      <c r="B6" s="26" t="s">
        <v>138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84</v>
      </c>
      <c r="K6" s="9" t="s">
        <v>20</v>
      </c>
      <c r="L6" s="9" t="s">
        <v>2173</v>
      </c>
      <c r="M6" s="9" t="s">
        <v>21</v>
      </c>
      <c r="N6" s="9" t="s">
        <v>22</v>
      </c>
    </row>
    <row r="7" spans="1:14">
      <c r="A7" s="10" t="s">
        <v>13</v>
      </c>
      <c r="B7" s="10"/>
      <c r="C7" s="10" t="s">
        <v>2175</v>
      </c>
      <c r="D7" s="11" t="s">
        <v>2176</v>
      </c>
      <c r="E7" s="12" t="s">
        <v>2177</v>
      </c>
      <c r="F7" s="10" t="s">
        <v>2178</v>
      </c>
      <c r="G7" s="13" t="s">
        <v>626</v>
      </c>
      <c r="H7" s="13"/>
      <c r="I7" s="13" t="s">
        <v>1106</v>
      </c>
      <c r="J7" s="10" t="s">
        <v>2179</v>
      </c>
      <c r="K7" s="10" t="s">
        <v>2180</v>
      </c>
      <c r="L7" s="10"/>
      <c r="M7" s="10" t="s">
        <v>195</v>
      </c>
      <c r="N7" s="13" t="s">
        <v>2181</v>
      </c>
    </row>
    <row r="8" spans="1:14">
      <c r="A8" s="10" t="s">
        <v>14</v>
      </c>
      <c r="B8" s="10"/>
      <c r="C8" s="10" t="s">
        <v>2182</v>
      </c>
      <c r="D8" s="11" t="s">
        <v>2183</v>
      </c>
      <c r="E8" s="12" t="s">
        <v>2184</v>
      </c>
      <c r="F8" s="10" t="s">
        <v>2185</v>
      </c>
      <c r="G8" s="13" t="s">
        <v>446</v>
      </c>
      <c r="H8" s="13" t="s">
        <v>447</v>
      </c>
      <c r="I8" s="13" t="s">
        <v>2125</v>
      </c>
      <c r="J8" s="10" t="s">
        <v>2186</v>
      </c>
      <c r="K8" s="10" t="s">
        <v>2187</v>
      </c>
      <c r="L8" s="10"/>
      <c r="M8" s="10" t="s">
        <v>195</v>
      </c>
      <c r="N8" s="13" t="s">
        <v>2128</v>
      </c>
    </row>
    <row r="9" spans="1:14">
      <c r="A9" s="10" t="s">
        <v>15</v>
      </c>
      <c r="B9" s="10"/>
      <c r="C9" s="10" t="s">
        <v>2188</v>
      </c>
      <c r="D9" s="11" t="s">
        <v>1728</v>
      </c>
      <c r="E9" s="12" t="s">
        <v>2189</v>
      </c>
      <c r="F9" s="10" t="s">
        <v>2190</v>
      </c>
      <c r="G9" s="13" t="s">
        <v>44</v>
      </c>
      <c r="H9" s="13"/>
      <c r="I9" s="13" t="s">
        <v>1106</v>
      </c>
      <c r="J9" s="10" t="s">
        <v>2191</v>
      </c>
      <c r="K9" s="10" t="s">
        <v>2192</v>
      </c>
      <c r="L9" s="10"/>
      <c r="M9" s="10" t="s">
        <v>195</v>
      </c>
      <c r="N9" s="13"/>
    </row>
    <row r="10" spans="1:14">
      <c r="A10" s="10" t="s">
        <v>17</v>
      </c>
      <c r="B10" s="10"/>
      <c r="C10" s="10" t="s">
        <v>2193</v>
      </c>
      <c r="D10" s="11" t="s">
        <v>2194</v>
      </c>
      <c r="E10" s="12" t="s">
        <v>2195</v>
      </c>
      <c r="F10" s="10" t="s">
        <v>2196</v>
      </c>
      <c r="G10" s="13" t="s">
        <v>446</v>
      </c>
      <c r="H10" s="13" t="s">
        <v>447</v>
      </c>
      <c r="I10" s="13" t="s">
        <v>2125</v>
      </c>
      <c r="J10" s="10" t="s">
        <v>1458</v>
      </c>
      <c r="K10" s="10" t="s">
        <v>2197</v>
      </c>
      <c r="L10" s="10"/>
      <c r="M10" s="10" t="s">
        <v>195</v>
      </c>
      <c r="N10" s="13" t="s">
        <v>2128</v>
      </c>
    </row>
    <row r="11" spans="1:14">
      <c r="A11" s="10" t="s">
        <v>18</v>
      </c>
      <c r="B11" s="10">
        <v>1</v>
      </c>
      <c r="C11" s="10" t="s">
        <v>31</v>
      </c>
      <c r="D11" s="11" t="s">
        <v>522</v>
      </c>
      <c r="E11" s="12" t="s">
        <v>1786</v>
      </c>
      <c r="F11" s="10" t="s">
        <v>2198</v>
      </c>
      <c r="G11" s="13" t="s">
        <v>2199</v>
      </c>
      <c r="H11" s="13" t="s">
        <v>2200</v>
      </c>
      <c r="I11" s="13" t="s">
        <v>2201</v>
      </c>
      <c r="J11" s="10" t="s">
        <v>1385</v>
      </c>
      <c r="K11" s="10" t="s">
        <v>2202</v>
      </c>
      <c r="L11" s="10"/>
      <c r="M11" s="10" t="s">
        <v>204</v>
      </c>
      <c r="N11" s="13" t="s">
        <v>2203</v>
      </c>
    </row>
    <row r="12" spans="1:14">
      <c r="A12" s="10" t="s">
        <v>19</v>
      </c>
      <c r="B12" s="10"/>
      <c r="C12" s="10" t="s">
        <v>2204</v>
      </c>
      <c r="D12" s="11" t="s">
        <v>2205</v>
      </c>
      <c r="E12" s="12" t="s">
        <v>2206</v>
      </c>
      <c r="F12" s="10" t="s">
        <v>2207</v>
      </c>
      <c r="G12" s="13" t="s">
        <v>446</v>
      </c>
      <c r="H12" s="13" t="s">
        <v>447</v>
      </c>
      <c r="I12" s="13" t="s">
        <v>2125</v>
      </c>
      <c r="J12" s="10" t="s">
        <v>1241</v>
      </c>
      <c r="K12" s="10" t="s">
        <v>2208</v>
      </c>
      <c r="L12" s="10" t="s">
        <v>2155</v>
      </c>
      <c r="M12" s="10" t="s">
        <v>685</v>
      </c>
      <c r="N12" s="13" t="s">
        <v>2128</v>
      </c>
    </row>
    <row r="13" spans="1:14">
      <c r="A13" s="10" t="s">
        <v>39</v>
      </c>
      <c r="B13" s="10">
        <v>2</v>
      </c>
      <c r="C13" s="10" t="s">
        <v>2209</v>
      </c>
      <c r="D13" s="11" t="s">
        <v>510</v>
      </c>
      <c r="E13" s="12" t="s">
        <v>2210</v>
      </c>
      <c r="F13" s="10" t="s">
        <v>2211</v>
      </c>
      <c r="G13" s="13" t="s">
        <v>2212</v>
      </c>
      <c r="H13" s="13" t="s">
        <v>70</v>
      </c>
      <c r="I13" s="13"/>
      <c r="J13" s="10" t="s">
        <v>2213</v>
      </c>
      <c r="K13" s="10" t="s">
        <v>2214</v>
      </c>
      <c r="L13" s="10" t="s">
        <v>2148</v>
      </c>
      <c r="M13" s="10" t="s">
        <v>685</v>
      </c>
      <c r="N13" s="13" t="s">
        <v>2215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58"/>
  <sheetViews>
    <sheetView tabSelected="1" workbookViewId="0"/>
  </sheetViews>
  <sheetFormatPr defaultColWidth="8.88671875" defaultRowHeight="15.6"/>
  <cols>
    <col min="1" max="1" width="8.88671875" style="77"/>
    <col min="2" max="2" width="3.44140625" style="77" customWidth="1"/>
    <col min="3" max="3" width="3.33203125" style="76" customWidth="1"/>
    <col min="4" max="4" width="20.6640625" style="77" customWidth="1"/>
    <col min="5" max="5" width="7.6640625" style="78" customWidth="1"/>
    <col min="6" max="6" width="4.109375" style="77" customWidth="1"/>
    <col min="7" max="7" width="17.109375" style="77" customWidth="1"/>
    <col min="8" max="16384" width="8.88671875" style="77"/>
  </cols>
  <sheetData>
    <row r="1" spans="2:6" ht="22.8">
      <c r="B1" s="75" t="s">
        <v>1893</v>
      </c>
    </row>
    <row r="2" spans="2:6">
      <c r="B2" s="79" t="s">
        <v>2216</v>
      </c>
    </row>
    <row r="3" spans="2:6">
      <c r="B3" s="79"/>
    </row>
    <row r="4" spans="2:6">
      <c r="D4" s="80" t="s">
        <v>2217</v>
      </c>
      <c r="F4" s="81"/>
    </row>
    <row r="5" spans="2:6" ht="6.75" customHeight="1">
      <c r="C5" s="81"/>
      <c r="D5" s="82"/>
      <c r="E5" s="83"/>
    </row>
    <row r="6" spans="2:6">
      <c r="C6" s="81"/>
      <c r="D6" s="84" t="s">
        <v>2218</v>
      </c>
      <c r="E6" s="83"/>
      <c r="F6" s="85"/>
    </row>
    <row r="7" spans="2:6" ht="15" customHeight="1">
      <c r="C7" s="86">
        <v>1</v>
      </c>
      <c r="D7" s="85" t="s">
        <v>63</v>
      </c>
      <c r="E7" s="87" t="s">
        <v>2219</v>
      </c>
      <c r="F7" s="85" t="s">
        <v>2220</v>
      </c>
    </row>
    <row r="8" spans="2:6" ht="15" customHeight="1">
      <c r="C8" s="86">
        <v>2</v>
      </c>
      <c r="D8" s="85" t="s">
        <v>44</v>
      </c>
      <c r="E8" s="87" t="s">
        <v>2221</v>
      </c>
      <c r="F8" s="85" t="s">
        <v>2220</v>
      </c>
    </row>
    <row r="9" spans="2:6" ht="15" customHeight="1">
      <c r="C9" s="81"/>
      <c r="D9" s="85"/>
      <c r="E9" s="87"/>
      <c r="F9" s="85"/>
    </row>
    <row r="10" spans="2:6" ht="15" customHeight="1">
      <c r="C10" s="81"/>
      <c r="D10" s="84" t="s">
        <v>2222</v>
      </c>
      <c r="E10" s="87"/>
      <c r="F10" s="85"/>
    </row>
    <row r="11" spans="2:6" ht="15" customHeight="1">
      <c r="C11" s="86">
        <v>1</v>
      </c>
      <c r="D11" s="85" t="s">
        <v>3</v>
      </c>
      <c r="E11" s="87" t="s">
        <v>2224</v>
      </c>
      <c r="F11" s="85" t="s">
        <v>2220</v>
      </c>
    </row>
    <row r="12" spans="2:6" ht="15" customHeight="1">
      <c r="C12" s="86">
        <v>2</v>
      </c>
      <c r="D12" s="85" t="s">
        <v>104</v>
      </c>
      <c r="E12" s="87" t="s">
        <v>2223</v>
      </c>
      <c r="F12" s="85" t="s">
        <v>2220</v>
      </c>
    </row>
    <row r="13" spans="2:6" ht="15" customHeight="1">
      <c r="C13" s="86">
        <v>3</v>
      </c>
      <c r="D13" s="85" t="s">
        <v>265</v>
      </c>
      <c r="E13" s="87" t="s">
        <v>2225</v>
      </c>
      <c r="F13" s="85" t="s">
        <v>2220</v>
      </c>
    </row>
    <row r="14" spans="2:6" ht="15" customHeight="1">
      <c r="C14" s="86">
        <v>4</v>
      </c>
      <c r="D14" s="85" t="s">
        <v>412</v>
      </c>
      <c r="E14" s="87" t="s">
        <v>2226</v>
      </c>
      <c r="F14" s="85" t="s">
        <v>2220</v>
      </c>
    </row>
    <row r="15" spans="2:6" ht="15" customHeight="1">
      <c r="C15" s="81"/>
      <c r="D15" s="85"/>
      <c r="E15" s="87"/>
      <c r="F15" s="85"/>
    </row>
    <row r="16" spans="2:6" ht="15" customHeight="1">
      <c r="C16" s="81"/>
      <c r="D16" s="84" t="s">
        <v>2227</v>
      </c>
      <c r="E16" s="87"/>
      <c r="F16" s="85"/>
    </row>
    <row r="17" spans="3:6" ht="15" customHeight="1">
      <c r="C17" s="86">
        <v>1</v>
      </c>
      <c r="D17" s="85" t="s">
        <v>446</v>
      </c>
      <c r="E17" s="87" t="s">
        <v>2228</v>
      </c>
      <c r="F17" s="85" t="s">
        <v>2220</v>
      </c>
    </row>
    <row r="18" spans="3:6" ht="15" customHeight="1">
      <c r="C18" s="86">
        <v>2</v>
      </c>
      <c r="D18" s="85" t="s">
        <v>356</v>
      </c>
      <c r="E18" s="87" t="s">
        <v>2229</v>
      </c>
      <c r="F18" s="85" t="s">
        <v>2220</v>
      </c>
    </row>
    <row r="19" spans="3:6" ht="15" customHeight="1">
      <c r="C19" s="86">
        <v>3</v>
      </c>
      <c r="D19" s="85" t="s">
        <v>577</v>
      </c>
      <c r="E19" s="87" t="s">
        <v>2230</v>
      </c>
      <c r="F19" s="85" t="s">
        <v>2220</v>
      </c>
    </row>
    <row r="20" spans="3:6" ht="15" customHeight="1">
      <c r="C20" s="86">
        <v>4</v>
      </c>
      <c r="D20" s="85" t="s">
        <v>69</v>
      </c>
      <c r="E20" s="87" t="s">
        <v>2231</v>
      </c>
      <c r="F20" s="85" t="s">
        <v>2220</v>
      </c>
    </row>
    <row r="21" spans="3:6" ht="15" customHeight="1">
      <c r="C21" s="86">
        <v>5</v>
      </c>
      <c r="D21" s="85" t="s">
        <v>2232</v>
      </c>
      <c r="E21" s="87" t="s">
        <v>2233</v>
      </c>
      <c r="F21" s="85" t="s">
        <v>2220</v>
      </c>
    </row>
    <row r="22" spans="3:6" ht="15" customHeight="1">
      <c r="C22" s="86">
        <v>6</v>
      </c>
      <c r="D22" s="85" t="s">
        <v>179</v>
      </c>
      <c r="E22" s="87" t="s">
        <v>2234</v>
      </c>
      <c r="F22" s="85" t="s">
        <v>2220</v>
      </c>
    </row>
    <row r="23" spans="3:6" ht="15" customHeight="1">
      <c r="C23" s="86">
        <v>7</v>
      </c>
      <c r="D23" s="85" t="s">
        <v>1165</v>
      </c>
      <c r="E23" s="87" t="s">
        <v>2235</v>
      </c>
      <c r="F23" s="85" t="s">
        <v>2220</v>
      </c>
    </row>
    <row r="24" spans="3:6" ht="15" customHeight="1">
      <c r="C24" s="86">
        <v>8</v>
      </c>
      <c r="D24" s="85" t="s">
        <v>2236</v>
      </c>
      <c r="E24" s="87" t="s">
        <v>2237</v>
      </c>
      <c r="F24" s="85" t="s">
        <v>2220</v>
      </c>
    </row>
    <row r="25" spans="3:6" ht="15" customHeight="1">
      <c r="C25" s="86">
        <v>9</v>
      </c>
      <c r="D25" s="85" t="s">
        <v>2238</v>
      </c>
      <c r="E25" s="87" t="s">
        <v>2239</v>
      </c>
      <c r="F25" s="85" t="s">
        <v>2220</v>
      </c>
    </row>
    <row r="26" spans="3:6" ht="15" customHeight="1">
      <c r="C26" s="86">
        <v>10</v>
      </c>
      <c r="D26" s="85" t="s">
        <v>992</v>
      </c>
      <c r="E26" s="87" t="s">
        <v>2240</v>
      </c>
      <c r="F26" s="85" t="s">
        <v>2220</v>
      </c>
    </row>
    <row r="27" spans="3:6" ht="15" customHeight="1">
      <c r="C27" s="86">
        <v>11</v>
      </c>
      <c r="D27" s="85" t="s">
        <v>1876</v>
      </c>
      <c r="E27" s="87" t="s">
        <v>2241</v>
      </c>
      <c r="F27" s="85" t="s">
        <v>2220</v>
      </c>
    </row>
    <row r="28" spans="3:6" ht="15" customHeight="1">
      <c r="C28" s="86">
        <v>12</v>
      </c>
      <c r="D28" s="85" t="s">
        <v>2199</v>
      </c>
      <c r="E28" s="87" t="s">
        <v>1385</v>
      </c>
      <c r="F28" s="85" t="s">
        <v>2220</v>
      </c>
    </row>
    <row r="29" spans="3:6" ht="15" customHeight="1">
      <c r="C29" s="86">
        <v>13</v>
      </c>
      <c r="D29" s="85" t="s">
        <v>556</v>
      </c>
      <c r="E29" s="87" t="s">
        <v>599</v>
      </c>
      <c r="F29" s="85" t="s">
        <v>2220</v>
      </c>
    </row>
    <row r="30" spans="3:6" ht="15" customHeight="1">
      <c r="C30" s="86">
        <v>14</v>
      </c>
      <c r="D30" s="85" t="s">
        <v>154</v>
      </c>
      <c r="E30" s="87" t="s">
        <v>288</v>
      </c>
      <c r="F30" s="85" t="s">
        <v>2220</v>
      </c>
    </row>
    <row r="31" spans="3:6" ht="15" customHeight="1">
      <c r="C31" s="86"/>
      <c r="D31" s="85" t="s">
        <v>2242</v>
      </c>
      <c r="E31" s="87" t="s">
        <v>2243</v>
      </c>
      <c r="F31" s="85" t="s">
        <v>2220</v>
      </c>
    </row>
    <row r="32" spans="3:6" ht="15" customHeight="1">
      <c r="C32" s="86"/>
      <c r="D32" s="85" t="s">
        <v>2244</v>
      </c>
      <c r="E32" s="87" t="s">
        <v>2243</v>
      </c>
      <c r="F32" s="85" t="s">
        <v>2220</v>
      </c>
    </row>
    <row r="33" spans="3:6" ht="15" customHeight="1">
      <c r="C33" s="86"/>
      <c r="D33" s="85" t="s">
        <v>1992</v>
      </c>
      <c r="E33" s="87" t="s">
        <v>2243</v>
      </c>
      <c r="F33" s="85" t="s">
        <v>2220</v>
      </c>
    </row>
    <row r="34" spans="3:6" ht="15" customHeight="1">
      <c r="C34" s="81"/>
      <c r="D34" s="85"/>
      <c r="E34" s="87"/>
      <c r="F34" s="85"/>
    </row>
    <row r="35" spans="3:6" ht="15" customHeight="1">
      <c r="C35" s="81"/>
      <c r="D35" s="85"/>
      <c r="E35" s="87"/>
      <c r="F35" s="85"/>
    </row>
    <row r="36" spans="3:6" ht="15" customHeight="1">
      <c r="C36" s="81"/>
      <c r="D36" s="85"/>
      <c r="E36" s="87"/>
      <c r="F36" s="85"/>
    </row>
    <row r="37" spans="3:6" ht="15" customHeight="1">
      <c r="C37" s="81"/>
      <c r="D37" s="88"/>
      <c r="E37" s="87"/>
      <c r="F37" s="85"/>
    </row>
    <row r="38" spans="3:6" ht="15" customHeight="1">
      <c r="C38" s="81"/>
      <c r="D38" s="88"/>
      <c r="E38" s="87"/>
      <c r="F38" s="85"/>
    </row>
    <row r="39" spans="3:6" ht="15" customHeight="1">
      <c r="C39" s="81"/>
      <c r="D39" s="88"/>
      <c r="E39" s="87"/>
      <c r="F39" s="85"/>
    </row>
    <row r="40" spans="3:6" ht="15" customHeight="1">
      <c r="C40" s="81"/>
      <c r="D40" s="88"/>
      <c r="E40" s="87"/>
      <c r="F40" s="85"/>
    </row>
    <row r="41" spans="3:6" ht="15" customHeight="1">
      <c r="C41" s="81"/>
      <c r="D41" s="88"/>
      <c r="E41" s="87"/>
      <c r="F41" s="85"/>
    </row>
    <row r="42" spans="3:6" ht="15" customHeight="1">
      <c r="C42" s="81"/>
      <c r="D42" s="88"/>
      <c r="E42" s="87"/>
      <c r="F42" s="85"/>
    </row>
    <row r="43" spans="3:6" ht="15" customHeight="1">
      <c r="C43" s="81"/>
      <c r="D43" s="88"/>
      <c r="E43" s="87"/>
      <c r="F43" s="85"/>
    </row>
    <row r="44" spans="3:6" ht="15" customHeight="1">
      <c r="C44" s="81"/>
      <c r="D44" s="88"/>
      <c r="E44" s="87"/>
      <c r="F44" s="85"/>
    </row>
    <row r="45" spans="3:6" ht="15" customHeight="1">
      <c r="C45" s="81"/>
      <c r="D45" s="88"/>
      <c r="E45" s="87"/>
      <c r="F45" s="85"/>
    </row>
    <row r="46" spans="3:6" ht="15" customHeight="1">
      <c r="C46" s="81"/>
      <c r="D46" s="88"/>
      <c r="E46" s="87"/>
      <c r="F46" s="85"/>
    </row>
    <row r="47" spans="3:6" ht="15" customHeight="1">
      <c r="C47" s="81"/>
      <c r="D47" s="88"/>
      <c r="E47" s="87"/>
      <c r="F47" s="85"/>
    </row>
    <row r="48" spans="3:6" ht="15" customHeight="1">
      <c r="C48" s="81"/>
      <c r="D48" s="88"/>
      <c r="E48" s="87"/>
      <c r="F48" s="85"/>
    </row>
    <row r="49" spans="3:6" ht="15" customHeight="1">
      <c r="C49" s="81"/>
      <c r="D49" s="88"/>
      <c r="E49" s="87"/>
      <c r="F49" s="85"/>
    </row>
    <row r="50" spans="3:6" ht="15" customHeight="1">
      <c r="C50" s="81"/>
      <c r="D50" s="88"/>
      <c r="E50" s="87"/>
      <c r="F50" s="85"/>
    </row>
    <row r="51" spans="3:6" ht="15" customHeight="1">
      <c r="C51" s="81"/>
      <c r="D51" s="88"/>
      <c r="E51" s="87"/>
      <c r="F51" s="85"/>
    </row>
    <row r="52" spans="3:6" ht="15" customHeight="1">
      <c r="C52" s="81"/>
      <c r="D52" s="88"/>
      <c r="E52" s="87"/>
      <c r="F52" s="85"/>
    </row>
    <row r="53" spans="3:6" ht="15" customHeight="1">
      <c r="C53" s="81"/>
      <c r="D53" s="88"/>
      <c r="E53" s="87"/>
      <c r="F53" s="85"/>
    </row>
    <row r="54" spans="3:6" ht="15" customHeight="1">
      <c r="C54" s="81"/>
      <c r="D54" s="88"/>
      <c r="E54" s="87"/>
      <c r="F54" s="85"/>
    </row>
    <row r="55" spans="3:6" ht="15" customHeight="1">
      <c r="C55" s="81"/>
      <c r="D55" s="88"/>
      <c r="E55" s="87"/>
      <c r="F55" s="85"/>
    </row>
    <row r="56" spans="3:6" ht="15" customHeight="1">
      <c r="C56" s="81"/>
      <c r="D56" s="88"/>
      <c r="E56" s="87"/>
      <c r="F56" s="85"/>
    </row>
    <row r="57" spans="3:6" ht="15" customHeight="1">
      <c r="C57" s="81"/>
      <c r="D57" s="88"/>
      <c r="E57" s="87"/>
      <c r="F57" s="85"/>
    </row>
    <row r="58" spans="3:6" ht="15" customHeight="1">
      <c r="C58" s="81"/>
      <c r="D58" s="88"/>
      <c r="E58" s="87"/>
      <c r="F58" s="85"/>
    </row>
  </sheetData>
  <sortState ref="D11:E14">
    <sortCondition descending="1" ref="E11:E14"/>
  </sortState>
  <printOptions horizontalCentered="1"/>
  <pageMargins left="0.35433070866141736" right="0.35433070866141736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8"/>
  <sheetViews>
    <sheetView workbookViewId="0"/>
  </sheetViews>
  <sheetFormatPr defaultColWidth="9.109375" defaultRowHeight="14.4"/>
  <cols>
    <col min="1" max="1" width="3.6640625" style="4" customWidth="1"/>
    <col min="2" max="2" width="4.6640625" style="4" bestFit="1" customWidth="1"/>
    <col min="3" max="3" width="5.6640625" style="1" customWidth="1"/>
    <col min="4" max="4" width="4.5546875" style="1" customWidth="1"/>
    <col min="5" max="5" width="3.6640625" style="1" customWidth="1"/>
    <col min="6" max="6" width="8.6640625" style="1" customWidth="1"/>
    <col min="7" max="7" width="11.44140625" style="1" bestFit="1" customWidth="1"/>
    <col min="8" max="8" width="9" style="1" bestFit="1" customWidth="1"/>
    <col min="9" max="9" width="12.44140625" style="1" bestFit="1" customWidth="1"/>
    <col min="10" max="10" width="7.6640625" style="1" customWidth="1"/>
    <col min="11" max="11" width="8.33203125" style="1" bestFit="1" customWidth="1"/>
    <col min="12" max="13" width="4.5546875" style="1" customWidth="1"/>
    <col min="14" max="14" width="5.6640625" style="1" customWidth="1"/>
    <col min="15" max="15" width="4.5546875" style="1" customWidth="1"/>
    <col min="16" max="16" width="5.6640625" style="1" customWidth="1"/>
    <col min="17" max="18" width="4.5546875" style="1" customWidth="1"/>
    <col min="19" max="19" width="16.4414062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  <c r="B1" s="2" t="s">
        <v>0</v>
      </c>
    </row>
    <row r="2" spans="1:19" ht="15.6">
      <c r="A2" s="3"/>
      <c r="B2" s="3"/>
    </row>
    <row r="3" spans="1:19">
      <c r="Q3" s="89" t="s">
        <v>1</v>
      </c>
      <c r="R3" s="89" t="s">
        <v>1</v>
      </c>
      <c r="S3" s="6">
        <v>43510</v>
      </c>
    </row>
    <row r="4" spans="1:19" ht="17.399999999999999">
      <c r="C4" s="7" t="s">
        <v>183</v>
      </c>
      <c r="S4" s="8" t="s">
        <v>3</v>
      </c>
    </row>
    <row r="6" spans="1:19">
      <c r="A6" s="9" t="s">
        <v>1434</v>
      </c>
      <c r="B6" s="9" t="s">
        <v>138</v>
      </c>
      <c r="C6" s="9" t="s">
        <v>1435</v>
      </c>
      <c r="D6" s="9" t="s">
        <v>1436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185</v>
      </c>
      <c r="N6" s="9" t="s">
        <v>20</v>
      </c>
      <c r="O6" s="9" t="s">
        <v>141</v>
      </c>
      <c r="P6" s="9" t="s">
        <v>1437</v>
      </c>
      <c r="Q6" s="9" t="s">
        <v>1438</v>
      </c>
      <c r="R6" s="9" t="s">
        <v>21</v>
      </c>
      <c r="S6" s="9" t="s">
        <v>22</v>
      </c>
    </row>
    <row r="7" spans="1:19">
      <c r="A7" s="10" t="s">
        <v>13</v>
      </c>
      <c r="B7" s="10">
        <v>1</v>
      </c>
      <c r="C7" s="10" t="s">
        <v>194</v>
      </c>
      <c r="D7" s="10" t="s">
        <v>15</v>
      </c>
      <c r="E7" s="10" t="s">
        <v>186</v>
      </c>
      <c r="F7" s="11" t="s">
        <v>187</v>
      </c>
      <c r="G7" s="12" t="s">
        <v>188</v>
      </c>
      <c r="H7" s="10" t="s">
        <v>153</v>
      </c>
      <c r="I7" s="13" t="s">
        <v>189</v>
      </c>
      <c r="J7" s="13" t="s">
        <v>190</v>
      </c>
      <c r="K7" s="13" t="s">
        <v>134</v>
      </c>
      <c r="L7" s="10" t="s">
        <v>1439</v>
      </c>
      <c r="M7" s="10" t="s">
        <v>194</v>
      </c>
      <c r="N7" s="10" t="s">
        <v>192</v>
      </c>
      <c r="O7" s="10" t="s">
        <v>193</v>
      </c>
      <c r="P7" s="10" t="s">
        <v>1440</v>
      </c>
      <c r="Q7" s="10" t="s">
        <v>1441</v>
      </c>
      <c r="R7" s="10" t="s">
        <v>180</v>
      </c>
      <c r="S7" s="13" t="s">
        <v>196</v>
      </c>
    </row>
    <row r="8" spans="1:19">
      <c r="A8" s="10" t="s">
        <v>14</v>
      </c>
      <c r="B8" s="10"/>
      <c r="C8" s="10" t="s">
        <v>194</v>
      </c>
      <c r="D8" s="10" t="s">
        <v>17</v>
      </c>
      <c r="E8" s="10" t="s">
        <v>243</v>
      </c>
      <c r="F8" s="11" t="s">
        <v>244</v>
      </c>
      <c r="G8" s="12" t="s">
        <v>245</v>
      </c>
      <c r="H8" s="10" t="s">
        <v>246</v>
      </c>
      <c r="I8" s="13" t="s">
        <v>63</v>
      </c>
      <c r="J8" s="13" t="s">
        <v>57</v>
      </c>
      <c r="K8" s="13" t="s">
        <v>247</v>
      </c>
      <c r="L8" s="10" t="s">
        <v>191</v>
      </c>
      <c r="M8" s="10" t="s">
        <v>194</v>
      </c>
      <c r="N8" s="10" t="s">
        <v>249</v>
      </c>
      <c r="O8" s="10" t="s">
        <v>250</v>
      </c>
      <c r="P8" s="10" t="s">
        <v>192</v>
      </c>
      <c r="Q8" s="10" t="s">
        <v>1442</v>
      </c>
      <c r="R8" s="10" t="s">
        <v>195</v>
      </c>
      <c r="S8" s="13" t="s">
        <v>251</v>
      </c>
    </row>
    <row r="9" spans="1:19">
      <c r="A9" s="10" t="s">
        <v>15</v>
      </c>
      <c r="B9" s="10">
        <v>2</v>
      </c>
      <c r="C9" s="10" t="s">
        <v>194</v>
      </c>
      <c r="D9" s="10" t="s">
        <v>18</v>
      </c>
      <c r="E9" s="10" t="s">
        <v>293</v>
      </c>
      <c r="F9" s="11" t="s">
        <v>285</v>
      </c>
      <c r="G9" s="12" t="s">
        <v>294</v>
      </c>
      <c r="H9" s="10" t="s">
        <v>295</v>
      </c>
      <c r="I9" s="13" t="s">
        <v>296</v>
      </c>
      <c r="J9" s="13" t="s">
        <v>190</v>
      </c>
      <c r="K9" s="13" t="s">
        <v>219</v>
      </c>
      <c r="L9" s="10" t="s">
        <v>1443</v>
      </c>
      <c r="M9" s="10" t="s">
        <v>194</v>
      </c>
      <c r="N9" s="10" t="s">
        <v>298</v>
      </c>
      <c r="O9" s="10" t="s">
        <v>299</v>
      </c>
      <c r="P9" s="10" t="s">
        <v>335</v>
      </c>
      <c r="Q9" s="10" t="s">
        <v>1444</v>
      </c>
      <c r="R9" s="10" t="s">
        <v>195</v>
      </c>
      <c r="S9" s="13" t="s">
        <v>300</v>
      </c>
    </row>
    <row r="10" spans="1:19">
      <c r="A10" s="10" t="s">
        <v>17</v>
      </c>
      <c r="B10" s="10"/>
      <c r="C10" s="10" t="s">
        <v>194</v>
      </c>
      <c r="D10" s="10" t="s">
        <v>14</v>
      </c>
      <c r="E10" s="10" t="s">
        <v>330</v>
      </c>
      <c r="F10" s="11" t="s">
        <v>331</v>
      </c>
      <c r="G10" s="12" t="s">
        <v>332</v>
      </c>
      <c r="H10" s="10" t="s">
        <v>333</v>
      </c>
      <c r="I10" s="13" t="s">
        <v>63</v>
      </c>
      <c r="J10" s="13" t="s">
        <v>57</v>
      </c>
      <c r="K10" s="13"/>
      <c r="L10" s="10" t="s">
        <v>334</v>
      </c>
      <c r="M10" s="10" t="s">
        <v>194</v>
      </c>
      <c r="N10" s="10" t="s">
        <v>335</v>
      </c>
      <c r="O10" s="10" t="s">
        <v>336</v>
      </c>
      <c r="P10" s="10" t="s">
        <v>1445</v>
      </c>
      <c r="Q10" s="10" t="s">
        <v>1446</v>
      </c>
      <c r="R10" s="10" t="s">
        <v>204</v>
      </c>
      <c r="S10" s="13" t="s">
        <v>337</v>
      </c>
    </row>
    <row r="11" spans="1:19">
      <c r="A11" s="10" t="s">
        <v>18</v>
      </c>
      <c r="B11" s="10"/>
      <c r="C11" s="10" t="s">
        <v>194</v>
      </c>
      <c r="D11" s="10" t="s">
        <v>19</v>
      </c>
      <c r="E11" s="10" t="s">
        <v>338</v>
      </c>
      <c r="F11" s="11" t="s">
        <v>302</v>
      </c>
      <c r="G11" s="12" t="s">
        <v>339</v>
      </c>
      <c r="H11" s="10" t="s">
        <v>340</v>
      </c>
      <c r="I11" s="13" t="s">
        <v>63</v>
      </c>
      <c r="J11" s="13" t="s">
        <v>57</v>
      </c>
      <c r="K11" s="13" t="s">
        <v>247</v>
      </c>
      <c r="L11" s="10" t="s">
        <v>713</v>
      </c>
      <c r="M11" s="10" t="s">
        <v>194</v>
      </c>
      <c r="N11" s="10" t="s">
        <v>342</v>
      </c>
      <c r="O11" s="10" t="s">
        <v>336</v>
      </c>
      <c r="P11" s="10" t="s">
        <v>1447</v>
      </c>
      <c r="Q11" s="10" t="s">
        <v>290</v>
      </c>
      <c r="R11" s="10" t="s">
        <v>204</v>
      </c>
      <c r="S11" s="13" t="s">
        <v>251</v>
      </c>
    </row>
    <row r="12" spans="1:19">
      <c r="A12" s="10" t="s">
        <v>19</v>
      </c>
      <c r="B12" s="10">
        <v>3</v>
      </c>
      <c r="C12" s="10" t="s">
        <v>194</v>
      </c>
      <c r="D12" s="10" t="s">
        <v>13</v>
      </c>
      <c r="E12" s="10" t="s">
        <v>197</v>
      </c>
      <c r="F12" s="11" t="s">
        <v>198</v>
      </c>
      <c r="G12" s="12" t="s">
        <v>199</v>
      </c>
      <c r="H12" s="10" t="s">
        <v>200</v>
      </c>
      <c r="I12" s="13" t="s">
        <v>44</v>
      </c>
      <c r="J12" s="13" t="s">
        <v>133</v>
      </c>
      <c r="K12" s="13"/>
      <c r="L12" s="10" t="s">
        <v>201</v>
      </c>
      <c r="M12" s="10" t="s">
        <v>194</v>
      </c>
      <c r="N12" s="10" t="s">
        <v>202</v>
      </c>
      <c r="O12" s="10" t="s">
        <v>203</v>
      </c>
      <c r="P12" s="10" t="s">
        <v>1448</v>
      </c>
      <c r="Q12" s="10" t="s">
        <v>1449</v>
      </c>
      <c r="R12" s="10" t="s">
        <v>204</v>
      </c>
      <c r="S12" s="13" t="s">
        <v>205</v>
      </c>
    </row>
    <row r="13" spans="1:19">
      <c r="A13" s="10" t="s">
        <v>39</v>
      </c>
      <c r="B13" s="10"/>
      <c r="C13" s="10" t="s">
        <v>213</v>
      </c>
      <c r="D13" s="10" t="s">
        <v>15</v>
      </c>
      <c r="E13" s="10" t="s">
        <v>252</v>
      </c>
      <c r="F13" s="11" t="s">
        <v>253</v>
      </c>
      <c r="G13" s="12" t="s">
        <v>254</v>
      </c>
      <c r="H13" s="10" t="s">
        <v>255</v>
      </c>
      <c r="I13" s="13" t="s">
        <v>44</v>
      </c>
      <c r="J13" s="13" t="s">
        <v>256</v>
      </c>
      <c r="K13" s="13"/>
      <c r="L13" s="10" t="s">
        <v>713</v>
      </c>
      <c r="M13" s="10" t="s">
        <v>213</v>
      </c>
      <c r="N13" s="10" t="s">
        <v>258</v>
      </c>
      <c r="O13" s="10" t="s">
        <v>259</v>
      </c>
      <c r="P13" s="10" t="s">
        <v>1447</v>
      </c>
      <c r="Q13" s="10" t="s">
        <v>282</v>
      </c>
      <c r="R13" s="10" t="s">
        <v>204</v>
      </c>
      <c r="S13" s="13" t="s">
        <v>260</v>
      </c>
    </row>
    <row r="14" spans="1:19">
      <c r="A14" s="10" t="s">
        <v>29</v>
      </c>
      <c r="B14" s="10">
        <v>4</v>
      </c>
      <c r="C14" s="10" t="s">
        <v>213</v>
      </c>
      <c r="D14" s="10" t="s">
        <v>14</v>
      </c>
      <c r="E14" s="10" t="s">
        <v>206</v>
      </c>
      <c r="F14" s="11" t="s">
        <v>207</v>
      </c>
      <c r="G14" s="12" t="s">
        <v>208</v>
      </c>
      <c r="H14" s="10" t="s">
        <v>209</v>
      </c>
      <c r="I14" s="13" t="s">
        <v>982</v>
      </c>
      <c r="J14" s="13" t="s">
        <v>37</v>
      </c>
      <c r="K14" s="13"/>
      <c r="L14" s="10" t="s">
        <v>472</v>
      </c>
      <c r="M14" s="10" t="s">
        <v>213</v>
      </c>
      <c r="N14" s="10" t="s">
        <v>211</v>
      </c>
      <c r="O14" s="10" t="s">
        <v>212</v>
      </c>
      <c r="P14" s="10" t="s">
        <v>1450</v>
      </c>
      <c r="Q14" s="10" t="s">
        <v>488</v>
      </c>
      <c r="R14" s="10" t="s">
        <v>204</v>
      </c>
      <c r="S14" s="13" t="s">
        <v>214</v>
      </c>
    </row>
    <row r="15" spans="1:19">
      <c r="A15" s="10" t="s">
        <v>31</v>
      </c>
      <c r="B15" s="10"/>
      <c r="C15" s="10" t="s">
        <v>213</v>
      </c>
      <c r="D15" s="10" t="s">
        <v>17</v>
      </c>
      <c r="E15" s="10" t="s">
        <v>301</v>
      </c>
      <c r="F15" s="11" t="s">
        <v>302</v>
      </c>
      <c r="G15" s="12" t="s">
        <v>303</v>
      </c>
      <c r="H15" s="10" t="s">
        <v>304</v>
      </c>
      <c r="I15" s="13" t="s">
        <v>63</v>
      </c>
      <c r="J15" s="13" t="s">
        <v>57</v>
      </c>
      <c r="K15" s="13" t="s">
        <v>247</v>
      </c>
      <c r="L15" s="10" t="s">
        <v>472</v>
      </c>
      <c r="M15" s="10" t="s">
        <v>213</v>
      </c>
      <c r="N15" s="10" t="s">
        <v>306</v>
      </c>
      <c r="O15" s="10" t="s">
        <v>212</v>
      </c>
      <c r="P15" s="10" t="s">
        <v>1450</v>
      </c>
      <c r="Q15" s="10" t="s">
        <v>441</v>
      </c>
      <c r="R15" s="10" t="s">
        <v>204</v>
      </c>
      <c r="S15" s="13" t="s">
        <v>251</v>
      </c>
    </row>
    <row r="16" spans="1:19">
      <c r="A16" s="10" t="s">
        <v>150</v>
      </c>
      <c r="B16" s="10">
        <v>5</v>
      </c>
      <c r="C16" s="10" t="s">
        <v>213</v>
      </c>
      <c r="D16" s="10" t="s">
        <v>18</v>
      </c>
      <c r="E16" s="10" t="s">
        <v>343</v>
      </c>
      <c r="F16" s="11" t="s">
        <v>344</v>
      </c>
      <c r="G16" s="12" t="s">
        <v>345</v>
      </c>
      <c r="H16" s="10" t="s">
        <v>346</v>
      </c>
      <c r="I16" s="13" t="s">
        <v>347</v>
      </c>
      <c r="J16" s="13" t="s">
        <v>190</v>
      </c>
      <c r="K16" s="13" t="s">
        <v>219</v>
      </c>
      <c r="L16" s="10" t="s">
        <v>1408</v>
      </c>
      <c r="M16" s="10" t="s">
        <v>213</v>
      </c>
      <c r="N16" s="10" t="s">
        <v>349</v>
      </c>
      <c r="O16" s="10" t="s">
        <v>350</v>
      </c>
      <c r="P16" s="10" t="s">
        <v>1451</v>
      </c>
      <c r="Q16" s="10" t="s">
        <v>1452</v>
      </c>
      <c r="R16" s="10" t="s">
        <v>204</v>
      </c>
      <c r="S16" s="13" t="s">
        <v>351</v>
      </c>
    </row>
    <row r="17" spans="1:19">
      <c r="A17" s="10" t="s">
        <v>658</v>
      </c>
      <c r="B17" s="10">
        <v>6</v>
      </c>
      <c r="C17" s="10" t="s">
        <v>213</v>
      </c>
      <c r="D17" s="10" t="s">
        <v>13</v>
      </c>
      <c r="E17" s="10" t="s">
        <v>261</v>
      </c>
      <c r="F17" s="11" t="s">
        <v>262</v>
      </c>
      <c r="G17" s="12" t="s">
        <v>263</v>
      </c>
      <c r="H17" s="10" t="s">
        <v>264</v>
      </c>
      <c r="I17" s="13" t="s">
        <v>265</v>
      </c>
      <c r="J17" s="13" t="s">
        <v>266</v>
      </c>
      <c r="K17" s="13" t="s">
        <v>219</v>
      </c>
      <c r="L17" s="10" t="s">
        <v>1453</v>
      </c>
      <c r="M17" s="10" t="s">
        <v>213</v>
      </c>
      <c r="N17" s="10" t="s">
        <v>268</v>
      </c>
      <c r="O17" s="10" t="s">
        <v>269</v>
      </c>
      <c r="P17" s="10" t="s">
        <v>1454</v>
      </c>
      <c r="Q17" s="10" t="s">
        <v>459</v>
      </c>
      <c r="R17" s="10" t="s">
        <v>204</v>
      </c>
      <c r="S17" s="13" t="s">
        <v>270</v>
      </c>
    </row>
    <row r="18" spans="1:19">
      <c r="A18" s="10" t="s">
        <v>460</v>
      </c>
      <c r="B18" s="10">
        <v>7</v>
      </c>
      <c r="C18" s="10" t="s">
        <v>213</v>
      </c>
      <c r="D18" s="10" t="s">
        <v>19</v>
      </c>
      <c r="E18" s="10" t="s">
        <v>307</v>
      </c>
      <c r="F18" s="11" t="s">
        <v>308</v>
      </c>
      <c r="G18" s="12" t="s">
        <v>309</v>
      </c>
      <c r="H18" s="10" t="s">
        <v>310</v>
      </c>
      <c r="I18" s="13" t="s">
        <v>985</v>
      </c>
      <c r="J18" s="13" t="s">
        <v>190</v>
      </c>
      <c r="K18" s="13" t="s">
        <v>219</v>
      </c>
      <c r="L18" s="10" t="s">
        <v>267</v>
      </c>
      <c r="M18" s="10" t="s">
        <v>213</v>
      </c>
      <c r="N18" s="10" t="s">
        <v>312</v>
      </c>
      <c r="O18" s="10" t="s">
        <v>313</v>
      </c>
      <c r="P18" s="10" t="s">
        <v>268</v>
      </c>
      <c r="Q18" s="10" t="s">
        <v>1446</v>
      </c>
      <c r="R18" s="10" t="s">
        <v>223</v>
      </c>
      <c r="S18" s="13" t="s">
        <v>314</v>
      </c>
    </row>
    <row r="19" spans="1:19">
      <c r="A19" s="10" t="s">
        <v>687</v>
      </c>
      <c r="B19" s="10">
        <v>8</v>
      </c>
      <c r="C19" s="10" t="s">
        <v>1455</v>
      </c>
      <c r="D19" s="10"/>
      <c r="E19" s="10" t="s">
        <v>352</v>
      </c>
      <c r="F19" s="11" t="s">
        <v>353</v>
      </c>
      <c r="G19" s="12" t="s">
        <v>354</v>
      </c>
      <c r="H19" s="10" t="s">
        <v>355</v>
      </c>
      <c r="I19" s="13" t="s">
        <v>356</v>
      </c>
      <c r="J19" s="13" t="s">
        <v>357</v>
      </c>
      <c r="K19" s="13" t="s">
        <v>358</v>
      </c>
      <c r="L19" s="10"/>
      <c r="M19" s="10"/>
      <c r="N19" s="10" t="s">
        <v>276</v>
      </c>
      <c r="O19" s="10" t="s">
        <v>359</v>
      </c>
      <c r="P19" s="10"/>
      <c r="Q19" s="10"/>
      <c r="R19" s="10" t="s">
        <v>223</v>
      </c>
      <c r="S19" s="13" t="s">
        <v>360</v>
      </c>
    </row>
    <row r="20" spans="1:19">
      <c r="A20" s="10" t="s">
        <v>862</v>
      </c>
      <c r="B20" s="10">
        <v>9</v>
      </c>
      <c r="C20" s="10" t="s">
        <v>1455</v>
      </c>
      <c r="D20" s="10"/>
      <c r="E20" s="10" t="s">
        <v>271</v>
      </c>
      <c r="F20" s="11" t="s">
        <v>272</v>
      </c>
      <c r="G20" s="12" t="s">
        <v>273</v>
      </c>
      <c r="H20" s="10" t="s">
        <v>274</v>
      </c>
      <c r="I20" s="13" t="s">
        <v>63</v>
      </c>
      <c r="J20" s="13" t="s">
        <v>57</v>
      </c>
      <c r="K20" s="13"/>
      <c r="L20" s="10"/>
      <c r="M20" s="10"/>
      <c r="N20" s="10" t="s">
        <v>276</v>
      </c>
      <c r="O20" s="10" t="s">
        <v>259</v>
      </c>
      <c r="P20" s="10"/>
      <c r="Q20" s="10"/>
      <c r="R20" s="10" t="s">
        <v>223</v>
      </c>
      <c r="S20" s="13" t="s">
        <v>277</v>
      </c>
    </row>
    <row r="21" spans="1:19">
      <c r="A21" s="10" t="s">
        <v>142</v>
      </c>
      <c r="B21" s="10">
        <v>10</v>
      </c>
      <c r="C21" s="10" t="s">
        <v>1455</v>
      </c>
      <c r="D21" s="10"/>
      <c r="E21" s="10" t="s">
        <v>215</v>
      </c>
      <c r="F21" s="11" t="s">
        <v>216</v>
      </c>
      <c r="G21" s="12" t="s">
        <v>217</v>
      </c>
      <c r="H21" s="10" t="s">
        <v>218</v>
      </c>
      <c r="I21" s="13" t="s">
        <v>983</v>
      </c>
      <c r="J21" s="13" t="s">
        <v>190</v>
      </c>
      <c r="K21" s="13" t="s">
        <v>219</v>
      </c>
      <c r="L21" s="10"/>
      <c r="M21" s="10"/>
      <c r="N21" s="10" t="s">
        <v>221</v>
      </c>
      <c r="O21" s="10" t="s">
        <v>222</v>
      </c>
      <c r="P21" s="10"/>
      <c r="Q21" s="10"/>
      <c r="R21" s="10" t="s">
        <v>223</v>
      </c>
      <c r="S21" s="13" t="s">
        <v>224</v>
      </c>
    </row>
    <row r="22" spans="1:19">
      <c r="A22" s="10">
        <v>15</v>
      </c>
      <c r="B22" s="10">
        <v>11</v>
      </c>
      <c r="C22" s="10" t="s">
        <v>1455</v>
      </c>
      <c r="D22" s="10"/>
      <c r="E22" s="10" t="s">
        <v>278</v>
      </c>
      <c r="F22" s="11" t="s">
        <v>279</v>
      </c>
      <c r="G22" s="12" t="s">
        <v>280</v>
      </c>
      <c r="H22" s="10" t="s">
        <v>281</v>
      </c>
      <c r="I22" s="13" t="s">
        <v>980</v>
      </c>
      <c r="J22" s="13" t="s">
        <v>133</v>
      </c>
      <c r="K22" s="13"/>
      <c r="L22" s="10"/>
      <c r="M22" s="10"/>
      <c r="N22" s="10" t="s">
        <v>221</v>
      </c>
      <c r="O22" s="10" t="s">
        <v>282</v>
      </c>
      <c r="P22" s="10"/>
      <c r="Q22" s="10"/>
      <c r="R22" s="10" t="s">
        <v>223</v>
      </c>
      <c r="S22" s="13" t="s">
        <v>283</v>
      </c>
    </row>
    <row r="23" spans="1:19">
      <c r="A23" s="10" t="s">
        <v>1124</v>
      </c>
      <c r="B23" s="10">
        <v>12</v>
      </c>
      <c r="C23" s="10" t="s">
        <v>1455</v>
      </c>
      <c r="D23" s="10"/>
      <c r="E23" s="10" t="s">
        <v>361</v>
      </c>
      <c r="F23" s="11" t="s">
        <v>362</v>
      </c>
      <c r="G23" s="12" t="s">
        <v>363</v>
      </c>
      <c r="H23" s="10" t="s">
        <v>364</v>
      </c>
      <c r="I23" s="13" t="s">
        <v>44</v>
      </c>
      <c r="J23" s="13" t="s">
        <v>133</v>
      </c>
      <c r="K23" s="13"/>
      <c r="L23" s="10"/>
      <c r="M23" s="10"/>
      <c r="N23" s="10" t="s">
        <v>366</v>
      </c>
      <c r="O23" s="10" t="s">
        <v>367</v>
      </c>
      <c r="P23" s="10"/>
      <c r="Q23" s="10"/>
      <c r="R23" s="10" t="s">
        <v>223</v>
      </c>
      <c r="S23" s="13" t="s">
        <v>283</v>
      </c>
    </row>
    <row r="24" spans="1:19">
      <c r="A24" s="10" t="s">
        <v>988</v>
      </c>
      <c r="B24" s="10">
        <v>13</v>
      </c>
      <c r="C24" s="10" t="s">
        <v>1455</v>
      </c>
      <c r="D24" s="10"/>
      <c r="E24" s="10" t="s">
        <v>225</v>
      </c>
      <c r="F24" s="11" t="s">
        <v>226</v>
      </c>
      <c r="G24" s="12" t="s">
        <v>227</v>
      </c>
      <c r="H24" s="10" t="s">
        <v>228</v>
      </c>
      <c r="I24" s="13" t="s">
        <v>980</v>
      </c>
      <c r="J24" s="13" t="s">
        <v>133</v>
      </c>
      <c r="K24" s="13" t="s">
        <v>229</v>
      </c>
      <c r="L24" s="10"/>
      <c r="M24" s="10"/>
      <c r="N24" s="10" t="s">
        <v>231</v>
      </c>
      <c r="O24" s="10" t="s">
        <v>232</v>
      </c>
      <c r="P24" s="10"/>
      <c r="Q24" s="10"/>
      <c r="R24" s="10" t="s">
        <v>223</v>
      </c>
      <c r="S24" s="13" t="s">
        <v>233</v>
      </c>
    </row>
    <row r="25" spans="1:19">
      <c r="A25" s="10" t="s">
        <v>323</v>
      </c>
      <c r="B25" s="10">
        <v>14</v>
      </c>
      <c r="C25" s="10" t="s">
        <v>1455</v>
      </c>
      <c r="D25" s="10"/>
      <c r="E25" s="10" t="s">
        <v>234</v>
      </c>
      <c r="F25" s="11" t="s">
        <v>207</v>
      </c>
      <c r="G25" s="12" t="s">
        <v>235</v>
      </c>
      <c r="H25" s="10" t="s">
        <v>236</v>
      </c>
      <c r="I25" s="13" t="s">
        <v>984</v>
      </c>
      <c r="J25" s="13" t="s">
        <v>237</v>
      </c>
      <c r="K25" s="13"/>
      <c r="L25" s="10"/>
      <c r="M25" s="10"/>
      <c r="N25" s="10" t="s">
        <v>239</v>
      </c>
      <c r="O25" s="10" t="s">
        <v>240</v>
      </c>
      <c r="P25" s="10"/>
      <c r="Q25" s="10"/>
      <c r="R25" s="10" t="s">
        <v>223</v>
      </c>
      <c r="S25" s="13" t="s">
        <v>241</v>
      </c>
    </row>
    <row r="26" spans="1:19">
      <c r="A26" s="10" t="s">
        <v>338</v>
      </c>
      <c r="B26" s="10">
        <v>15</v>
      </c>
      <c r="C26" s="10" t="s">
        <v>1455</v>
      </c>
      <c r="D26" s="10"/>
      <c r="E26" s="10" t="s">
        <v>315</v>
      </c>
      <c r="F26" s="11" t="s">
        <v>316</v>
      </c>
      <c r="G26" s="12" t="s">
        <v>317</v>
      </c>
      <c r="H26" s="10" t="s">
        <v>318</v>
      </c>
      <c r="I26" s="13" t="s">
        <v>44</v>
      </c>
      <c r="J26" s="13" t="s">
        <v>133</v>
      </c>
      <c r="K26" s="13" t="s">
        <v>229</v>
      </c>
      <c r="L26" s="10"/>
      <c r="M26" s="10"/>
      <c r="N26" s="10" t="s">
        <v>320</v>
      </c>
      <c r="O26" s="10" t="s">
        <v>321</v>
      </c>
      <c r="P26" s="10"/>
      <c r="Q26" s="10"/>
      <c r="R26" s="10" t="s">
        <v>223</v>
      </c>
      <c r="S26" s="13" t="s">
        <v>322</v>
      </c>
    </row>
    <row r="27" spans="1:19">
      <c r="A27" s="10" t="s">
        <v>1082</v>
      </c>
      <c r="B27" s="10"/>
      <c r="C27" s="10" t="s">
        <v>1455</v>
      </c>
      <c r="D27" s="10"/>
      <c r="E27" s="10" t="s">
        <v>323</v>
      </c>
      <c r="F27" s="11" t="s">
        <v>226</v>
      </c>
      <c r="G27" s="12" t="s">
        <v>324</v>
      </c>
      <c r="H27" s="10" t="s">
        <v>325</v>
      </c>
      <c r="I27" s="13" t="s">
        <v>63</v>
      </c>
      <c r="J27" s="13" t="s">
        <v>57</v>
      </c>
      <c r="K27" s="13" t="s">
        <v>247</v>
      </c>
      <c r="L27" s="10"/>
      <c r="M27" s="10"/>
      <c r="N27" s="10" t="s">
        <v>327</v>
      </c>
      <c r="O27" s="10" t="s">
        <v>328</v>
      </c>
      <c r="P27" s="10"/>
      <c r="Q27" s="10"/>
      <c r="R27" s="10" t="s">
        <v>223</v>
      </c>
      <c r="S27" s="13" t="s">
        <v>251</v>
      </c>
    </row>
    <row r="28" spans="1:19">
      <c r="A28" s="10" t="s">
        <v>590</v>
      </c>
      <c r="B28" s="10">
        <v>16</v>
      </c>
      <c r="C28" s="10" t="s">
        <v>1455</v>
      </c>
      <c r="D28" s="10"/>
      <c r="E28" s="10" t="s">
        <v>284</v>
      </c>
      <c r="F28" s="11" t="s">
        <v>285</v>
      </c>
      <c r="G28" s="12" t="s">
        <v>286</v>
      </c>
      <c r="H28" s="10" t="s">
        <v>287</v>
      </c>
      <c r="I28" s="13" t="s">
        <v>104</v>
      </c>
      <c r="J28" s="13" t="s">
        <v>37</v>
      </c>
      <c r="K28" s="13" t="s">
        <v>105</v>
      </c>
      <c r="L28" s="10"/>
      <c r="M28" s="10"/>
      <c r="N28" s="10" t="s">
        <v>289</v>
      </c>
      <c r="O28" s="10" t="s">
        <v>290</v>
      </c>
      <c r="P28" s="10"/>
      <c r="Q28" s="10"/>
      <c r="R28" s="10" t="s">
        <v>223</v>
      </c>
      <c r="S28" s="13" t="s">
        <v>291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11.44140625" style="1" bestFit="1" customWidth="1"/>
    <col min="8" max="8" width="7.5546875" style="1" customWidth="1"/>
    <col min="9" max="9" width="9.109375" style="1" bestFit="1" customWidth="1"/>
    <col min="10" max="10" width="4.5546875" style="1" customWidth="1"/>
    <col min="11" max="11" width="5.6640625" style="1" customWidth="1"/>
    <col min="12" max="14" width="4.5546875" style="1" customWidth="1"/>
    <col min="15" max="15" width="15.44140625" style="1" bestFit="1" customWidth="1"/>
    <col min="16" max="16" width="9.109375" style="1" customWidth="1"/>
    <col min="17" max="16384" width="9.109375" style="1"/>
  </cols>
  <sheetData>
    <row r="1" spans="1:15" ht="20.399999999999999">
      <c r="A1" s="2" t="s">
        <v>0</v>
      </c>
    </row>
    <row r="2" spans="1:15" ht="15.6">
      <c r="A2" s="3"/>
    </row>
    <row r="3" spans="1:15">
      <c r="M3" s="89" t="s">
        <v>1</v>
      </c>
      <c r="N3" s="89" t="s">
        <v>1</v>
      </c>
      <c r="O3" s="6">
        <v>43510</v>
      </c>
    </row>
    <row r="4" spans="1:15" ht="17.399999999999999">
      <c r="C4" s="7" t="s">
        <v>368</v>
      </c>
      <c r="O4" s="8" t="s">
        <v>3</v>
      </c>
    </row>
    <row r="6" spans="1:15">
      <c r="D6" s="20" t="s">
        <v>369</v>
      </c>
    </row>
    <row r="7" spans="1:15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141</v>
      </c>
      <c r="M7" s="9" t="s">
        <v>185</v>
      </c>
      <c r="N7" s="9" t="s">
        <v>21</v>
      </c>
      <c r="O7" s="9" t="s">
        <v>22</v>
      </c>
    </row>
    <row r="8" spans="1:15">
      <c r="A8" s="10" t="s">
        <v>13</v>
      </c>
      <c r="B8" s="10" t="s">
        <v>17</v>
      </c>
      <c r="C8" s="10" t="s">
        <v>370</v>
      </c>
      <c r="D8" s="11" t="s">
        <v>371</v>
      </c>
      <c r="E8" s="12" t="s">
        <v>372</v>
      </c>
      <c r="F8" s="10" t="s">
        <v>373</v>
      </c>
      <c r="G8" s="13" t="s">
        <v>44</v>
      </c>
      <c r="H8" s="13"/>
      <c r="I8" s="13" t="s">
        <v>134</v>
      </c>
      <c r="J8" s="10" t="s">
        <v>374</v>
      </c>
      <c r="K8" s="10" t="s">
        <v>375</v>
      </c>
      <c r="L8" s="10" t="s">
        <v>376</v>
      </c>
      <c r="M8" s="10" t="s">
        <v>194</v>
      </c>
      <c r="N8" s="10" t="s">
        <v>204</v>
      </c>
      <c r="O8" s="13" t="s">
        <v>377</v>
      </c>
    </row>
    <row r="9" spans="1:15">
      <c r="A9" s="10" t="s">
        <v>14</v>
      </c>
      <c r="B9" s="10" t="s">
        <v>15</v>
      </c>
      <c r="C9" s="10" t="s">
        <v>378</v>
      </c>
      <c r="D9" s="11" t="s">
        <v>379</v>
      </c>
      <c r="E9" s="12" t="s">
        <v>380</v>
      </c>
      <c r="F9" s="10" t="s">
        <v>381</v>
      </c>
      <c r="G9" s="13" t="s">
        <v>56</v>
      </c>
      <c r="H9" s="13" t="s">
        <v>382</v>
      </c>
      <c r="I9" s="13"/>
      <c r="J9" s="10" t="s">
        <v>383</v>
      </c>
      <c r="K9" s="10" t="s">
        <v>384</v>
      </c>
      <c r="L9" s="10" t="s">
        <v>367</v>
      </c>
      <c r="M9" s="10" t="s">
        <v>213</v>
      </c>
      <c r="N9" s="10" t="s">
        <v>204</v>
      </c>
      <c r="O9" s="13" t="s">
        <v>385</v>
      </c>
    </row>
    <row r="10" spans="1:15">
      <c r="A10" s="10" t="s">
        <v>15</v>
      </c>
      <c r="B10" s="10" t="s">
        <v>14</v>
      </c>
      <c r="C10" s="10" t="s">
        <v>386</v>
      </c>
      <c r="D10" s="11" t="s">
        <v>387</v>
      </c>
      <c r="E10" s="12" t="s">
        <v>388</v>
      </c>
      <c r="F10" s="10" t="s">
        <v>389</v>
      </c>
      <c r="G10" s="13" t="s">
        <v>265</v>
      </c>
      <c r="H10" s="13" t="s">
        <v>266</v>
      </c>
      <c r="I10" s="13" t="s">
        <v>390</v>
      </c>
      <c r="J10" s="10" t="s">
        <v>391</v>
      </c>
      <c r="K10" s="10" t="s">
        <v>392</v>
      </c>
      <c r="L10" s="10" t="s">
        <v>393</v>
      </c>
      <c r="M10" s="10"/>
      <c r="N10" s="10" t="s">
        <v>204</v>
      </c>
      <c r="O10" s="13" t="s">
        <v>394</v>
      </c>
    </row>
    <row r="11" spans="1:15">
      <c r="A11" s="10" t="s">
        <v>17</v>
      </c>
      <c r="B11" s="10" t="s">
        <v>18</v>
      </c>
      <c r="C11" s="10" t="s">
        <v>395</v>
      </c>
      <c r="D11" s="11" t="s">
        <v>42</v>
      </c>
      <c r="E11" s="12" t="s">
        <v>396</v>
      </c>
      <c r="F11" s="10" t="s">
        <v>397</v>
      </c>
      <c r="G11" s="13" t="s">
        <v>44</v>
      </c>
      <c r="H11" s="13" t="s">
        <v>256</v>
      </c>
      <c r="I11" s="13"/>
      <c r="J11" s="10" t="s">
        <v>398</v>
      </c>
      <c r="K11" s="10" t="s">
        <v>399</v>
      </c>
      <c r="L11" s="10" t="s">
        <v>400</v>
      </c>
      <c r="M11" s="10"/>
      <c r="N11" s="10" t="s">
        <v>204</v>
      </c>
      <c r="O11" s="13" t="s">
        <v>401</v>
      </c>
    </row>
    <row r="12" spans="1:15">
      <c r="A12" s="10" t="s">
        <v>18</v>
      </c>
      <c r="B12" s="10" t="s">
        <v>13</v>
      </c>
      <c r="C12" s="10" t="s">
        <v>402</v>
      </c>
      <c r="D12" s="11" t="s">
        <v>403</v>
      </c>
      <c r="E12" s="12" t="s">
        <v>404</v>
      </c>
      <c r="F12" s="10" t="s">
        <v>405</v>
      </c>
      <c r="G12" s="13" t="s">
        <v>63</v>
      </c>
      <c r="H12" s="13" t="s">
        <v>57</v>
      </c>
      <c r="I12" s="13"/>
      <c r="J12" s="10" t="s">
        <v>406</v>
      </c>
      <c r="K12" s="10" t="s">
        <v>407</v>
      </c>
      <c r="L12" s="10" t="s">
        <v>321</v>
      </c>
      <c r="M12" s="10"/>
      <c r="N12" s="10" t="s">
        <v>223</v>
      </c>
      <c r="O12" s="13" t="s">
        <v>408</v>
      </c>
    </row>
    <row r="13" spans="1:15">
      <c r="A13" s="10" t="s">
        <v>19</v>
      </c>
      <c r="B13" s="10" t="s">
        <v>19</v>
      </c>
      <c r="C13" s="10" t="s">
        <v>18</v>
      </c>
      <c r="D13" s="11" t="s">
        <v>409</v>
      </c>
      <c r="E13" s="12" t="s">
        <v>410</v>
      </c>
      <c r="F13" s="10" t="s">
        <v>411</v>
      </c>
      <c r="G13" s="13" t="s">
        <v>1472</v>
      </c>
      <c r="H13" s="13" t="s">
        <v>413</v>
      </c>
      <c r="I13" s="13" t="s">
        <v>414</v>
      </c>
      <c r="J13" s="10" t="s">
        <v>415</v>
      </c>
      <c r="K13" s="10" t="s">
        <v>416</v>
      </c>
      <c r="L13" s="10" t="s">
        <v>417</v>
      </c>
      <c r="M13" s="10"/>
      <c r="N13" s="10" t="s">
        <v>223</v>
      </c>
      <c r="O13" s="13" t="s">
        <v>418</v>
      </c>
    </row>
    <row r="15" spans="1:15">
      <c r="D15" s="20" t="s">
        <v>419</v>
      </c>
    </row>
    <row r="16" spans="1:15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20</v>
      </c>
      <c r="L16" s="9" t="s">
        <v>141</v>
      </c>
      <c r="M16" s="9" t="s">
        <v>185</v>
      </c>
      <c r="N16" s="9" t="s">
        <v>21</v>
      </c>
      <c r="O16" s="9" t="s">
        <v>22</v>
      </c>
    </row>
    <row r="17" spans="1:15">
      <c r="A17" s="10" t="s">
        <v>13</v>
      </c>
      <c r="B17" s="10" t="s">
        <v>17</v>
      </c>
      <c r="C17" s="10" t="s">
        <v>420</v>
      </c>
      <c r="D17" s="11" t="s">
        <v>421</v>
      </c>
      <c r="E17" s="12" t="s">
        <v>422</v>
      </c>
      <c r="F17" s="10" t="s">
        <v>423</v>
      </c>
      <c r="G17" s="13" t="s">
        <v>44</v>
      </c>
      <c r="H17" s="13"/>
      <c r="I17" s="13" t="s">
        <v>134</v>
      </c>
      <c r="J17" s="10" t="s">
        <v>424</v>
      </c>
      <c r="K17" s="10" t="s">
        <v>425</v>
      </c>
      <c r="L17" s="10" t="s">
        <v>426</v>
      </c>
      <c r="M17" s="10" t="s">
        <v>194</v>
      </c>
      <c r="N17" s="10" t="s">
        <v>195</v>
      </c>
      <c r="O17" s="13" t="s">
        <v>377</v>
      </c>
    </row>
    <row r="18" spans="1:15">
      <c r="A18" s="10" t="s">
        <v>14</v>
      </c>
      <c r="B18" s="10" t="s">
        <v>15</v>
      </c>
      <c r="C18" s="10" t="s">
        <v>427</v>
      </c>
      <c r="D18" s="11" t="s">
        <v>428</v>
      </c>
      <c r="E18" s="12" t="s">
        <v>429</v>
      </c>
      <c r="F18" s="10" t="s">
        <v>430</v>
      </c>
      <c r="G18" s="13" t="s">
        <v>44</v>
      </c>
      <c r="H18" s="13" t="s">
        <v>256</v>
      </c>
      <c r="I18" s="13" t="s">
        <v>229</v>
      </c>
      <c r="J18" s="10" t="s">
        <v>431</v>
      </c>
      <c r="K18" s="10" t="s">
        <v>432</v>
      </c>
      <c r="L18" s="10" t="s">
        <v>433</v>
      </c>
      <c r="M18" s="10" t="s">
        <v>213</v>
      </c>
      <c r="N18" s="10" t="s">
        <v>204</v>
      </c>
      <c r="O18" s="13" t="s">
        <v>233</v>
      </c>
    </row>
    <row r="19" spans="1:15">
      <c r="A19" s="10" t="s">
        <v>15</v>
      </c>
      <c r="B19" s="10" t="s">
        <v>14</v>
      </c>
      <c r="C19" s="10" t="s">
        <v>434</v>
      </c>
      <c r="D19" s="11" t="s">
        <v>435</v>
      </c>
      <c r="E19" s="12" t="s">
        <v>436</v>
      </c>
      <c r="F19" s="10" t="s">
        <v>437</v>
      </c>
      <c r="G19" s="13" t="s">
        <v>3</v>
      </c>
      <c r="H19" s="13" t="s">
        <v>51</v>
      </c>
      <c r="I19" s="13" t="s">
        <v>438</v>
      </c>
      <c r="J19" s="10" t="s">
        <v>439</v>
      </c>
      <c r="K19" s="10" t="s">
        <v>440</v>
      </c>
      <c r="L19" s="10" t="s">
        <v>441</v>
      </c>
      <c r="M19" s="10" t="s">
        <v>213</v>
      </c>
      <c r="N19" s="10" t="s">
        <v>204</v>
      </c>
      <c r="O19" s="13" t="s">
        <v>442</v>
      </c>
    </row>
    <row r="20" spans="1:15">
      <c r="A20" s="10" t="s">
        <v>17</v>
      </c>
      <c r="B20" s="10" t="s">
        <v>18</v>
      </c>
      <c r="C20" s="10" t="s">
        <v>443</v>
      </c>
      <c r="D20" s="11" t="s">
        <v>130</v>
      </c>
      <c r="E20" s="12" t="s">
        <v>444</v>
      </c>
      <c r="F20" s="10" t="s">
        <v>445</v>
      </c>
      <c r="G20" s="13" t="s">
        <v>446</v>
      </c>
      <c r="H20" s="13" t="s">
        <v>447</v>
      </c>
      <c r="I20" s="13" t="s">
        <v>448</v>
      </c>
      <c r="J20" s="10" t="s">
        <v>449</v>
      </c>
      <c r="K20" s="10" t="s">
        <v>450</v>
      </c>
      <c r="L20" s="10" t="s">
        <v>451</v>
      </c>
      <c r="M20" s="10"/>
      <c r="N20" s="10" t="s">
        <v>223</v>
      </c>
      <c r="O20" s="13" t="s">
        <v>452</v>
      </c>
    </row>
    <row r="21" spans="1:15">
      <c r="A21" s="10" t="s">
        <v>18</v>
      </c>
      <c r="B21" s="10" t="s">
        <v>19</v>
      </c>
      <c r="C21" s="10" t="s">
        <v>453</v>
      </c>
      <c r="D21" s="11" t="s">
        <v>454</v>
      </c>
      <c r="E21" s="12" t="s">
        <v>455</v>
      </c>
      <c r="F21" s="10" t="s">
        <v>456</v>
      </c>
      <c r="G21" s="13" t="s">
        <v>1471</v>
      </c>
      <c r="H21" s="13" t="s">
        <v>51</v>
      </c>
      <c r="I21" s="13" t="s">
        <v>121</v>
      </c>
      <c r="J21" s="10" t="s">
        <v>457</v>
      </c>
      <c r="K21" s="10" t="s">
        <v>458</v>
      </c>
      <c r="L21" s="10" t="s">
        <v>459</v>
      </c>
      <c r="M21" s="10"/>
      <c r="N21" s="10" t="s">
        <v>223</v>
      </c>
      <c r="O21" s="13" t="s">
        <v>122</v>
      </c>
    </row>
    <row r="22" spans="1:15">
      <c r="A22" s="10"/>
      <c r="B22" s="10" t="s">
        <v>13</v>
      </c>
      <c r="C22" s="10" t="s">
        <v>460</v>
      </c>
      <c r="D22" s="11" t="s">
        <v>409</v>
      </c>
      <c r="E22" s="12" t="s">
        <v>461</v>
      </c>
      <c r="F22" s="10" t="s">
        <v>462</v>
      </c>
      <c r="G22" s="13" t="s">
        <v>463</v>
      </c>
      <c r="H22" s="13" t="s">
        <v>464</v>
      </c>
      <c r="I22" s="13"/>
      <c r="J22" s="10"/>
      <c r="K22" s="10" t="s">
        <v>181</v>
      </c>
      <c r="L22" s="10"/>
      <c r="M22" s="10"/>
      <c r="N22" s="10"/>
      <c r="O22" s="13" t="s">
        <v>465</v>
      </c>
    </row>
    <row r="24" spans="1:15">
      <c r="D24" s="20" t="s">
        <v>466</v>
      </c>
    </row>
    <row r="25" spans="1:15">
      <c r="A25" s="9" t="s">
        <v>4</v>
      </c>
      <c r="B25" s="9" t="s">
        <v>140</v>
      </c>
      <c r="C25" s="9" t="s">
        <v>6</v>
      </c>
      <c r="D25" s="9" t="s">
        <v>7</v>
      </c>
      <c r="E25" s="9" t="s">
        <v>8</v>
      </c>
      <c r="F25" s="9" t="s">
        <v>9</v>
      </c>
      <c r="G25" s="9" t="s">
        <v>10</v>
      </c>
      <c r="H25" s="9" t="s">
        <v>11</v>
      </c>
      <c r="I25" s="9" t="s">
        <v>12</v>
      </c>
      <c r="J25" s="9" t="s">
        <v>84</v>
      </c>
      <c r="K25" s="9" t="s">
        <v>20</v>
      </c>
      <c r="L25" s="9" t="s">
        <v>141</v>
      </c>
      <c r="M25" s="9" t="s">
        <v>185</v>
      </c>
      <c r="N25" s="9" t="s">
        <v>21</v>
      </c>
      <c r="O25" s="9" t="s">
        <v>22</v>
      </c>
    </row>
    <row r="26" spans="1:15">
      <c r="A26" s="10" t="s">
        <v>13</v>
      </c>
      <c r="B26" s="10" t="s">
        <v>17</v>
      </c>
      <c r="C26" s="10" t="s">
        <v>467</v>
      </c>
      <c r="D26" s="11" t="s">
        <v>468</v>
      </c>
      <c r="E26" s="12" t="s">
        <v>469</v>
      </c>
      <c r="F26" s="10" t="s">
        <v>470</v>
      </c>
      <c r="G26" s="13" t="s">
        <v>63</v>
      </c>
      <c r="H26" s="13" t="s">
        <v>57</v>
      </c>
      <c r="I26" s="13" t="s">
        <v>471</v>
      </c>
      <c r="J26" s="10" t="s">
        <v>472</v>
      </c>
      <c r="K26" s="10" t="s">
        <v>473</v>
      </c>
      <c r="L26" s="10" t="s">
        <v>474</v>
      </c>
      <c r="M26" s="10" t="s">
        <v>194</v>
      </c>
      <c r="N26" s="10" t="s">
        <v>204</v>
      </c>
      <c r="O26" s="13" t="s">
        <v>475</v>
      </c>
    </row>
    <row r="27" spans="1:15">
      <c r="A27" s="10" t="s">
        <v>14</v>
      </c>
      <c r="B27" s="10" t="s">
        <v>14</v>
      </c>
      <c r="C27" s="10" t="s">
        <v>476</v>
      </c>
      <c r="D27" s="11" t="s">
        <v>33</v>
      </c>
      <c r="E27" s="12" t="s">
        <v>477</v>
      </c>
      <c r="F27" s="10" t="s">
        <v>478</v>
      </c>
      <c r="G27" s="13" t="s">
        <v>3</v>
      </c>
      <c r="H27" s="13" t="s">
        <v>51</v>
      </c>
      <c r="I27" s="13" t="s">
        <v>438</v>
      </c>
      <c r="J27" s="10" t="s">
        <v>479</v>
      </c>
      <c r="K27" s="10" t="s">
        <v>480</v>
      </c>
      <c r="L27" s="10" t="s">
        <v>400</v>
      </c>
      <c r="M27" s="10" t="s">
        <v>194</v>
      </c>
      <c r="N27" s="10" t="s">
        <v>204</v>
      </c>
      <c r="O27" s="13" t="s">
        <v>481</v>
      </c>
    </row>
    <row r="28" spans="1:15">
      <c r="A28" s="10" t="s">
        <v>15</v>
      </c>
      <c r="B28" s="10" t="s">
        <v>18</v>
      </c>
      <c r="C28" s="10" t="s">
        <v>482</v>
      </c>
      <c r="D28" s="11" t="s">
        <v>483</v>
      </c>
      <c r="E28" s="12" t="s">
        <v>484</v>
      </c>
      <c r="F28" s="10" t="s">
        <v>485</v>
      </c>
      <c r="G28" s="13" t="s">
        <v>44</v>
      </c>
      <c r="H28" s="13" t="s">
        <v>133</v>
      </c>
      <c r="I28" s="13" t="s">
        <v>134</v>
      </c>
      <c r="J28" s="10" t="s">
        <v>486</v>
      </c>
      <c r="K28" s="10" t="s">
        <v>487</v>
      </c>
      <c r="L28" s="10" t="s">
        <v>488</v>
      </c>
      <c r="M28" s="10"/>
      <c r="N28" s="10" t="s">
        <v>204</v>
      </c>
      <c r="O28" s="13" t="s">
        <v>205</v>
      </c>
    </row>
    <row r="29" spans="1:15">
      <c r="A29" s="10" t="s">
        <v>17</v>
      </c>
      <c r="B29" s="10" t="s">
        <v>19</v>
      </c>
      <c r="C29" s="10" t="s">
        <v>489</v>
      </c>
      <c r="D29" s="11" t="s">
        <v>130</v>
      </c>
      <c r="E29" s="12" t="s">
        <v>490</v>
      </c>
      <c r="F29" s="10" t="s">
        <v>491</v>
      </c>
      <c r="G29" s="13" t="s">
        <v>63</v>
      </c>
      <c r="H29" s="13" t="s">
        <v>57</v>
      </c>
      <c r="I29" s="13"/>
      <c r="J29" s="10" t="s">
        <v>492</v>
      </c>
      <c r="K29" s="10" t="s">
        <v>493</v>
      </c>
      <c r="L29" s="10" t="s">
        <v>459</v>
      </c>
      <c r="M29" s="10"/>
      <c r="N29" s="10" t="s">
        <v>204</v>
      </c>
      <c r="O29" s="13" t="s">
        <v>408</v>
      </c>
    </row>
    <row r="30" spans="1:15">
      <c r="A30" s="10" t="s">
        <v>18</v>
      </c>
      <c r="B30" s="10" t="s">
        <v>15</v>
      </c>
      <c r="C30" s="10" t="s">
        <v>494</v>
      </c>
      <c r="D30" s="11" t="s">
        <v>495</v>
      </c>
      <c r="E30" s="12" t="s">
        <v>496</v>
      </c>
      <c r="F30" s="10" t="s">
        <v>497</v>
      </c>
      <c r="G30" s="13" t="s">
        <v>498</v>
      </c>
      <c r="H30" s="13" t="s">
        <v>57</v>
      </c>
      <c r="I30" s="13"/>
      <c r="J30" s="10" t="s">
        <v>457</v>
      </c>
      <c r="K30" s="10" t="s">
        <v>458</v>
      </c>
      <c r="L30" s="10" t="s">
        <v>499</v>
      </c>
      <c r="M30" s="10"/>
      <c r="N30" s="10" t="s">
        <v>223</v>
      </c>
      <c r="O30" s="13" t="s">
        <v>500</v>
      </c>
    </row>
    <row r="31" spans="1:15">
      <c r="A31" s="22"/>
      <c r="B31" s="22"/>
      <c r="C31" s="22"/>
      <c r="D31" s="23"/>
      <c r="E31" s="24"/>
      <c r="F31" s="22"/>
      <c r="G31" s="25"/>
      <c r="H31" s="25"/>
      <c r="I31" s="25"/>
      <c r="J31" s="22"/>
      <c r="K31" s="22"/>
      <c r="L31" s="22"/>
      <c r="M31" s="22"/>
      <c r="N31" s="22"/>
      <c r="O31" s="25"/>
    </row>
    <row r="32" spans="1:15">
      <c r="A32" s="22"/>
      <c r="B32" s="22"/>
      <c r="C32" s="22"/>
      <c r="D32" s="23"/>
      <c r="E32" s="24"/>
      <c r="F32" s="22"/>
      <c r="G32" s="25"/>
      <c r="H32" s="25"/>
      <c r="I32" s="25"/>
      <c r="J32" s="22"/>
      <c r="K32" s="22"/>
      <c r="L32" s="22"/>
      <c r="M32" s="22"/>
      <c r="N32" s="22"/>
      <c r="O32" s="25"/>
    </row>
    <row r="33" spans="1:15">
      <c r="A33" s="22"/>
      <c r="B33" s="22"/>
      <c r="C33" s="22"/>
      <c r="D33" s="23"/>
      <c r="E33" s="24"/>
      <c r="F33" s="22"/>
      <c r="G33" s="25"/>
      <c r="H33" s="25"/>
      <c r="I33" s="25"/>
      <c r="J33" s="22"/>
      <c r="K33" s="22"/>
      <c r="L33" s="22"/>
      <c r="M33" s="22"/>
      <c r="N33" s="22"/>
      <c r="O33" s="25"/>
    </row>
    <row r="34" spans="1:15">
      <c r="A34" s="22"/>
      <c r="B34" s="22"/>
      <c r="C34" s="22"/>
      <c r="D34" s="23"/>
      <c r="E34" s="24"/>
      <c r="F34" s="22"/>
      <c r="G34" s="25"/>
      <c r="H34" s="25"/>
      <c r="I34" s="25"/>
      <c r="J34" s="22"/>
      <c r="K34" s="22"/>
      <c r="L34" s="22"/>
      <c r="M34" s="22"/>
      <c r="N34" s="22"/>
      <c r="O34" s="25"/>
    </row>
    <row r="35" spans="1:15">
      <c r="A35" s="22"/>
      <c r="B35" s="22"/>
      <c r="C35" s="22"/>
      <c r="D35" s="23"/>
      <c r="E35" s="24"/>
      <c r="F35" s="22"/>
      <c r="G35" s="25"/>
      <c r="H35" s="25"/>
      <c r="I35" s="25"/>
      <c r="J35" s="22"/>
      <c r="K35" s="22"/>
      <c r="L35" s="22"/>
      <c r="M35" s="22"/>
      <c r="N35" s="22"/>
      <c r="O35" s="25"/>
    </row>
    <row r="37" spans="1:15" ht="17.399999999999999">
      <c r="C37" s="7" t="s">
        <v>368</v>
      </c>
      <c r="O37" s="8" t="s">
        <v>3</v>
      </c>
    </row>
    <row r="39" spans="1:15">
      <c r="D39" s="20" t="s">
        <v>501</v>
      </c>
    </row>
    <row r="40" spans="1:15">
      <c r="A40" s="9" t="s">
        <v>4</v>
      </c>
      <c r="B40" s="9" t="s">
        <v>140</v>
      </c>
      <c r="C40" s="9" t="s">
        <v>6</v>
      </c>
      <c r="D40" s="9" t="s">
        <v>7</v>
      </c>
      <c r="E40" s="9" t="s">
        <v>8</v>
      </c>
      <c r="F40" s="9" t="s">
        <v>9</v>
      </c>
      <c r="G40" s="9" t="s">
        <v>10</v>
      </c>
      <c r="H40" s="9" t="s">
        <v>11</v>
      </c>
      <c r="I40" s="9" t="s">
        <v>12</v>
      </c>
      <c r="J40" s="9" t="s">
        <v>84</v>
      </c>
      <c r="K40" s="9" t="s">
        <v>20</v>
      </c>
      <c r="L40" s="9" t="s">
        <v>141</v>
      </c>
      <c r="M40" s="9" t="s">
        <v>185</v>
      </c>
      <c r="N40" s="9" t="s">
        <v>21</v>
      </c>
      <c r="O40" s="9" t="s">
        <v>22</v>
      </c>
    </row>
    <row r="41" spans="1:15">
      <c r="A41" s="10" t="s">
        <v>13</v>
      </c>
      <c r="B41" s="10" t="s">
        <v>17</v>
      </c>
      <c r="C41" s="10" t="s">
        <v>502</v>
      </c>
      <c r="D41" s="11" t="s">
        <v>503</v>
      </c>
      <c r="E41" s="12" t="s">
        <v>504</v>
      </c>
      <c r="F41" s="10" t="s">
        <v>505</v>
      </c>
      <c r="G41" s="13" t="s">
        <v>44</v>
      </c>
      <c r="H41" s="13"/>
      <c r="I41" s="13" t="s">
        <v>134</v>
      </c>
      <c r="J41" s="10" t="s">
        <v>506</v>
      </c>
      <c r="K41" s="10" t="s">
        <v>507</v>
      </c>
      <c r="L41" s="10" t="s">
        <v>508</v>
      </c>
      <c r="M41" s="10" t="s">
        <v>194</v>
      </c>
      <c r="N41" s="10" t="s">
        <v>195</v>
      </c>
      <c r="O41" s="13" t="s">
        <v>377</v>
      </c>
    </row>
    <row r="42" spans="1:15">
      <c r="A42" s="10" t="s">
        <v>14</v>
      </c>
      <c r="B42" s="10" t="s">
        <v>15</v>
      </c>
      <c r="C42" s="10" t="s">
        <v>509</v>
      </c>
      <c r="D42" s="11" t="s">
        <v>510</v>
      </c>
      <c r="E42" s="12" t="s">
        <v>511</v>
      </c>
      <c r="F42" s="10" t="s">
        <v>512</v>
      </c>
      <c r="G42" s="13" t="s">
        <v>44</v>
      </c>
      <c r="H42" s="13" t="s">
        <v>133</v>
      </c>
      <c r="I42" s="13" t="s">
        <v>134</v>
      </c>
      <c r="J42" s="10" t="s">
        <v>311</v>
      </c>
      <c r="K42" s="10" t="s">
        <v>513</v>
      </c>
      <c r="L42" s="10" t="s">
        <v>514</v>
      </c>
      <c r="M42" s="10" t="s">
        <v>213</v>
      </c>
      <c r="N42" s="10" t="s">
        <v>204</v>
      </c>
      <c r="O42" s="13" t="s">
        <v>377</v>
      </c>
    </row>
    <row r="43" spans="1:15">
      <c r="A43" s="10" t="s">
        <v>15</v>
      </c>
      <c r="B43" s="10" t="s">
        <v>14</v>
      </c>
      <c r="C43" s="10" t="s">
        <v>515</v>
      </c>
      <c r="D43" s="11" t="s">
        <v>53</v>
      </c>
      <c r="E43" s="12" t="s">
        <v>516</v>
      </c>
      <c r="F43" s="10" t="s">
        <v>295</v>
      </c>
      <c r="G43" s="13" t="s">
        <v>63</v>
      </c>
      <c r="H43" s="13" t="s">
        <v>57</v>
      </c>
      <c r="I43" s="13" t="s">
        <v>471</v>
      </c>
      <c r="J43" s="10" t="s">
        <v>517</v>
      </c>
      <c r="K43" s="10" t="s">
        <v>518</v>
      </c>
      <c r="L43" s="10" t="s">
        <v>519</v>
      </c>
      <c r="M43" s="10"/>
      <c r="N43" s="10" t="s">
        <v>204</v>
      </c>
      <c r="O43" s="13" t="s">
        <v>520</v>
      </c>
    </row>
    <row r="44" spans="1:15">
      <c r="A44" s="10" t="s">
        <v>17</v>
      </c>
      <c r="B44" s="10" t="s">
        <v>18</v>
      </c>
      <c r="C44" s="10" t="s">
        <v>521</v>
      </c>
      <c r="D44" s="11" t="s">
        <v>522</v>
      </c>
      <c r="E44" s="12" t="s">
        <v>523</v>
      </c>
      <c r="F44" s="10" t="s">
        <v>524</v>
      </c>
      <c r="G44" s="13" t="s">
        <v>525</v>
      </c>
      <c r="H44" s="13"/>
      <c r="I44" s="13"/>
      <c r="J44" s="10" t="s">
        <v>391</v>
      </c>
      <c r="K44" s="10" t="s">
        <v>392</v>
      </c>
      <c r="L44" s="10" t="s">
        <v>526</v>
      </c>
      <c r="M44" s="10"/>
      <c r="N44" s="10" t="s">
        <v>204</v>
      </c>
      <c r="O44" s="13"/>
    </row>
    <row r="45" spans="1:15">
      <c r="A45" s="10" t="s">
        <v>18</v>
      </c>
      <c r="B45" s="10" t="s">
        <v>19</v>
      </c>
      <c r="C45" s="10" t="s">
        <v>527</v>
      </c>
      <c r="D45" s="11" t="s">
        <v>528</v>
      </c>
      <c r="E45" s="12" t="s">
        <v>529</v>
      </c>
      <c r="F45" s="10" t="s">
        <v>530</v>
      </c>
      <c r="G45" s="13" t="s">
        <v>982</v>
      </c>
      <c r="H45" s="13" t="s">
        <v>37</v>
      </c>
      <c r="I45" s="13" t="s">
        <v>531</v>
      </c>
      <c r="J45" s="10" t="s">
        <v>532</v>
      </c>
      <c r="K45" s="10" t="s">
        <v>533</v>
      </c>
      <c r="L45" s="10" t="s">
        <v>534</v>
      </c>
      <c r="M45" s="10"/>
      <c r="N45" s="10" t="s">
        <v>223</v>
      </c>
      <c r="O45" s="13" t="s">
        <v>535</v>
      </c>
    </row>
    <row r="47" spans="1:15">
      <c r="D47" s="20" t="s">
        <v>536</v>
      </c>
    </row>
    <row r="48" spans="1:15">
      <c r="A48" s="9" t="s">
        <v>4</v>
      </c>
      <c r="B48" s="9" t="s">
        <v>140</v>
      </c>
      <c r="C48" s="9" t="s">
        <v>6</v>
      </c>
      <c r="D48" s="9" t="s">
        <v>7</v>
      </c>
      <c r="E48" s="9" t="s">
        <v>8</v>
      </c>
      <c r="F48" s="9" t="s">
        <v>9</v>
      </c>
      <c r="G48" s="9" t="s">
        <v>10</v>
      </c>
      <c r="H48" s="9" t="s">
        <v>11</v>
      </c>
      <c r="I48" s="9" t="s">
        <v>12</v>
      </c>
      <c r="J48" s="9" t="s">
        <v>84</v>
      </c>
      <c r="K48" s="9" t="s">
        <v>20</v>
      </c>
      <c r="L48" s="9" t="s">
        <v>141</v>
      </c>
      <c r="M48" s="9" t="s">
        <v>185</v>
      </c>
      <c r="N48" s="9" t="s">
        <v>21</v>
      </c>
      <c r="O48" s="9" t="s">
        <v>22</v>
      </c>
    </row>
    <row r="49" spans="1:15">
      <c r="A49" s="10" t="s">
        <v>13</v>
      </c>
      <c r="B49" s="10" t="s">
        <v>17</v>
      </c>
      <c r="C49" s="10" t="s">
        <v>537</v>
      </c>
      <c r="D49" s="11" t="s">
        <v>538</v>
      </c>
      <c r="E49" s="12" t="s">
        <v>539</v>
      </c>
      <c r="F49" s="10" t="s">
        <v>340</v>
      </c>
      <c r="G49" s="13" t="s">
        <v>44</v>
      </c>
      <c r="H49" s="13" t="s">
        <v>133</v>
      </c>
      <c r="I49" s="13" t="s">
        <v>134</v>
      </c>
      <c r="J49" s="10" t="s">
        <v>540</v>
      </c>
      <c r="K49" s="10" t="s">
        <v>541</v>
      </c>
      <c r="L49" s="10" t="s">
        <v>441</v>
      </c>
      <c r="M49" s="10" t="s">
        <v>194</v>
      </c>
      <c r="N49" s="10" t="s">
        <v>195</v>
      </c>
      <c r="O49" s="13" t="s">
        <v>542</v>
      </c>
    </row>
    <row r="50" spans="1:15">
      <c r="A50" s="10" t="s">
        <v>14</v>
      </c>
      <c r="B50" s="10" t="s">
        <v>15</v>
      </c>
      <c r="C50" s="10" t="s">
        <v>543</v>
      </c>
      <c r="D50" s="11" t="s">
        <v>544</v>
      </c>
      <c r="E50" s="12" t="s">
        <v>545</v>
      </c>
      <c r="F50" s="10" t="s">
        <v>546</v>
      </c>
      <c r="G50" s="13" t="s">
        <v>104</v>
      </c>
      <c r="H50" s="13" t="s">
        <v>37</v>
      </c>
      <c r="I50" s="13" t="s">
        <v>105</v>
      </c>
      <c r="J50" s="10" t="s">
        <v>311</v>
      </c>
      <c r="K50" s="10" t="s">
        <v>513</v>
      </c>
      <c r="L50" s="10" t="s">
        <v>290</v>
      </c>
      <c r="M50" s="10" t="s">
        <v>213</v>
      </c>
      <c r="N50" s="10" t="s">
        <v>204</v>
      </c>
      <c r="O50" s="13" t="s">
        <v>547</v>
      </c>
    </row>
    <row r="51" spans="1:15">
      <c r="A51" s="10" t="s">
        <v>15</v>
      </c>
      <c r="B51" s="10" t="s">
        <v>14</v>
      </c>
      <c r="C51" s="10" t="s">
        <v>548</v>
      </c>
      <c r="D51" s="11" t="s">
        <v>549</v>
      </c>
      <c r="E51" s="12" t="s">
        <v>550</v>
      </c>
      <c r="F51" s="10" t="s">
        <v>551</v>
      </c>
      <c r="G51" s="13" t="s">
        <v>356</v>
      </c>
      <c r="H51" s="13" t="s">
        <v>155</v>
      </c>
      <c r="I51" s="13" t="s">
        <v>247</v>
      </c>
      <c r="J51" s="10" t="s">
        <v>383</v>
      </c>
      <c r="K51" s="10" t="s">
        <v>384</v>
      </c>
      <c r="L51" s="10" t="s">
        <v>534</v>
      </c>
      <c r="M51" s="10"/>
      <c r="N51" s="10" t="s">
        <v>204</v>
      </c>
      <c r="O51" s="13" t="s">
        <v>552</v>
      </c>
    </row>
    <row r="52" spans="1:15">
      <c r="A52" s="10" t="s">
        <v>17</v>
      </c>
      <c r="B52" s="10" t="s">
        <v>19</v>
      </c>
      <c r="C52" s="10" t="s">
        <v>553</v>
      </c>
      <c r="D52" s="11" t="s">
        <v>435</v>
      </c>
      <c r="E52" s="12" t="s">
        <v>554</v>
      </c>
      <c r="F52" s="10" t="s">
        <v>555</v>
      </c>
      <c r="G52" s="13" t="s">
        <v>1470</v>
      </c>
      <c r="H52" s="13" t="s">
        <v>180</v>
      </c>
      <c r="I52" s="13" t="s">
        <v>557</v>
      </c>
      <c r="J52" s="10" t="s">
        <v>558</v>
      </c>
      <c r="K52" s="10" t="s">
        <v>559</v>
      </c>
      <c r="L52" s="10" t="s">
        <v>459</v>
      </c>
      <c r="M52" s="10"/>
      <c r="N52" s="10" t="s">
        <v>223</v>
      </c>
      <c r="O52" s="13" t="s">
        <v>560</v>
      </c>
    </row>
    <row r="53" spans="1:15">
      <c r="A53" s="10" t="s">
        <v>18</v>
      </c>
      <c r="B53" s="10" t="s">
        <v>18</v>
      </c>
      <c r="C53" s="10" t="s">
        <v>17</v>
      </c>
      <c r="D53" s="11" t="s">
        <v>561</v>
      </c>
      <c r="E53" s="12" t="s">
        <v>562</v>
      </c>
      <c r="F53" s="10" t="s">
        <v>563</v>
      </c>
      <c r="G53" s="13" t="s">
        <v>1472</v>
      </c>
      <c r="H53" s="13" t="s">
        <v>413</v>
      </c>
      <c r="I53" s="13" t="s">
        <v>414</v>
      </c>
      <c r="J53" s="10" t="s">
        <v>415</v>
      </c>
      <c r="K53" s="10" t="s">
        <v>416</v>
      </c>
      <c r="L53" s="10" t="s">
        <v>564</v>
      </c>
      <c r="M53" s="10"/>
      <c r="N53" s="10" t="s">
        <v>223</v>
      </c>
      <c r="O53" s="13" t="s">
        <v>418</v>
      </c>
    </row>
    <row r="54" spans="1:15">
      <c r="A54" s="10" t="s">
        <v>19</v>
      </c>
      <c r="B54" s="10" t="s">
        <v>13</v>
      </c>
      <c r="C54" s="10" t="s">
        <v>565</v>
      </c>
      <c r="D54" s="11" t="s">
        <v>566</v>
      </c>
      <c r="E54" s="12" t="s">
        <v>567</v>
      </c>
      <c r="F54" s="10" t="s">
        <v>568</v>
      </c>
      <c r="G54" s="13" t="s">
        <v>44</v>
      </c>
      <c r="H54" s="13" t="s">
        <v>133</v>
      </c>
      <c r="I54" s="13" t="s">
        <v>229</v>
      </c>
      <c r="J54" s="10" t="s">
        <v>569</v>
      </c>
      <c r="K54" s="10" t="s">
        <v>570</v>
      </c>
      <c r="L54" s="10" t="s">
        <v>571</v>
      </c>
      <c r="M54" s="10"/>
      <c r="N54" s="10" t="s">
        <v>223</v>
      </c>
      <c r="O54" s="13" t="s">
        <v>233</v>
      </c>
    </row>
    <row r="56" spans="1:15">
      <c r="D56" s="20" t="s">
        <v>572</v>
      </c>
    </row>
    <row r="57" spans="1:15">
      <c r="A57" s="9" t="s">
        <v>4</v>
      </c>
      <c r="B57" s="9" t="s">
        <v>140</v>
      </c>
      <c r="C57" s="9" t="s">
        <v>6</v>
      </c>
      <c r="D57" s="9" t="s">
        <v>7</v>
      </c>
      <c r="E57" s="9" t="s">
        <v>8</v>
      </c>
      <c r="F57" s="9" t="s">
        <v>9</v>
      </c>
      <c r="G57" s="9" t="s">
        <v>10</v>
      </c>
      <c r="H57" s="9" t="s">
        <v>11</v>
      </c>
      <c r="I57" s="9" t="s">
        <v>12</v>
      </c>
      <c r="J57" s="9" t="s">
        <v>84</v>
      </c>
      <c r="K57" s="9" t="s">
        <v>20</v>
      </c>
      <c r="L57" s="9" t="s">
        <v>141</v>
      </c>
      <c r="M57" s="9" t="s">
        <v>185</v>
      </c>
      <c r="N57" s="9" t="s">
        <v>21</v>
      </c>
      <c r="O57" s="9" t="s">
        <v>22</v>
      </c>
    </row>
    <row r="58" spans="1:15">
      <c r="A58" s="10" t="s">
        <v>13</v>
      </c>
      <c r="B58" s="10" t="s">
        <v>15</v>
      </c>
      <c r="C58" s="10" t="s">
        <v>573</v>
      </c>
      <c r="D58" s="11" t="s">
        <v>574</v>
      </c>
      <c r="E58" s="12" t="s">
        <v>575</v>
      </c>
      <c r="F58" s="10" t="s">
        <v>576</v>
      </c>
      <c r="G58" s="13" t="s">
        <v>577</v>
      </c>
      <c r="H58" s="13" t="s">
        <v>578</v>
      </c>
      <c r="I58" s="13" t="s">
        <v>579</v>
      </c>
      <c r="J58" s="10" t="s">
        <v>580</v>
      </c>
      <c r="K58" s="10" t="s">
        <v>581</v>
      </c>
      <c r="L58" s="10" t="s">
        <v>400</v>
      </c>
      <c r="M58" s="10" t="s">
        <v>213</v>
      </c>
      <c r="N58" s="10" t="s">
        <v>204</v>
      </c>
      <c r="O58" s="13" t="s">
        <v>582</v>
      </c>
    </row>
    <row r="59" spans="1:15">
      <c r="A59" s="10" t="s">
        <v>14</v>
      </c>
      <c r="B59" s="10" t="s">
        <v>17</v>
      </c>
      <c r="C59" s="10" t="s">
        <v>583</v>
      </c>
      <c r="D59" s="11" t="s">
        <v>33</v>
      </c>
      <c r="E59" s="12" t="s">
        <v>584</v>
      </c>
      <c r="F59" s="10" t="s">
        <v>585</v>
      </c>
      <c r="G59" s="13" t="s">
        <v>44</v>
      </c>
      <c r="H59" s="13" t="s">
        <v>133</v>
      </c>
      <c r="I59" s="13" t="s">
        <v>134</v>
      </c>
      <c r="J59" s="10" t="s">
        <v>586</v>
      </c>
      <c r="K59" s="10" t="s">
        <v>587</v>
      </c>
      <c r="L59" s="10" t="s">
        <v>588</v>
      </c>
      <c r="M59" s="10"/>
      <c r="N59" s="10" t="s">
        <v>204</v>
      </c>
      <c r="O59" s="13" t="s">
        <v>589</v>
      </c>
    </row>
    <row r="60" spans="1:15">
      <c r="A60" s="10" t="s">
        <v>15</v>
      </c>
      <c r="B60" s="10" t="s">
        <v>14</v>
      </c>
      <c r="C60" s="10" t="s">
        <v>590</v>
      </c>
      <c r="D60" s="11" t="s">
        <v>591</v>
      </c>
      <c r="E60" s="12" t="s">
        <v>592</v>
      </c>
      <c r="F60" s="10" t="s">
        <v>593</v>
      </c>
      <c r="G60" s="13" t="s">
        <v>56</v>
      </c>
      <c r="H60" s="13" t="s">
        <v>57</v>
      </c>
      <c r="I60" s="13" t="s">
        <v>247</v>
      </c>
      <c r="J60" s="10" t="s">
        <v>486</v>
      </c>
      <c r="K60" s="10" t="s">
        <v>487</v>
      </c>
      <c r="L60" s="10" t="s">
        <v>594</v>
      </c>
      <c r="M60" s="10"/>
      <c r="N60" s="10" t="s">
        <v>204</v>
      </c>
      <c r="O60" s="13" t="s">
        <v>251</v>
      </c>
    </row>
    <row r="61" spans="1:15">
      <c r="A61" s="10" t="s">
        <v>17</v>
      </c>
      <c r="B61" s="10" t="s">
        <v>18</v>
      </c>
      <c r="C61" s="10" t="s">
        <v>595</v>
      </c>
      <c r="D61" s="11" t="s">
        <v>596</v>
      </c>
      <c r="E61" s="12" t="s">
        <v>597</v>
      </c>
      <c r="F61" s="10" t="s">
        <v>598</v>
      </c>
      <c r="G61" s="13" t="s">
        <v>44</v>
      </c>
      <c r="H61" s="13"/>
      <c r="I61" s="13" t="s">
        <v>134</v>
      </c>
      <c r="J61" s="10" t="s">
        <v>599</v>
      </c>
      <c r="K61" s="10" t="s">
        <v>600</v>
      </c>
      <c r="L61" s="10" t="s">
        <v>601</v>
      </c>
      <c r="M61" s="10"/>
      <c r="N61" s="10" t="s">
        <v>204</v>
      </c>
      <c r="O61" s="13" t="s">
        <v>377</v>
      </c>
    </row>
    <row r="62" spans="1:15">
      <c r="A62" s="10" t="s">
        <v>18</v>
      </c>
      <c r="B62" s="10" t="s">
        <v>19</v>
      </c>
      <c r="C62" s="10" t="s">
        <v>15</v>
      </c>
      <c r="D62" s="11" t="s">
        <v>435</v>
      </c>
      <c r="E62" s="12" t="s">
        <v>602</v>
      </c>
      <c r="F62" s="10" t="s">
        <v>603</v>
      </c>
      <c r="G62" s="13" t="s">
        <v>412</v>
      </c>
      <c r="H62" s="13" t="s">
        <v>413</v>
      </c>
      <c r="I62" s="13" t="s">
        <v>414</v>
      </c>
      <c r="J62" s="10" t="s">
        <v>558</v>
      </c>
      <c r="K62" s="10" t="s">
        <v>559</v>
      </c>
      <c r="L62" s="10" t="s">
        <v>290</v>
      </c>
      <c r="M62" s="10"/>
      <c r="N62" s="10" t="s">
        <v>223</v>
      </c>
      <c r="O62" s="13" t="s">
        <v>418</v>
      </c>
    </row>
    <row r="63" spans="1:15">
      <c r="A63" s="10" t="s">
        <v>19</v>
      </c>
      <c r="B63" s="10" t="s">
        <v>13</v>
      </c>
      <c r="C63" s="10" t="s">
        <v>14</v>
      </c>
      <c r="D63" s="11" t="s">
        <v>604</v>
      </c>
      <c r="E63" s="12" t="s">
        <v>605</v>
      </c>
      <c r="F63" s="10" t="s">
        <v>606</v>
      </c>
      <c r="G63" s="13" t="s">
        <v>412</v>
      </c>
      <c r="H63" s="13" t="s">
        <v>413</v>
      </c>
      <c r="I63" s="13" t="s">
        <v>414</v>
      </c>
      <c r="J63" s="10" t="s">
        <v>607</v>
      </c>
      <c r="K63" s="10" t="s">
        <v>608</v>
      </c>
      <c r="L63" s="10" t="s">
        <v>212</v>
      </c>
      <c r="M63" s="10"/>
      <c r="N63" s="10" t="s">
        <v>223</v>
      </c>
      <c r="O63" s="13" t="s">
        <v>418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ColWidth="9.109375" defaultRowHeight="14.4"/>
  <cols>
    <col min="1" max="1" width="3.6640625" style="4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7" style="1" bestFit="1" customWidth="1"/>
    <col min="8" max="8" width="7.6640625" style="1" customWidth="1"/>
    <col min="9" max="9" width="9.109375" style="1" bestFit="1" customWidth="1"/>
    <col min="10" max="11" width="4.5546875" style="1" customWidth="1"/>
    <col min="12" max="12" width="5.6640625" style="1" customWidth="1"/>
    <col min="13" max="13" width="4.5546875" style="1" customWidth="1"/>
    <col min="14" max="14" width="5.6640625" style="1" customWidth="1"/>
    <col min="15" max="16" width="4.5546875" style="1" customWidth="1"/>
    <col min="17" max="17" width="15.44140625" style="1" bestFit="1" customWidth="1"/>
    <col min="18" max="18" width="9.109375" style="1" customWidth="1"/>
    <col min="19" max="16384" width="9.109375" style="1"/>
  </cols>
  <sheetData>
    <row r="1" spans="1:17" ht="20.399999999999999">
      <c r="A1" s="2" t="s">
        <v>0</v>
      </c>
    </row>
    <row r="2" spans="1:17" ht="15.6">
      <c r="A2" s="3"/>
    </row>
    <row r="3" spans="1:17">
      <c r="O3" s="89" t="s">
        <v>1</v>
      </c>
      <c r="P3" s="89" t="s">
        <v>1</v>
      </c>
      <c r="Q3" s="6">
        <v>43510</v>
      </c>
    </row>
    <row r="4" spans="1:17" ht="17.399999999999999">
      <c r="C4" s="7" t="s">
        <v>368</v>
      </c>
      <c r="Q4" s="8" t="s">
        <v>3</v>
      </c>
    </row>
    <row r="6" spans="1:17">
      <c r="D6" s="20" t="s">
        <v>1456</v>
      </c>
    </row>
    <row r="7" spans="1:17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185</v>
      </c>
      <c r="L7" s="9" t="s">
        <v>20</v>
      </c>
      <c r="M7" s="9" t="s">
        <v>141</v>
      </c>
      <c r="N7" s="9" t="s">
        <v>1437</v>
      </c>
      <c r="O7" s="9" t="s">
        <v>1438</v>
      </c>
      <c r="P7" s="9" t="s">
        <v>21</v>
      </c>
      <c r="Q7" s="9" t="s">
        <v>22</v>
      </c>
    </row>
    <row r="8" spans="1:17">
      <c r="A8" s="10">
        <v>1</v>
      </c>
      <c r="B8" s="10" t="s">
        <v>18</v>
      </c>
      <c r="C8" s="10" t="s">
        <v>537</v>
      </c>
      <c r="D8" s="11" t="s">
        <v>538</v>
      </c>
      <c r="E8" s="12" t="s">
        <v>539</v>
      </c>
      <c r="F8" s="10" t="s">
        <v>340</v>
      </c>
      <c r="G8" s="13" t="s">
        <v>44</v>
      </c>
      <c r="H8" s="13" t="s">
        <v>133</v>
      </c>
      <c r="I8" s="13" t="s">
        <v>134</v>
      </c>
      <c r="J8" s="10" t="s">
        <v>1458</v>
      </c>
      <c r="K8" s="10" t="s">
        <v>194</v>
      </c>
      <c r="L8" s="10" t="s">
        <v>541</v>
      </c>
      <c r="M8" s="10" t="s">
        <v>441</v>
      </c>
      <c r="N8" s="10" t="s">
        <v>1459</v>
      </c>
      <c r="O8" s="10" t="s">
        <v>1460</v>
      </c>
      <c r="P8" s="10" t="s">
        <v>195</v>
      </c>
      <c r="Q8" s="13" t="s">
        <v>542</v>
      </c>
    </row>
    <row r="9" spans="1:17">
      <c r="A9" s="10">
        <v>2</v>
      </c>
      <c r="B9" s="10" t="s">
        <v>15</v>
      </c>
      <c r="C9" s="10" t="s">
        <v>502</v>
      </c>
      <c r="D9" s="11" t="s">
        <v>503</v>
      </c>
      <c r="E9" s="12" t="s">
        <v>504</v>
      </c>
      <c r="F9" s="10" t="s">
        <v>505</v>
      </c>
      <c r="G9" s="13" t="s">
        <v>44</v>
      </c>
      <c r="H9" s="13"/>
      <c r="I9" s="13" t="s">
        <v>134</v>
      </c>
      <c r="J9" s="10" t="s">
        <v>1458</v>
      </c>
      <c r="K9" s="10" t="s">
        <v>194</v>
      </c>
      <c r="L9" s="10" t="s">
        <v>507</v>
      </c>
      <c r="M9" s="10" t="s">
        <v>508</v>
      </c>
      <c r="N9" s="10" t="s">
        <v>1459</v>
      </c>
      <c r="O9" s="10" t="s">
        <v>441</v>
      </c>
      <c r="P9" s="10" t="s">
        <v>195</v>
      </c>
      <c r="Q9" s="13" t="s">
        <v>377</v>
      </c>
    </row>
    <row r="10" spans="1:17">
      <c r="A10" s="10">
        <v>3</v>
      </c>
      <c r="B10" s="10" t="s">
        <v>17</v>
      </c>
      <c r="C10" s="10" t="s">
        <v>420</v>
      </c>
      <c r="D10" s="11" t="s">
        <v>421</v>
      </c>
      <c r="E10" s="12" t="s">
        <v>422</v>
      </c>
      <c r="F10" s="10" t="s">
        <v>423</v>
      </c>
      <c r="G10" s="13" t="s">
        <v>44</v>
      </c>
      <c r="H10" s="13"/>
      <c r="I10" s="13" t="s">
        <v>134</v>
      </c>
      <c r="J10" s="10" t="s">
        <v>632</v>
      </c>
      <c r="K10" s="10" t="s">
        <v>194</v>
      </c>
      <c r="L10" s="10" t="s">
        <v>425</v>
      </c>
      <c r="M10" s="10" t="s">
        <v>426</v>
      </c>
      <c r="N10" s="10" t="s">
        <v>1461</v>
      </c>
      <c r="O10" s="10" t="s">
        <v>1442</v>
      </c>
      <c r="P10" s="10" t="s">
        <v>195</v>
      </c>
      <c r="Q10" s="13" t="s">
        <v>377</v>
      </c>
    </row>
    <row r="11" spans="1:17">
      <c r="A11" s="10">
        <v>4</v>
      </c>
      <c r="B11" s="10" t="s">
        <v>19</v>
      </c>
      <c r="C11" s="10" t="s">
        <v>467</v>
      </c>
      <c r="D11" s="11" t="s">
        <v>468</v>
      </c>
      <c r="E11" s="12" t="s">
        <v>469</v>
      </c>
      <c r="F11" s="10" t="s">
        <v>470</v>
      </c>
      <c r="G11" s="13" t="s">
        <v>63</v>
      </c>
      <c r="H11" s="13" t="s">
        <v>57</v>
      </c>
      <c r="I11" s="13" t="s">
        <v>471</v>
      </c>
      <c r="J11" s="10" t="s">
        <v>1462</v>
      </c>
      <c r="K11" s="10" t="s">
        <v>194</v>
      </c>
      <c r="L11" s="10" t="s">
        <v>473</v>
      </c>
      <c r="M11" s="10" t="s">
        <v>474</v>
      </c>
      <c r="N11" s="10" t="s">
        <v>1463</v>
      </c>
      <c r="O11" s="10" t="s">
        <v>1464</v>
      </c>
      <c r="P11" s="10" t="s">
        <v>195</v>
      </c>
      <c r="Q11" s="13" t="s">
        <v>475</v>
      </c>
    </row>
    <row r="12" spans="1:17">
      <c r="A12" s="10">
        <v>5</v>
      </c>
      <c r="B12" s="10" t="s">
        <v>14</v>
      </c>
      <c r="C12" s="10" t="s">
        <v>370</v>
      </c>
      <c r="D12" s="11" t="s">
        <v>371</v>
      </c>
      <c r="E12" s="12" t="s">
        <v>372</v>
      </c>
      <c r="F12" s="10" t="s">
        <v>373</v>
      </c>
      <c r="G12" s="13" t="s">
        <v>44</v>
      </c>
      <c r="H12" s="13"/>
      <c r="I12" s="13" t="s">
        <v>134</v>
      </c>
      <c r="J12" s="10" t="s">
        <v>374</v>
      </c>
      <c r="K12" s="10" t="s">
        <v>194</v>
      </c>
      <c r="L12" s="10" t="s">
        <v>375</v>
      </c>
      <c r="M12" s="10" t="s">
        <v>376</v>
      </c>
      <c r="N12" s="10" t="s">
        <v>473</v>
      </c>
      <c r="O12" s="10" t="s">
        <v>1460</v>
      </c>
      <c r="P12" s="10" t="s">
        <v>204</v>
      </c>
      <c r="Q12" s="13" t="s">
        <v>377</v>
      </c>
    </row>
    <row r="13" spans="1:17">
      <c r="A13" s="10">
        <v>6</v>
      </c>
      <c r="B13" s="10" t="s">
        <v>13</v>
      </c>
      <c r="C13" s="10" t="s">
        <v>476</v>
      </c>
      <c r="D13" s="11" t="s">
        <v>33</v>
      </c>
      <c r="E13" s="12" t="s">
        <v>477</v>
      </c>
      <c r="F13" s="10" t="s">
        <v>478</v>
      </c>
      <c r="G13" s="13" t="s">
        <v>3</v>
      </c>
      <c r="H13" s="13" t="s">
        <v>51</v>
      </c>
      <c r="I13" s="13" t="s">
        <v>438</v>
      </c>
      <c r="J13" s="10" t="s">
        <v>479</v>
      </c>
      <c r="K13" s="10" t="s">
        <v>194</v>
      </c>
      <c r="L13" s="10" t="s">
        <v>480</v>
      </c>
      <c r="M13" s="10" t="s">
        <v>400</v>
      </c>
      <c r="N13" s="10" t="s">
        <v>480</v>
      </c>
      <c r="O13" s="10" t="s">
        <v>161</v>
      </c>
      <c r="P13" s="10" t="s">
        <v>204</v>
      </c>
      <c r="Q13" s="13" t="s">
        <v>481</v>
      </c>
    </row>
    <row r="15" spans="1:17">
      <c r="D15" s="20" t="s">
        <v>1457</v>
      </c>
    </row>
    <row r="16" spans="1:17">
      <c r="A16" s="9" t="s">
        <v>4</v>
      </c>
      <c r="B16" s="9" t="s">
        <v>140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84</v>
      </c>
      <c r="K16" s="9" t="s">
        <v>185</v>
      </c>
      <c r="L16" s="9" t="s">
        <v>20</v>
      </c>
      <c r="M16" s="9" t="s">
        <v>141</v>
      </c>
      <c r="N16" s="9" t="s">
        <v>1437</v>
      </c>
      <c r="O16" s="9" t="s">
        <v>1438</v>
      </c>
      <c r="P16" s="9" t="s">
        <v>21</v>
      </c>
      <c r="Q16" s="9" t="s">
        <v>22</v>
      </c>
    </row>
    <row r="17" spans="1:17">
      <c r="A17" s="10">
        <v>1</v>
      </c>
      <c r="B17" s="10" t="s">
        <v>15</v>
      </c>
      <c r="C17" s="10" t="s">
        <v>509</v>
      </c>
      <c r="D17" s="11" t="s">
        <v>510</v>
      </c>
      <c r="E17" s="12" t="s">
        <v>511</v>
      </c>
      <c r="F17" s="10" t="s">
        <v>512</v>
      </c>
      <c r="G17" s="13" t="s">
        <v>44</v>
      </c>
      <c r="H17" s="13" t="s">
        <v>133</v>
      </c>
      <c r="I17" s="13" t="s">
        <v>134</v>
      </c>
      <c r="J17" s="10" t="s">
        <v>472</v>
      </c>
      <c r="K17" s="10" t="s">
        <v>213</v>
      </c>
      <c r="L17" s="10" t="s">
        <v>513</v>
      </c>
      <c r="M17" s="10" t="s">
        <v>514</v>
      </c>
      <c r="N17" s="10" t="s">
        <v>473</v>
      </c>
      <c r="O17" s="10" t="s">
        <v>1465</v>
      </c>
      <c r="P17" s="10" t="s">
        <v>204</v>
      </c>
      <c r="Q17" s="13" t="s">
        <v>377</v>
      </c>
    </row>
    <row r="18" spans="1:17">
      <c r="A18" s="10">
        <v>2</v>
      </c>
      <c r="B18" s="10" t="s">
        <v>17</v>
      </c>
      <c r="C18" s="10" t="s">
        <v>427</v>
      </c>
      <c r="D18" s="11" t="s">
        <v>428</v>
      </c>
      <c r="E18" s="12" t="s">
        <v>429</v>
      </c>
      <c r="F18" s="10" t="s">
        <v>430</v>
      </c>
      <c r="G18" s="13" t="s">
        <v>44</v>
      </c>
      <c r="H18" s="13" t="s">
        <v>256</v>
      </c>
      <c r="I18" s="13" t="s">
        <v>229</v>
      </c>
      <c r="J18" s="10" t="s">
        <v>893</v>
      </c>
      <c r="K18" s="10" t="s">
        <v>213</v>
      </c>
      <c r="L18" s="10" t="s">
        <v>432</v>
      </c>
      <c r="M18" s="10" t="s">
        <v>433</v>
      </c>
      <c r="N18" s="10" t="s">
        <v>1466</v>
      </c>
      <c r="O18" s="10" t="s">
        <v>1441</v>
      </c>
      <c r="P18" s="10" t="s">
        <v>204</v>
      </c>
      <c r="Q18" s="13" t="s">
        <v>233</v>
      </c>
    </row>
    <row r="19" spans="1:17">
      <c r="A19" s="10">
        <v>3</v>
      </c>
      <c r="B19" s="10" t="s">
        <v>18</v>
      </c>
      <c r="C19" s="10" t="s">
        <v>543</v>
      </c>
      <c r="D19" s="11" t="s">
        <v>544</v>
      </c>
      <c r="E19" s="12" t="s">
        <v>545</v>
      </c>
      <c r="F19" s="10" t="s">
        <v>546</v>
      </c>
      <c r="G19" s="13" t="s">
        <v>104</v>
      </c>
      <c r="H19" s="13" t="s">
        <v>37</v>
      </c>
      <c r="I19" s="13" t="s">
        <v>105</v>
      </c>
      <c r="J19" s="10" t="s">
        <v>311</v>
      </c>
      <c r="K19" s="10" t="s">
        <v>213</v>
      </c>
      <c r="L19" s="10" t="s">
        <v>513</v>
      </c>
      <c r="M19" s="10" t="s">
        <v>290</v>
      </c>
      <c r="N19" s="10" t="s">
        <v>513</v>
      </c>
      <c r="O19" s="10" t="s">
        <v>1467</v>
      </c>
      <c r="P19" s="10" t="s">
        <v>204</v>
      </c>
      <c r="Q19" s="13" t="s">
        <v>547</v>
      </c>
    </row>
    <row r="20" spans="1:17">
      <c r="A20" s="10">
        <v>4</v>
      </c>
      <c r="B20" s="10" t="s">
        <v>13</v>
      </c>
      <c r="C20" s="10" t="s">
        <v>378</v>
      </c>
      <c r="D20" s="11" t="s">
        <v>379</v>
      </c>
      <c r="E20" s="12" t="s">
        <v>380</v>
      </c>
      <c r="F20" s="10" t="s">
        <v>381</v>
      </c>
      <c r="G20" s="13" t="s">
        <v>56</v>
      </c>
      <c r="H20" s="13" t="s">
        <v>382</v>
      </c>
      <c r="I20" s="13"/>
      <c r="J20" s="10" t="s">
        <v>439</v>
      </c>
      <c r="K20" s="10" t="s">
        <v>213</v>
      </c>
      <c r="L20" s="10" t="s">
        <v>384</v>
      </c>
      <c r="M20" s="10" t="s">
        <v>367</v>
      </c>
      <c r="N20" s="10" t="s">
        <v>440</v>
      </c>
      <c r="O20" s="10" t="s">
        <v>1449</v>
      </c>
      <c r="P20" s="10" t="s">
        <v>204</v>
      </c>
      <c r="Q20" s="13" t="s">
        <v>385</v>
      </c>
    </row>
    <row r="21" spans="1:17">
      <c r="A21" s="10">
        <v>5</v>
      </c>
      <c r="B21" s="10" t="s">
        <v>19</v>
      </c>
      <c r="C21" s="10" t="s">
        <v>573</v>
      </c>
      <c r="D21" s="11" t="s">
        <v>574</v>
      </c>
      <c r="E21" s="12" t="s">
        <v>575</v>
      </c>
      <c r="F21" s="10" t="s">
        <v>576</v>
      </c>
      <c r="G21" s="13" t="s">
        <v>577</v>
      </c>
      <c r="H21" s="13" t="s">
        <v>578</v>
      </c>
      <c r="I21" s="13" t="s">
        <v>579</v>
      </c>
      <c r="J21" s="10" t="s">
        <v>580</v>
      </c>
      <c r="K21" s="10" t="s">
        <v>213</v>
      </c>
      <c r="L21" s="10" t="s">
        <v>581</v>
      </c>
      <c r="M21" s="10" t="s">
        <v>400</v>
      </c>
      <c r="N21" s="10" t="s">
        <v>581</v>
      </c>
      <c r="O21" s="10" t="s">
        <v>1468</v>
      </c>
      <c r="P21" s="10" t="s">
        <v>204</v>
      </c>
      <c r="Q21" s="13" t="s">
        <v>582</v>
      </c>
    </row>
    <row r="22" spans="1:17">
      <c r="A22" s="10">
        <v>5</v>
      </c>
      <c r="B22" s="10" t="s">
        <v>14</v>
      </c>
      <c r="C22" s="10" t="s">
        <v>434</v>
      </c>
      <c r="D22" s="11" t="s">
        <v>435</v>
      </c>
      <c r="E22" s="12" t="s">
        <v>436</v>
      </c>
      <c r="F22" s="10" t="s">
        <v>437</v>
      </c>
      <c r="G22" s="13" t="s">
        <v>3</v>
      </c>
      <c r="H22" s="13" t="s">
        <v>51</v>
      </c>
      <c r="I22" s="13" t="s">
        <v>438</v>
      </c>
      <c r="J22" s="10" t="s">
        <v>439</v>
      </c>
      <c r="K22" s="10" t="s">
        <v>213</v>
      </c>
      <c r="L22" s="10" t="s">
        <v>440</v>
      </c>
      <c r="M22" s="10" t="s">
        <v>441</v>
      </c>
      <c r="N22" s="10" t="s">
        <v>581</v>
      </c>
      <c r="O22" s="10" t="s">
        <v>1469</v>
      </c>
      <c r="P22" s="10" t="s">
        <v>204</v>
      </c>
      <c r="Q22" s="13" t="s">
        <v>442</v>
      </c>
    </row>
  </sheetData>
  <mergeCells count="1">
    <mergeCell ref="O3:P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40"/>
  <sheetViews>
    <sheetView workbookViewId="0"/>
  </sheetViews>
  <sheetFormatPr defaultColWidth="9.109375" defaultRowHeight="14.4"/>
  <cols>
    <col min="1" max="1" width="3.88671875" style="4" customWidth="1"/>
    <col min="2" max="2" width="3.6640625" style="4" customWidth="1"/>
    <col min="3" max="3" width="5.6640625" style="1" customWidth="1"/>
    <col min="4" max="4" width="4.5546875" style="1" customWidth="1"/>
    <col min="5" max="5" width="3.6640625" style="1" customWidth="1"/>
    <col min="6" max="6" width="8.6640625" style="1" customWidth="1"/>
    <col min="7" max="7" width="9.6640625" style="1" customWidth="1"/>
    <col min="8" max="8" width="9" style="1" bestFit="1" customWidth="1"/>
    <col min="9" max="9" width="11.44140625" style="1" bestFit="1" customWidth="1"/>
    <col min="10" max="11" width="7.6640625" style="1" customWidth="1"/>
    <col min="12" max="13" width="4.5546875" style="1" customWidth="1"/>
    <col min="14" max="14" width="5.6640625" style="1" customWidth="1"/>
    <col min="15" max="15" width="4.5546875" style="1" customWidth="1"/>
    <col min="16" max="16" width="5.6640625" style="1" customWidth="1"/>
    <col min="17" max="18" width="4.5546875" style="1" customWidth="1"/>
    <col min="19" max="19" width="15.4414062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  <c r="B1" s="2" t="s">
        <v>0</v>
      </c>
    </row>
    <row r="2" spans="1:19" ht="15.6">
      <c r="A2" s="3"/>
      <c r="B2" s="3"/>
    </row>
    <row r="3" spans="1:19">
      <c r="Q3" s="89" t="s">
        <v>1</v>
      </c>
      <c r="R3" s="89" t="s">
        <v>1</v>
      </c>
      <c r="S3" s="6">
        <v>43510</v>
      </c>
    </row>
    <row r="4" spans="1:19" ht="17.399999999999999">
      <c r="D4" s="7" t="s">
        <v>368</v>
      </c>
      <c r="S4" s="8" t="s">
        <v>3</v>
      </c>
    </row>
    <row r="6" spans="1:19">
      <c r="A6" s="9" t="s">
        <v>4</v>
      </c>
      <c r="B6" s="9" t="s">
        <v>138</v>
      </c>
      <c r="C6" s="9" t="s">
        <v>1435</v>
      </c>
      <c r="D6" s="9" t="s">
        <v>1436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185</v>
      </c>
      <c r="N6" s="9" t="s">
        <v>20</v>
      </c>
      <c r="O6" s="9" t="s">
        <v>141</v>
      </c>
      <c r="P6" s="9" t="s">
        <v>1437</v>
      </c>
      <c r="Q6" s="9" t="s">
        <v>1438</v>
      </c>
      <c r="R6" s="9" t="s">
        <v>21</v>
      </c>
      <c r="S6" s="9" t="s">
        <v>22</v>
      </c>
    </row>
    <row r="7" spans="1:19">
      <c r="A7" s="10">
        <v>1</v>
      </c>
      <c r="B7" s="10"/>
      <c r="C7" s="10" t="s">
        <v>194</v>
      </c>
      <c r="D7" s="10" t="s">
        <v>18</v>
      </c>
      <c r="E7" s="10" t="s">
        <v>537</v>
      </c>
      <c r="F7" s="11" t="s">
        <v>538</v>
      </c>
      <c r="G7" s="12" t="s">
        <v>539</v>
      </c>
      <c r="H7" s="10" t="s">
        <v>340</v>
      </c>
      <c r="I7" s="13" t="s">
        <v>44</v>
      </c>
      <c r="J7" s="13" t="s">
        <v>133</v>
      </c>
      <c r="K7" s="13" t="s">
        <v>134</v>
      </c>
      <c r="L7" s="10" t="s">
        <v>1458</v>
      </c>
      <c r="M7" s="10" t="s">
        <v>194</v>
      </c>
      <c r="N7" s="10" t="s">
        <v>541</v>
      </c>
      <c r="O7" s="10" t="s">
        <v>441</v>
      </c>
      <c r="P7" s="10" t="s">
        <v>1459</v>
      </c>
      <c r="Q7" s="10" t="s">
        <v>1460</v>
      </c>
      <c r="R7" s="10" t="s">
        <v>195</v>
      </c>
      <c r="S7" s="13" t="s">
        <v>542</v>
      </c>
    </row>
    <row r="8" spans="1:19">
      <c r="A8" s="10">
        <v>2</v>
      </c>
      <c r="B8" s="10"/>
      <c r="C8" s="10" t="s">
        <v>194</v>
      </c>
      <c r="D8" s="10" t="s">
        <v>15</v>
      </c>
      <c r="E8" s="10" t="s">
        <v>502</v>
      </c>
      <c r="F8" s="11" t="s">
        <v>503</v>
      </c>
      <c r="G8" s="12" t="s">
        <v>504</v>
      </c>
      <c r="H8" s="10" t="s">
        <v>505</v>
      </c>
      <c r="I8" s="13" t="s">
        <v>44</v>
      </c>
      <c r="J8" s="13"/>
      <c r="K8" s="13" t="s">
        <v>134</v>
      </c>
      <c r="L8" s="10" t="s">
        <v>1458</v>
      </c>
      <c r="M8" s="10" t="s">
        <v>194</v>
      </c>
      <c r="N8" s="10" t="s">
        <v>507</v>
      </c>
      <c r="O8" s="10" t="s">
        <v>508</v>
      </c>
      <c r="P8" s="10" t="s">
        <v>1459</v>
      </c>
      <c r="Q8" s="10" t="s">
        <v>441</v>
      </c>
      <c r="R8" s="10" t="s">
        <v>195</v>
      </c>
      <c r="S8" s="13" t="s">
        <v>377</v>
      </c>
    </row>
    <row r="9" spans="1:19">
      <c r="A9" s="10">
        <v>3</v>
      </c>
      <c r="B9" s="10"/>
      <c r="C9" s="10" t="s">
        <v>194</v>
      </c>
      <c r="D9" s="10" t="s">
        <v>17</v>
      </c>
      <c r="E9" s="10" t="s">
        <v>420</v>
      </c>
      <c r="F9" s="11" t="s">
        <v>421</v>
      </c>
      <c r="G9" s="12" t="s">
        <v>422</v>
      </c>
      <c r="H9" s="10" t="s">
        <v>423</v>
      </c>
      <c r="I9" s="13" t="s">
        <v>44</v>
      </c>
      <c r="J9" s="13"/>
      <c r="K9" s="13" t="s">
        <v>134</v>
      </c>
      <c r="L9" s="10" t="s">
        <v>632</v>
      </c>
      <c r="M9" s="10" t="s">
        <v>194</v>
      </c>
      <c r="N9" s="10" t="s">
        <v>425</v>
      </c>
      <c r="O9" s="10" t="s">
        <v>426</v>
      </c>
      <c r="P9" s="10" t="s">
        <v>1461</v>
      </c>
      <c r="Q9" s="10" t="s">
        <v>1442</v>
      </c>
      <c r="R9" s="10" t="s">
        <v>195</v>
      </c>
      <c r="S9" s="13" t="s">
        <v>377</v>
      </c>
    </row>
    <row r="10" spans="1:19">
      <c r="A10" s="10">
        <v>4</v>
      </c>
      <c r="B10" s="10"/>
      <c r="C10" s="10" t="s">
        <v>194</v>
      </c>
      <c r="D10" s="10" t="s">
        <v>19</v>
      </c>
      <c r="E10" s="10" t="s">
        <v>467</v>
      </c>
      <c r="F10" s="11" t="s">
        <v>468</v>
      </c>
      <c r="G10" s="12" t="s">
        <v>469</v>
      </c>
      <c r="H10" s="10" t="s">
        <v>470</v>
      </c>
      <c r="I10" s="13" t="s">
        <v>63</v>
      </c>
      <c r="J10" s="13" t="s">
        <v>57</v>
      </c>
      <c r="K10" s="13" t="s">
        <v>471</v>
      </c>
      <c r="L10" s="10" t="s">
        <v>1462</v>
      </c>
      <c r="M10" s="10" t="s">
        <v>194</v>
      </c>
      <c r="N10" s="10" t="s">
        <v>473</v>
      </c>
      <c r="O10" s="10" t="s">
        <v>474</v>
      </c>
      <c r="P10" s="10" t="s">
        <v>1463</v>
      </c>
      <c r="Q10" s="10" t="s">
        <v>1464</v>
      </c>
      <c r="R10" s="10" t="s">
        <v>195</v>
      </c>
      <c r="S10" s="13" t="s">
        <v>475</v>
      </c>
    </row>
    <row r="11" spans="1:19">
      <c r="A11" s="10">
        <v>5</v>
      </c>
      <c r="B11" s="10"/>
      <c r="C11" s="10" t="s">
        <v>194</v>
      </c>
      <c r="D11" s="10" t="s">
        <v>14</v>
      </c>
      <c r="E11" s="10" t="s">
        <v>370</v>
      </c>
      <c r="F11" s="11" t="s">
        <v>371</v>
      </c>
      <c r="G11" s="12" t="s">
        <v>372</v>
      </c>
      <c r="H11" s="10" t="s">
        <v>373</v>
      </c>
      <c r="I11" s="13" t="s">
        <v>44</v>
      </c>
      <c r="J11" s="13"/>
      <c r="K11" s="13" t="s">
        <v>134</v>
      </c>
      <c r="L11" s="10" t="s">
        <v>374</v>
      </c>
      <c r="M11" s="10" t="s">
        <v>194</v>
      </c>
      <c r="N11" s="10" t="s">
        <v>375</v>
      </c>
      <c r="O11" s="10" t="s">
        <v>376</v>
      </c>
      <c r="P11" s="10" t="s">
        <v>473</v>
      </c>
      <c r="Q11" s="10" t="s">
        <v>1460</v>
      </c>
      <c r="R11" s="10" t="s">
        <v>204</v>
      </c>
      <c r="S11" s="13" t="s">
        <v>377</v>
      </c>
    </row>
    <row r="12" spans="1:19">
      <c r="A12" s="10">
        <v>6</v>
      </c>
      <c r="B12" s="10"/>
      <c r="C12" s="10" t="s">
        <v>194</v>
      </c>
      <c r="D12" s="10" t="s">
        <v>13</v>
      </c>
      <c r="E12" s="10" t="s">
        <v>476</v>
      </c>
      <c r="F12" s="11" t="s">
        <v>33</v>
      </c>
      <c r="G12" s="12" t="s">
        <v>477</v>
      </c>
      <c r="H12" s="10" t="s">
        <v>478</v>
      </c>
      <c r="I12" s="13" t="s">
        <v>3</v>
      </c>
      <c r="J12" s="13" t="s">
        <v>51</v>
      </c>
      <c r="K12" s="13" t="s">
        <v>438</v>
      </c>
      <c r="L12" s="10" t="s">
        <v>479</v>
      </c>
      <c r="M12" s="10" t="s">
        <v>194</v>
      </c>
      <c r="N12" s="10" t="s">
        <v>480</v>
      </c>
      <c r="O12" s="10" t="s">
        <v>400</v>
      </c>
      <c r="P12" s="10" t="s">
        <v>480</v>
      </c>
      <c r="Q12" s="10" t="s">
        <v>161</v>
      </c>
      <c r="R12" s="10" t="s">
        <v>204</v>
      </c>
      <c r="S12" s="13" t="s">
        <v>481</v>
      </c>
    </row>
    <row r="13" spans="1:19">
      <c r="A13" s="10">
        <v>7</v>
      </c>
      <c r="B13" s="10"/>
      <c r="C13" s="10" t="s">
        <v>213</v>
      </c>
      <c r="D13" s="10" t="s">
        <v>15</v>
      </c>
      <c r="E13" s="10" t="s">
        <v>509</v>
      </c>
      <c r="F13" s="11" t="s">
        <v>510</v>
      </c>
      <c r="G13" s="12" t="s">
        <v>511</v>
      </c>
      <c r="H13" s="10" t="s">
        <v>512</v>
      </c>
      <c r="I13" s="13" t="s">
        <v>44</v>
      </c>
      <c r="J13" s="13" t="s">
        <v>133</v>
      </c>
      <c r="K13" s="13" t="s">
        <v>134</v>
      </c>
      <c r="L13" s="10" t="s">
        <v>472</v>
      </c>
      <c r="M13" s="10" t="s">
        <v>213</v>
      </c>
      <c r="N13" s="10" t="s">
        <v>513</v>
      </c>
      <c r="O13" s="10" t="s">
        <v>514</v>
      </c>
      <c r="P13" s="10" t="s">
        <v>473</v>
      </c>
      <c r="Q13" s="10" t="s">
        <v>1465</v>
      </c>
      <c r="R13" s="10" t="s">
        <v>204</v>
      </c>
      <c r="S13" s="13" t="s">
        <v>377</v>
      </c>
    </row>
    <row r="14" spans="1:19">
      <c r="A14" s="10">
        <v>8</v>
      </c>
      <c r="B14" s="10"/>
      <c r="C14" s="10" t="s">
        <v>213</v>
      </c>
      <c r="D14" s="10" t="s">
        <v>17</v>
      </c>
      <c r="E14" s="10" t="s">
        <v>427</v>
      </c>
      <c r="F14" s="11" t="s">
        <v>428</v>
      </c>
      <c r="G14" s="12" t="s">
        <v>429</v>
      </c>
      <c r="H14" s="10" t="s">
        <v>430</v>
      </c>
      <c r="I14" s="13" t="s">
        <v>44</v>
      </c>
      <c r="J14" s="13" t="s">
        <v>256</v>
      </c>
      <c r="K14" s="13" t="s">
        <v>229</v>
      </c>
      <c r="L14" s="10" t="s">
        <v>893</v>
      </c>
      <c r="M14" s="10" t="s">
        <v>213</v>
      </c>
      <c r="N14" s="10" t="s">
        <v>432</v>
      </c>
      <c r="O14" s="10" t="s">
        <v>433</v>
      </c>
      <c r="P14" s="10" t="s">
        <v>1466</v>
      </c>
      <c r="Q14" s="10" t="s">
        <v>1441</v>
      </c>
      <c r="R14" s="10" t="s">
        <v>204</v>
      </c>
      <c r="S14" s="13" t="s">
        <v>233</v>
      </c>
    </row>
    <row r="15" spans="1:19">
      <c r="A15" s="10">
        <v>9</v>
      </c>
      <c r="B15" s="10"/>
      <c r="C15" s="10" t="s">
        <v>213</v>
      </c>
      <c r="D15" s="10" t="s">
        <v>18</v>
      </c>
      <c r="E15" s="10" t="s">
        <v>543</v>
      </c>
      <c r="F15" s="11" t="s">
        <v>544</v>
      </c>
      <c r="G15" s="12" t="s">
        <v>545</v>
      </c>
      <c r="H15" s="10" t="s">
        <v>546</v>
      </c>
      <c r="I15" s="13" t="s">
        <v>104</v>
      </c>
      <c r="J15" s="13" t="s">
        <v>37</v>
      </c>
      <c r="K15" s="13" t="s">
        <v>105</v>
      </c>
      <c r="L15" s="10" t="s">
        <v>311</v>
      </c>
      <c r="M15" s="10" t="s">
        <v>213</v>
      </c>
      <c r="N15" s="10" t="s">
        <v>513</v>
      </c>
      <c r="O15" s="10" t="s">
        <v>290</v>
      </c>
      <c r="P15" s="10" t="s">
        <v>513</v>
      </c>
      <c r="Q15" s="10" t="s">
        <v>1467</v>
      </c>
      <c r="R15" s="10" t="s">
        <v>204</v>
      </c>
      <c r="S15" s="13" t="s">
        <v>547</v>
      </c>
    </row>
    <row r="16" spans="1:19">
      <c r="A16" s="10">
        <v>10</v>
      </c>
      <c r="B16" s="10"/>
      <c r="C16" s="10" t="s">
        <v>213</v>
      </c>
      <c r="D16" s="10" t="s">
        <v>13</v>
      </c>
      <c r="E16" s="10" t="s">
        <v>378</v>
      </c>
      <c r="F16" s="11" t="s">
        <v>379</v>
      </c>
      <c r="G16" s="12" t="s">
        <v>380</v>
      </c>
      <c r="H16" s="10" t="s">
        <v>381</v>
      </c>
      <c r="I16" s="13" t="s">
        <v>56</v>
      </c>
      <c r="J16" s="13" t="s">
        <v>382</v>
      </c>
      <c r="K16" s="13"/>
      <c r="L16" s="10" t="s">
        <v>439</v>
      </c>
      <c r="M16" s="10" t="s">
        <v>213</v>
      </c>
      <c r="N16" s="10" t="s">
        <v>384</v>
      </c>
      <c r="O16" s="10" t="s">
        <v>367</v>
      </c>
      <c r="P16" s="10" t="s">
        <v>440</v>
      </c>
      <c r="Q16" s="10" t="s">
        <v>1449</v>
      </c>
      <c r="R16" s="10" t="s">
        <v>204</v>
      </c>
      <c r="S16" s="13" t="s">
        <v>385</v>
      </c>
    </row>
    <row r="17" spans="1:19">
      <c r="A17" s="10">
        <v>11</v>
      </c>
      <c r="B17" s="10">
        <v>1</v>
      </c>
      <c r="C17" s="10" t="s">
        <v>213</v>
      </c>
      <c r="D17" s="10" t="s">
        <v>19</v>
      </c>
      <c r="E17" s="10" t="s">
        <v>573</v>
      </c>
      <c r="F17" s="11" t="s">
        <v>574</v>
      </c>
      <c r="G17" s="12" t="s">
        <v>575</v>
      </c>
      <c r="H17" s="10" t="s">
        <v>576</v>
      </c>
      <c r="I17" s="13" t="s">
        <v>577</v>
      </c>
      <c r="J17" s="13" t="s">
        <v>578</v>
      </c>
      <c r="K17" s="13" t="s">
        <v>579</v>
      </c>
      <c r="L17" s="10" t="s">
        <v>580</v>
      </c>
      <c r="M17" s="10" t="s">
        <v>213</v>
      </c>
      <c r="N17" s="10" t="s">
        <v>581</v>
      </c>
      <c r="O17" s="10" t="s">
        <v>400</v>
      </c>
      <c r="P17" s="10" t="s">
        <v>581</v>
      </c>
      <c r="Q17" s="10" t="s">
        <v>1468</v>
      </c>
      <c r="R17" s="10" t="s">
        <v>204</v>
      </c>
      <c r="S17" s="13" t="s">
        <v>582</v>
      </c>
    </row>
    <row r="18" spans="1:19">
      <c r="A18" s="10">
        <v>11</v>
      </c>
      <c r="B18" s="10"/>
      <c r="C18" s="10" t="s">
        <v>213</v>
      </c>
      <c r="D18" s="10" t="s">
        <v>14</v>
      </c>
      <c r="E18" s="10" t="s">
        <v>434</v>
      </c>
      <c r="F18" s="11" t="s">
        <v>435</v>
      </c>
      <c r="G18" s="12" t="s">
        <v>436</v>
      </c>
      <c r="H18" s="10" t="s">
        <v>437</v>
      </c>
      <c r="I18" s="13" t="s">
        <v>3</v>
      </c>
      <c r="J18" s="13" t="s">
        <v>51</v>
      </c>
      <c r="K18" s="13" t="s">
        <v>438</v>
      </c>
      <c r="L18" s="10" t="s">
        <v>439</v>
      </c>
      <c r="M18" s="10" t="s">
        <v>213</v>
      </c>
      <c r="N18" s="10" t="s">
        <v>440</v>
      </c>
      <c r="O18" s="10" t="s">
        <v>441</v>
      </c>
      <c r="P18" s="10" t="s">
        <v>581</v>
      </c>
      <c r="Q18" s="10" t="s">
        <v>1469</v>
      </c>
      <c r="R18" s="10" t="s">
        <v>204</v>
      </c>
      <c r="S18" s="13" t="s">
        <v>442</v>
      </c>
    </row>
    <row r="19" spans="1:19">
      <c r="A19" s="10">
        <v>13</v>
      </c>
      <c r="B19" s="10">
        <v>2</v>
      </c>
      <c r="C19" s="10" t="s">
        <v>1455</v>
      </c>
      <c r="D19" s="10"/>
      <c r="E19" s="10" t="s">
        <v>548</v>
      </c>
      <c r="F19" s="11" t="s">
        <v>549</v>
      </c>
      <c r="G19" s="12" t="s">
        <v>550</v>
      </c>
      <c r="H19" s="10" t="s">
        <v>551</v>
      </c>
      <c r="I19" s="13" t="s">
        <v>356</v>
      </c>
      <c r="J19" s="13" t="s">
        <v>155</v>
      </c>
      <c r="K19" s="13" t="s">
        <v>247</v>
      </c>
      <c r="L19" s="10"/>
      <c r="M19" s="10"/>
      <c r="N19" s="10" t="s">
        <v>384</v>
      </c>
      <c r="O19" s="10" t="s">
        <v>534</v>
      </c>
      <c r="P19" s="10"/>
      <c r="Q19" s="10"/>
      <c r="R19" s="10" t="s">
        <v>204</v>
      </c>
      <c r="S19" s="13" t="s">
        <v>552</v>
      </c>
    </row>
    <row r="20" spans="1:19">
      <c r="A20" s="10">
        <v>14</v>
      </c>
      <c r="B20" s="10">
        <v>3</v>
      </c>
      <c r="C20" s="10" t="s">
        <v>1455</v>
      </c>
      <c r="D20" s="10"/>
      <c r="E20" s="10" t="s">
        <v>583</v>
      </c>
      <c r="F20" s="11" t="s">
        <v>33</v>
      </c>
      <c r="G20" s="12" t="s">
        <v>584</v>
      </c>
      <c r="H20" s="10" t="s">
        <v>585</v>
      </c>
      <c r="I20" s="13" t="s">
        <v>44</v>
      </c>
      <c r="J20" s="13" t="s">
        <v>133</v>
      </c>
      <c r="K20" s="13" t="s">
        <v>134</v>
      </c>
      <c r="L20" s="10"/>
      <c r="M20" s="10"/>
      <c r="N20" s="10" t="s">
        <v>587</v>
      </c>
      <c r="O20" s="10" t="s">
        <v>588</v>
      </c>
      <c r="P20" s="10"/>
      <c r="Q20" s="10"/>
      <c r="R20" s="10" t="s">
        <v>204</v>
      </c>
      <c r="S20" s="13" t="s">
        <v>589</v>
      </c>
    </row>
    <row r="21" spans="1:19">
      <c r="A21" s="10">
        <v>15</v>
      </c>
      <c r="B21" s="10">
        <v>4</v>
      </c>
      <c r="C21" s="10" t="s">
        <v>1455</v>
      </c>
      <c r="D21" s="10"/>
      <c r="E21" s="10" t="s">
        <v>515</v>
      </c>
      <c r="F21" s="11" t="s">
        <v>53</v>
      </c>
      <c r="G21" s="12" t="s">
        <v>516</v>
      </c>
      <c r="H21" s="10" t="s">
        <v>295</v>
      </c>
      <c r="I21" s="13" t="s">
        <v>63</v>
      </c>
      <c r="J21" s="13" t="s">
        <v>57</v>
      </c>
      <c r="K21" s="13" t="s">
        <v>471</v>
      </c>
      <c r="L21" s="10"/>
      <c r="M21" s="10"/>
      <c r="N21" s="10" t="s">
        <v>518</v>
      </c>
      <c r="O21" s="10" t="s">
        <v>519</v>
      </c>
      <c r="P21" s="10"/>
      <c r="Q21" s="10"/>
      <c r="R21" s="10" t="s">
        <v>204</v>
      </c>
      <c r="S21" s="13" t="s">
        <v>520</v>
      </c>
    </row>
    <row r="22" spans="1:19">
      <c r="A22" s="10">
        <v>16</v>
      </c>
      <c r="B22" s="10"/>
      <c r="C22" s="10" t="s">
        <v>1455</v>
      </c>
      <c r="D22" s="10"/>
      <c r="E22" s="10" t="s">
        <v>590</v>
      </c>
      <c r="F22" s="11" t="s">
        <v>591</v>
      </c>
      <c r="G22" s="12" t="s">
        <v>592</v>
      </c>
      <c r="H22" s="10" t="s">
        <v>593</v>
      </c>
      <c r="I22" s="13" t="s">
        <v>56</v>
      </c>
      <c r="J22" s="13" t="s">
        <v>57</v>
      </c>
      <c r="K22" s="13" t="s">
        <v>247</v>
      </c>
      <c r="L22" s="10"/>
      <c r="M22" s="10"/>
      <c r="N22" s="10" t="s">
        <v>487</v>
      </c>
      <c r="O22" s="10" t="s">
        <v>594</v>
      </c>
      <c r="P22" s="10"/>
      <c r="Q22" s="10"/>
      <c r="R22" s="10" t="s">
        <v>204</v>
      </c>
      <c r="S22" s="13" t="s">
        <v>251</v>
      </c>
    </row>
    <row r="23" spans="1:19">
      <c r="A23" s="10">
        <v>16</v>
      </c>
      <c r="B23" s="10"/>
      <c r="C23" s="10" t="s">
        <v>1455</v>
      </c>
      <c r="D23" s="10"/>
      <c r="E23" s="10" t="s">
        <v>482</v>
      </c>
      <c r="F23" s="11" t="s">
        <v>483</v>
      </c>
      <c r="G23" s="12" t="s">
        <v>484</v>
      </c>
      <c r="H23" s="10" t="s">
        <v>485</v>
      </c>
      <c r="I23" s="13" t="s">
        <v>44</v>
      </c>
      <c r="J23" s="13" t="s">
        <v>133</v>
      </c>
      <c r="K23" s="13" t="s">
        <v>134</v>
      </c>
      <c r="L23" s="10"/>
      <c r="M23" s="10"/>
      <c r="N23" s="10" t="s">
        <v>487</v>
      </c>
      <c r="O23" s="10" t="s">
        <v>488</v>
      </c>
      <c r="P23" s="10"/>
      <c r="Q23" s="10"/>
      <c r="R23" s="10" t="s">
        <v>204</v>
      </c>
      <c r="S23" s="13" t="s">
        <v>205</v>
      </c>
    </row>
    <row r="24" spans="1:19">
      <c r="A24" s="10">
        <v>18</v>
      </c>
      <c r="B24" s="10"/>
      <c r="C24" s="10" t="s">
        <v>1455</v>
      </c>
      <c r="D24" s="10"/>
      <c r="E24" s="10" t="s">
        <v>595</v>
      </c>
      <c r="F24" s="11" t="s">
        <v>596</v>
      </c>
      <c r="G24" s="12" t="s">
        <v>597</v>
      </c>
      <c r="H24" s="10" t="s">
        <v>598</v>
      </c>
      <c r="I24" s="13" t="s">
        <v>44</v>
      </c>
      <c r="J24" s="13"/>
      <c r="K24" s="13" t="s">
        <v>134</v>
      </c>
      <c r="L24" s="10"/>
      <c r="M24" s="10"/>
      <c r="N24" s="10" t="s">
        <v>600</v>
      </c>
      <c r="O24" s="10" t="s">
        <v>601</v>
      </c>
      <c r="P24" s="10"/>
      <c r="Q24" s="10"/>
      <c r="R24" s="10" t="s">
        <v>204</v>
      </c>
      <c r="S24" s="13" t="s">
        <v>377</v>
      </c>
    </row>
    <row r="25" spans="1:19">
      <c r="A25" s="10">
        <v>19</v>
      </c>
      <c r="B25" s="10"/>
      <c r="C25" s="10" t="s">
        <v>1455</v>
      </c>
      <c r="D25" s="10"/>
      <c r="E25" s="10" t="s">
        <v>521</v>
      </c>
      <c r="F25" s="11" t="s">
        <v>522</v>
      </c>
      <c r="G25" s="12" t="s">
        <v>523</v>
      </c>
      <c r="H25" s="10" t="s">
        <v>524</v>
      </c>
      <c r="I25" s="13" t="s">
        <v>525</v>
      </c>
      <c r="J25" s="13"/>
      <c r="K25" s="13"/>
      <c r="L25" s="10"/>
      <c r="M25" s="10"/>
      <c r="N25" s="10" t="s">
        <v>392</v>
      </c>
      <c r="O25" s="10" t="s">
        <v>526</v>
      </c>
      <c r="P25" s="10"/>
      <c r="Q25" s="10"/>
      <c r="R25" s="10" t="s">
        <v>204</v>
      </c>
      <c r="S25" s="13"/>
    </row>
    <row r="26" spans="1:19">
      <c r="A26" s="10">
        <v>19</v>
      </c>
      <c r="B26" s="10">
        <v>5</v>
      </c>
      <c r="C26" s="10" t="s">
        <v>1455</v>
      </c>
      <c r="D26" s="10"/>
      <c r="E26" s="10" t="s">
        <v>386</v>
      </c>
      <c r="F26" s="11" t="s">
        <v>387</v>
      </c>
      <c r="G26" s="12" t="s">
        <v>388</v>
      </c>
      <c r="H26" s="10" t="s">
        <v>389</v>
      </c>
      <c r="I26" s="13" t="s">
        <v>265</v>
      </c>
      <c r="J26" s="13" t="s">
        <v>266</v>
      </c>
      <c r="K26" s="13" t="s">
        <v>390</v>
      </c>
      <c r="L26" s="10"/>
      <c r="M26" s="10"/>
      <c r="N26" s="10" t="s">
        <v>392</v>
      </c>
      <c r="O26" s="10" t="s">
        <v>393</v>
      </c>
      <c r="P26" s="10"/>
      <c r="Q26" s="10"/>
      <c r="R26" s="10" t="s">
        <v>204</v>
      </c>
      <c r="S26" s="13" t="s">
        <v>394</v>
      </c>
    </row>
    <row r="27" spans="1:19">
      <c r="A27" s="10">
        <v>21</v>
      </c>
      <c r="B27" s="10"/>
      <c r="C27" s="10" t="s">
        <v>1455</v>
      </c>
      <c r="D27" s="10"/>
      <c r="E27" s="10" t="s">
        <v>395</v>
      </c>
      <c r="F27" s="11" t="s">
        <v>42</v>
      </c>
      <c r="G27" s="12" t="s">
        <v>396</v>
      </c>
      <c r="H27" s="10" t="s">
        <v>397</v>
      </c>
      <c r="I27" s="13" t="s">
        <v>44</v>
      </c>
      <c r="J27" s="13" t="s">
        <v>256</v>
      </c>
      <c r="K27" s="13"/>
      <c r="L27" s="10"/>
      <c r="M27" s="10"/>
      <c r="N27" s="10" t="s">
        <v>399</v>
      </c>
      <c r="O27" s="10" t="s">
        <v>400</v>
      </c>
      <c r="P27" s="10"/>
      <c r="Q27" s="10"/>
      <c r="R27" s="10" t="s">
        <v>204</v>
      </c>
      <c r="S27" s="13" t="s">
        <v>401</v>
      </c>
    </row>
    <row r="28" spans="1:19">
      <c r="A28" s="10">
        <v>22</v>
      </c>
      <c r="B28" s="10">
        <v>6</v>
      </c>
      <c r="C28" s="10" t="s">
        <v>1455</v>
      </c>
      <c r="D28" s="10"/>
      <c r="E28" s="10" t="s">
        <v>489</v>
      </c>
      <c r="F28" s="11" t="s">
        <v>130</v>
      </c>
      <c r="G28" s="12" t="s">
        <v>490</v>
      </c>
      <c r="H28" s="10" t="s">
        <v>491</v>
      </c>
      <c r="I28" s="13" t="s">
        <v>63</v>
      </c>
      <c r="J28" s="13" t="s">
        <v>57</v>
      </c>
      <c r="K28" s="13"/>
      <c r="L28" s="10"/>
      <c r="M28" s="10"/>
      <c r="N28" s="10" t="s">
        <v>493</v>
      </c>
      <c r="O28" s="10" t="s">
        <v>459</v>
      </c>
      <c r="P28" s="10"/>
      <c r="Q28" s="10"/>
      <c r="R28" s="10" t="s">
        <v>204</v>
      </c>
      <c r="S28" s="13" t="s">
        <v>408</v>
      </c>
    </row>
    <row r="29" spans="1:19">
      <c r="A29" s="10">
        <v>23</v>
      </c>
      <c r="B29" s="10">
        <v>7</v>
      </c>
      <c r="C29" s="10" t="s">
        <v>1455</v>
      </c>
      <c r="D29" s="10"/>
      <c r="E29" s="10" t="s">
        <v>443</v>
      </c>
      <c r="F29" s="11" t="s">
        <v>130</v>
      </c>
      <c r="G29" s="12" t="s">
        <v>444</v>
      </c>
      <c r="H29" s="10" t="s">
        <v>445</v>
      </c>
      <c r="I29" s="13" t="s">
        <v>446</v>
      </c>
      <c r="J29" s="13" t="s">
        <v>447</v>
      </c>
      <c r="K29" s="13" t="s">
        <v>448</v>
      </c>
      <c r="L29" s="10"/>
      <c r="M29" s="10"/>
      <c r="N29" s="10" t="s">
        <v>450</v>
      </c>
      <c r="O29" s="10" t="s">
        <v>451</v>
      </c>
      <c r="P29" s="10"/>
      <c r="Q29" s="10"/>
      <c r="R29" s="10" t="s">
        <v>223</v>
      </c>
      <c r="S29" s="13" t="s">
        <v>452</v>
      </c>
    </row>
    <row r="30" spans="1:19">
      <c r="A30" s="10">
        <v>24</v>
      </c>
      <c r="B30" s="10">
        <v>8</v>
      </c>
      <c r="C30" s="10" t="s">
        <v>1455</v>
      </c>
      <c r="D30" s="10"/>
      <c r="E30" s="10" t="s">
        <v>553</v>
      </c>
      <c r="F30" s="11" t="s">
        <v>435</v>
      </c>
      <c r="G30" s="12" t="s">
        <v>554</v>
      </c>
      <c r="H30" s="10" t="s">
        <v>555</v>
      </c>
      <c r="I30" s="13" t="s">
        <v>1470</v>
      </c>
      <c r="J30" s="13" t="s">
        <v>180</v>
      </c>
      <c r="K30" s="13" t="s">
        <v>557</v>
      </c>
      <c r="L30" s="10"/>
      <c r="M30" s="10"/>
      <c r="N30" s="10" t="s">
        <v>559</v>
      </c>
      <c r="O30" s="10" t="s">
        <v>459</v>
      </c>
      <c r="P30" s="10"/>
      <c r="Q30" s="10"/>
      <c r="R30" s="10" t="s">
        <v>223</v>
      </c>
      <c r="S30" s="13" t="s">
        <v>560</v>
      </c>
    </row>
    <row r="31" spans="1:19">
      <c r="A31" s="10">
        <v>24</v>
      </c>
      <c r="B31" s="10">
        <v>8</v>
      </c>
      <c r="C31" s="10" t="s">
        <v>1455</v>
      </c>
      <c r="D31" s="10"/>
      <c r="E31" s="10" t="s">
        <v>15</v>
      </c>
      <c r="F31" s="11" t="s">
        <v>435</v>
      </c>
      <c r="G31" s="12" t="s">
        <v>602</v>
      </c>
      <c r="H31" s="10" t="s">
        <v>603</v>
      </c>
      <c r="I31" s="13" t="s">
        <v>412</v>
      </c>
      <c r="J31" s="13" t="s">
        <v>413</v>
      </c>
      <c r="K31" s="13" t="s">
        <v>414</v>
      </c>
      <c r="L31" s="10"/>
      <c r="M31" s="10"/>
      <c r="N31" s="10" t="s">
        <v>559</v>
      </c>
      <c r="O31" s="10" t="s">
        <v>290</v>
      </c>
      <c r="P31" s="10"/>
      <c r="Q31" s="10"/>
      <c r="R31" s="10" t="s">
        <v>223</v>
      </c>
      <c r="S31" s="13" t="s">
        <v>418</v>
      </c>
    </row>
    <row r="32" spans="1:19">
      <c r="A32" s="10">
        <v>25</v>
      </c>
      <c r="B32" s="10">
        <v>10</v>
      </c>
      <c r="C32" s="10" t="s">
        <v>1455</v>
      </c>
      <c r="D32" s="10"/>
      <c r="E32" s="10" t="s">
        <v>402</v>
      </c>
      <c r="F32" s="11" t="s">
        <v>403</v>
      </c>
      <c r="G32" s="12" t="s">
        <v>404</v>
      </c>
      <c r="H32" s="10" t="s">
        <v>405</v>
      </c>
      <c r="I32" s="13" t="s">
        <v>63</v>
      </c>
      <c r="J32" s="13" t="s">
        <v>57</v>
      </c>
      <c r="K32" s="13"/>
      <c r="L32" s="10"/>
      <c r="M32" s="10"/>
      <c r="N32" s="10" t="s">
        <v>407</v>
      </c>
      <c r="O32" s="10" t="s">
        <v>321</v>
      </c>
      <c r="P32" s="10"/>
      <c r="Q32" s="10"/>
      <c r="R32" s="10" t="s">
        <v>223</v>
      </c>
      <c r="S32" s="13" t="s">
        <v>408</v>
      </c>
    </row>
    <row r="33" spans="1:19">
      <c r="A33" s="10">
        <v>26</v>
      </c>
      <c r="B33" s="10">
        <v>11</v>
      </c>
      <c r="C33" s="10" t="s">
        <v>1455</v>
      </c>
      <c r="D33" s="10"/>
      <c r="E33" s="10" t="s">
        <v>453</v>
      </c>
      <c r="F33" s="11" t="s">
        <v>454</v>
      </c>
      <c r="G33" s="12" t="s">
        <v>455</v>
      </c>
      <c r="H33" s="10" t="s">
        <v>456</v>
      </c>
      <c r="I33" s="13" t="s">
        <v>1471</v>
      </c>
      <c r="J33" s="13" t="s">
        <v>51</v>
      </c>
      <c r="K33" s="13" t="s">
        <v>121</v>
      </c>
      <c r="L33" s="10"/>
      <c r="M33" s="10"/>
      <c r="N33" s="10" t="s">
        <v>458</v>
      </c>
      <c r="O33" s="10" t="s">
        <v>459</v>
      </c>
      <c r="P33" s="10"/>
      <c r="Q33" s="10"/>
      <c r="R33" s="10" t="s">
        <v>223</v>
      </c>
      <c r="S33" s="13" t="s">
        <v>122</v>
      </c>
    </row>
    <row r="34" spans="1:19">
      <c r="A34" s="10">
        <v>27</v>
      </c>
      <c r="B34" s="10"/>
      <c r="C34" s="10" t="s">
        <v>1455</v>
      </c>
      <c r="D34" s="10"/>
      <c r="E34" s="10" t="s">
        <v>494</v>
      </c>
      <c r="F34" s="11" t="s">
        <v>495</v>
      </c>
      <c r="G34" s="12" t="s">
        <v>496</v>
      </c>
      <c r="H34" s="10" t="s">
        <v>497</v>
      </c>
      <c r="I34" s="13" t="s">
        <v>498</v>
      </c>
      <c r="J34" s="13" t="s">
        <v>57</v>
      </c>
      <c r="K34" s="13"/>
      <c r="L34" s="10"/>
      <c r="M34" s="10"/>
      <c r="N34" s="10" t="s">
        <v>458</v>
      </c>
      <c r="O34" s="10" t="s">
        <v>499</v>
      </c>
      <c r="P34" s="10"/>
      <c r="Q34" s="10"/>
      <c r="R34" s="10" t="s">
        <v>223</v>
      </c>
      <c r="S34" s="13" t="s">
        <v>500</v>
      </c>
    </row>
    <row r="35" spans="1:19">
      <c r="A35" s="10">
        <v>28</v>
      </c>
      <c r="B35" s="10">
        <v>12</v>
      </c>
      <c r="C35" s="10" t="s">
        <v>1455</v>
      </c>
      <c r="D35" s="10"/>
      <c r="E35" s="10" t="s">
        <v>17</v>
      </c>
      <c r="F35" s="11" t="s">
        <v>561</v>
      </c>
      <c r="G35" s="12" t="s">
        <v>562</v>
      </c>
      <c r="H35" s="10" t="s">
        <v>563</v>
      </c>
      <c r="I35" s="13" t="s">
        <v>1472</v>
      </c>
      <c r="J35" s="13" t="s">
        <v>413</v>
      </c>
      <c r="K35" s="13" t="s">
        <v>414</v>
      </c>
      <c r="L35" s="10"/>
      <c r="M35" s="10"/>
      <c r="N35" s="10" t="s">
        <v>416</v>
      </c>
      <c r="O35" s="10" t="s">
        <v>564</v>
      </c>
      <c r="P35" s="10"/>
      <c r="Q35" s="10"/>
      <c r="R35" s="10" t="s">
        <v>223</v>
      </c>
      <c r="S35" s="13" t="s">
        <v>418</v>
      </c>
    </row>
    <row r="36" spans="1:19">
      <c r="A36" s="10">
        <v>28</v>
      </c>
      <c r="B36" s="10">
        <v>12</v>
      </c>
      <c r="C36" s="10" t="s">
        <v>1455</v>
      </c>
      <c r="D36" s="10"/>
      <c r="E36" s="10" t="s">
        <v>18</v>
      </c>
      <c r="F36" s="11" t="s">
        <v>409</v>
      </c>
      <c r="G36" s="12" t="s">
        <v>410</v>
      </c>
      <c r="H36" s="10" t="s">
        <v>411</v>
      </c>
      <c r="I36" s="13" t="s">
        <v>1472</v>
      </c>
      <c r="J36" s="13" t="s">
        <v>413</v>
      </c>
      <c r="K36" s="13" t="s">
        <v>414</v>
      </c>
      <c r="L36" s="10"/>
      <c r="M36" s="10"/>
      <c r="N36" s="10" t="s">
        <v>416</v>
      </c>
      <c r="O36" s="10" t="s">
        <v>417</v>
      </c>
      <c r="P36" s="10"/>
      <c r="Q36" s="10"/>
      <c r="R36" s="10" t="s">
        <v>223</v>
      </c>
      <c r="S36" s="13" t="s">
        <v>418</v>
      </c>
    </row>
    <row r="37" spans="1:19">
      <c r="A37" s="10">
        <v>30</v>
      </c>
      <c r="B37" s="10">
        <v>14</v>
      </c>
      <c r="C37" s="10" t="s">
        <v>1455</v>
      </c>
      <c r="D37" s="10"/>
      <c r="E37" s="10" t="s">
        <v>14</v>
      </c>
      <c r="F37" s="11" t="s">
        <v>604</v>
      </c>
      <c r="G37" s="12" t="s">
        <v>605</v>
      </c>
      <c r="H37" s="10" t="s">
        <v>606</v>
      </c>
      <c r="I37" s="13" t="s">
        <v>412</v>
      </c>
      <c r="J37" s="13" t="s">
        <v>413</v>
      </c>
      <c r="K37" s="13" t="s">
        <v>414</v>
      </c>
      <c r="L37" s="10"/>
      <c r="M37" s="10"/>
      <c r="N37" s="10" t="s">
        <v>192</v>
      </c>
      <c r="O37" s="10" t="s">
        <v>212</v>
      </c>
      <c r="P37" s="10"/>
      <c r="Q37" s="10"/>
      <c r="R37" s="10" t="s">
        <v>223</v>
      </c>
      <c r="S37" s="13" t="s">
        <v>418</v>
      </c>
    </row>
    <row r="38" spans="1:19">
      <c r="A38" s="10">
        <v>31</v>
      </c>
      <c r="B38" s="10">
        <v>15</v>
      </c>
      <c r="C38" s="10" t="s">
        <v>1455</v>
      </c>
      <c r="D38" s="10"/>
      <c r="E38" s="10" t="s">
        <v>527</v>
      </c>
      <c r="F38" s="11" t="s">
        <v>528</v>
      </c>
      <c r="G38" s="12" t="s">
        <v>529</v>
      </c>
      <c r="H38" s="10" t="s">
        <v>530</v>
      </c>
      <c r="I38" s="13" t="s">
        <v>982</v>
      </c>
      <c r="J38" s="13" t="s">
        <v>37</v>
      </c>
      <c r="K38" s="13" t="s">
        <v>531</v>
      </c>
      <c r="L38" s="10"/>
      <c r="M38" s="10"/>
      <c r="N38" s="10" t="s">
        <v>533</v>
      </c>
      <c r="O38" s="10" t="s">
        <v>534</v>
      </c>
      <c r="P38" s="10"/>
      <c r="Q38" s="10"/>
      <c r="R38" s="10" t="s">
        <v>223</v>
      </c>
      <c r="S38" s="13" t="s">
        <v>535</v>
      </c>
    </row>
    <row r="39" spans="1:19">
      <c r="A39" s="10">
        <v>32</v>
      </c>
      <c r="B39" s="10">
        <v>16</v>
      </c>
      <c r="C39" s="10" t="s">
        <v>1455</v>
      </c>
      <c r="D39" s="10"/>
      <c r="E39" s="10" t="s">
        <v>565</v>
      </c>
      <c r="F39" s="11" t="s">
        <v>566</v>
      </c>
      <c r="G39" s="12" t="s">
        <v>567</v>
      </c>
      <c r="H39" s="10" t="s">
        <v>568</v>
      </c>
      <c r="I39" s="13" t="s">
        <v>44</v>
      </c>
      <c r="J39" s="13" t="s">
        <v>133</v>
      </c>
      <c r="K39" s="13" t="s">
        <v>229</v>
      </c>
      <c r="L39" s="10"/>
      <c r="M39" s="10"/>
      <c r="N39" s="10" t="s">
        <v>570</v>
      </c>
      <c r="O39" s="10" t="s">
        <v>571</v>
      </c>
      <c r="P39" s="10"/>
      <c r="Q39" s="10"/>
      <c r="R39" s="10" t="s">
        <v>223</v>
      </c>
      <c r="S39" s="13" t="s">
        <v>233</v>
      </c>
    </row>
    <row r="40" spans="1:19">
      <c r="A40" s="10"/>
      <c r="B40" s="10"/>
      <c r="C40" s="10" t="s">
        <v>1455</v>
      </c>
      <c r="D40" s="10"/>
      <c r="E40" s="10" t="s">
        <v>460</v>
      </c>
      <c r="F40" s="11" t="s">
        <v>409</v>
      </c>
      <c r="G40" s="12" t="s">
        <v>461</v>
      </c>
      <c r="H40" s="10" t="s">
        <v>462</v>
      </c>
      <c r="I40" s="13" t="s">
        <v>463</v>
      </c>
      <c r="J40" s="13" t="s">
        <v>464</v>
      </c>
      <c r="K40" s="13"/>
      <c r="L40" s="10"/>
      <c r="M40" s="10"/>
      <c r="N40" s="10" t="s">
        <v>981</v>
      </c>
      <c r="O40" s="10"/>
      <c r="P40" s="10"/>
      <c r="Q40" s="10"/>
      <c r="R40" s="10"/>
      <c r="S40" s="13" t="s">
        <v>465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9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9" style="1" bestFit="1" customWidth="1"/>
    <col min="7" max="7" width="9.6640625" style="1" bestFit="1" customWidth="1"/>
    <col min="8" max="8" width="10" style="1" bestFit="1" customWidth="1"/>
    <col min="9" max="9" width="8.33203125" style="1" bestFit="1" customWidth="1"/>
    <col min="10" max="10" width="4.5546875" style="1" customWidth="1"/>
    <col min="11" max="11" width="5.6640625" style="1" customWidth="1"/>
    <col min="12" max="13" width="4.5546875" style="1" customWidth="1"/>
    <col min="14" max="14" width="15.33203125" style="1" bestFit="1" customWidth="1"/>
    <col min="15" max="15" width="9.109375" style="1" customWidth="1"/>
    <col min="16" max="16384" width="9.109375" style="1"/>
  </cols>
  <sheetData>
    <row r="3" spans="1:14">
      <c r="L3" s="89" t="s">
        <v>1</v>
      </c>
      <c r="M3" s="89" t="s">
        <v>1</v>
      </c>
      <c r="N3" s="6">
        <v>43510</v>
      </c>
    </row>
    <row r="4" spans="1:14" ht="17.399999999999999">
      <c r="C4" s="7" t="s">
        <v>986</v>
      </c>
      <c r="N4" s="8" t="s">
        <v>3</v>
      </c>
    </row>
    <row r="6" spans="1:14">
      <c r="C6" s="20" t="s">
        <v>987</v>
      </c>
    </row>
    <row r="7" spans="1:14">
      <c r="A7" s="9" t="s">
        <v>4</v>
      </c>
      <c r="B7" s="9" t="s">
        <v>140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84</v>
      </c>
      <c r="K7" s="9" t="s">
        <v>20</v>
      </c>
      <c r="L7" s="9" t="s">
        <v>141</v>
      </c>
      <c r="M7" s="9" t="s">
        <v>21</v>
      </c>
      <c r="N7" s="9" t="s">
        <v>22</v>
      </c>
    </row>
    <row r="8" spans="1:14">
      <c r="A8" s="10" t="s">
        <v>13</v>
      </c>
      <c r="B8" s="10" t="s">
        <v>15</v>
      </c>
      <c r="C8" s="10" t="s">
        <v>988</v>
      </c>
      <c r="D8" s="11" t="s">
        <v>989</v>
      </c>
      <c r="E8" s="12" t="s">
        <v>990</v>
      </c>
      <c r="F8" s="10" t="s">
        <v>991</v>
      </c>
      <c r="G8" s="13" t="s">
        <v>992</v>
      </c>
      <c r="H8" s="13" t="s">
        <v>993</v>
      </c>
      <c r="I8" s="13" t="s">
        <v>994</v>
      </c>
      <c r="J8" s="10" t="s">
        <v>995</v>
      </c>
      <c r="K8" s="10" t="s">
        <v>996</v>
      </c>
      <c r="L8" s="10" t="s">
        <v>997</v>
      </c>
      <c r="M8" s="10" t="s">
        <v>223</v>
      </c>
      <c r="N8" s="13" t="s">
        <v>998</v>
      </c>
    </row>
    <row r="9" spans="1:14">
      <c r="A9" s="10" t="s">
        <v>14</v>
      </c>
      <c r="B9" s="10" t="s">
        <v>14</v>
      </c>
      <c r="C9" s="10" t="s">
        <v>999</v>
      </c>
      <c r="D9" s="11" t="s">
        <v>1000</v>
      </c>
      <c r="E9" s="12" t="s">
        <v>1001</v>
      </c>
      <c r="F9" s="10" t="s">
        <v>1002</v>
      </c>
      <c r="G9" s="13" t="s">
        <v>104</v>
      </c>
      <c r="H9" s="13" t="s">
        <v>37</v>
      </c>
      <c r="I9" s="13" t="s">
        <v>105</v>
      </c>
      <c r="J9" s="10" t="s">
        <v>398</v>
      </c>
      <c r="K9" s="10" t="s">
        <v>1003</v>
      </c>
      <c r="L9" s="10" t="s">
        <v>1004</v>
      </c>
      <c r="M9" s="10" t="s">
        <v>223</v>
      </c>
      <c r="N9" s="13" t="s">
        <v>291</v>
      </c>
    </row>
    <row r="10" spans="1:14">
      <c r="A10" s="10" t="s">
        <v>15</v>
      </c>
      <c r="B10" s="10" t="s">
        <v>13</v>
      </c>
      <c r="C10" s="10" t="s">
        <v>1005</v>
      </c>
      <c r="D10" s="11" t="s">
        <v>279</v>
      </c>
      <c r="E10" s="12" t="s">
        <v>1006</v>
      </c>
      <c r="F10" s="10" t="s">
        <v>1007</v>
      </c>
      <c r="G10" s="13" t="s">
        <v>985</v>
      </c>
      <c r="H10" s="13" t="s">
        <v>266</v>
      </c>
      <c r="I10" s="13" t="s">
        <v>219</v>
      </c>
      <c r="J10" s="10" t="s">
        <v>1008</v>
      </c>
      <c r="K10" s="10" t="s">
        <v>1009</v>
      </c>
      <c r="L10" s="10" t="s">
        <v>1010</v>
      </c>
      <c r="M10" s="10" t="s">
        <v>223</v>
      </c>
      <c r="N10" s="13" t="s">
        <v>270</v>
      </c>
    </row>
    <row r="11" spans="1:14">
      <c r="A11" s="10"/>
      <c r="B11" s="10" t="s">
        <v>17</v>
      </c>
      <c r="C11" s="10" t="s">
        <v>1011</v>
      </c>
      <c r="D11" s="11" t="s">
        <v>1012</v>
      </c>
      <c r="E11" s="12" t="s">
        <v>1013</v>
      </c>
      <c r="F11" s="10" t="s">
        <v>1014</v>
      </c>
      <c r="G11" s="13" t="s">
        <v>1015</v>
      </c>
      <c r="H11" s="13" t="s">
        <v>27</v>
      </c>
      <c r="I11" s="13" t="s">
        <v>28</v>
      </c>
      <c r="J11" s="10"/>
      <c r="K11" s="10" t="s">
        <v>981</v>
      </c>
      <c r="L11" s="10"/>
      <c r="M11" s="10"/>
      <c r="N11" s="13" t="s">
        <v>1016</v>
      </c>
    </row>
    <row r="13" spans="1:14">
      <c r="C13" s="20" t="s">
        <v>1017</v>
      </c>
    </row>
    <row r="14" spans="1:14">
      <c r="A14" s="9" t="s">
        <v>4</v>
      </c>
      <c r="B14" s="9" t="s">
        <v>140</v>
      </c>
      <c r="C14" s="9" t="s">
        <v>6</v>
      </c>
      <c r="D14" s="9" t="s">
        <v>7</v>
      </c>
      <c r="E14" s="9" t="s">
        <v>8</v>
      </c>
      <c r="F14" s="9" t="s">
        <v>9</v>
      </c>
      <c r="G14" s="9" t="s">
        <v>10</v>
      </c>
      <c r="H14" s="9" t="s">
        <v>11</v>
      </c>
      <c r="I14" s="9" t="s">
        <v>12</v>
      </c>
      <c r="J14" s="9" t="s">
        <v>84</v>
      </c>
      <c r="K14" s="9" t="s">
        <v>20</v>
      </c>
      <c r="L14" s="9" t="s">
        <v>141</v>
      </c>
      <c r="M14" s="9" t="s">
        <v>21</v>
      </c>
      <c r="N14" s="9" t="s">
        <v>22</v>
      </c>
    </row>
    <row r="15" spans="1:14">
      <c r="A15" s="10" t="s">
        <v>13</v>
      </c>
      <c r="B15" s="10" t="s">
        <v>15</v>
      </c>
      <c r="C15" s="10" t="s">
        <v>1018</v>
      </c>
      <c r="D15" s="11" t="s">
        <v>207</v>
      </c>
      <c r="E15" s="12" t="s">
        <v>1019</v>
      </c>
      <c r="F15" s="10" t="s">
        <v>1020</v>
      </c>
      <c r="G15" s="13" t="s">
        <v>3</v>
      </c>
      <c r="H15" s="13" t="s">
        <v>51</v>
      </c>
      <c r="I15" s="13" t="s">
        <v>121</v>
      </c>
      <c r="J15" s="10" t="s">
        <v>1021</v>
      </c>
      <c r="K15" s="10" t="s">
        <v>1022</v>
      </c>
      <c r="L15" s="10" t="s">
        <v>1023</v>
      </c>
      <c r="M15" s="10" t="s">
        <v>204</v>
      </c>
      <c r="N15" s="13" t="s">
        <v>122</v>
      </c>
    </row>
    <row r="16" spans="1:14">
      <c r="A16" s="10" t="s">
        <v>14</v>
      </c>
      <c r="B16" s="10" t="s">
        <v>13</v>
      </c>
      <c r="C16" s="10" t="s">
        <v>1024</v>
      </c>
      <c r="D16" s="11" t="s">
        <v>1025</v>
      </c>
      <c r="E16" s="12" t="s">
        <v>1026</v>
      </c>
      <c r="F16" s="10" t="s">
        <v>1027</v>
      </c>
      <c r="G16" s="13" t="s">
        <v>63</v>
      </c>
      <c r="H16" s="13" t="s">
        <v>940</v>
      </c>
      <c r="I16" s="13" t="s">
        <v>1028</v>
      </c>
      <c r="J16" s="10" t="s">
        <v>1029</v>
      </c>
      <c r="K16" s="10" t="s">
        <v>1030</v>
      </c>
      <c r="L16" s="10" t="s">
        <v>1031</v>
      </c>
      <c r="M16" s="10" t="s">
        <v>223</v>
      </c>
      <c r="N16" s="13" t="s">
        <v>337</v>
      </c>
    </row>
    <row r="17" spans="1:14">
      <c r="A17" s="10" t="s">
        <v>15</v>
      </c>
      <c r="B17" s="10" t="s">
        <v>17</v>
      </c>
      <c r="C17" s="10" t="s">
        <v>1032</v>
      </c>
      <c r="D17" s="11" t="s">
        <v>1033</v>
      </c>
      <c r="E17" s="12" t="s">
        <v>1034</v>
      </c>
      <c r="F17" s="10" t="s">
        <v>1035</v>
      </c>
      <c r="G17" s="13" t="s">
        <v>56</v>
      </c>
      <c r="H17" s="13" t="s">
        <v>57</v>
      </c>
      <c r="I17" s="13" t="s">
        <v>247</v>
      </c>
      <c r="J17" s="10" t="s">
        <v>1036</v>
      </c>
      <c r="K17" s="10" t="s">
        <v>1037</v>
      </c>
      <c r="L17" s="10" t="s">
        <v>1038</v>
      </c>
      <c r="M17" s="10" t="s">
        <v>223</v>
      </c>
      <c r="N17" s="13" t="s">
        <v>1039</v>
      </c>
    </row>
    <row r="18" spans="1:14">
      <c r="A18" s="10"/>
      <c r="B18" s="10" t="s">
        <v>14</v>
      </c>
      <c r="C18" s="10" t="s">
        <v>1040</v>
      </c>
      <c r="D18" s="11" t="s">
        <v>1033</v>
      </c>
      <c r="E18" s="12" t="s">
        <v>354</v>
      </c>
      <c r="F18" s="10" t="s">
        <v>355</v>
      </c>
      <c r="G18" s="13" t="s">
        <v>356</v>
      </c>
      <c r="H18" s="13" t="s">
        <v>357</v>
      </c>
      <c r="I18" s="13" t="s">
        <v>358</v>
      </c>
      <c r="J18" s="10"/>
      <c r="K18" s="10" t="s">
        <v>1041</v>
      </c>
      <c r="L18" s="10" t="s">
        <v>1042</v>
      </c>
      <c r="M18" s="10"/>
      <c r="N18" s="13" t="s">
        <v>360</v>
      </c>
    </row>
    <row r="20" spans="1:14">
      <c r="C20" s="20" t="s">
        <v>1043</v>
      </c>
    </row>
    <row r="21" spans="1:14">
      <c r="A21" s="9" t="s">
        <v>4</v>
      </c>
      <c r="B21" s="9" t="s">
        <v>140</v>
      </c>
      <c r="C21" s="9" t="s">
        <v>6</v>
      </c>
      <c r="D21" s="9" t="s">
        <v>7</v>
      </c>
      <c r="E21" s="9" t="s">
        <v>8</v>
      </c>
      <c r="F21" s="9" t="s">
        <v>9</v>
      </c>
      <c r="G21" s="9" t="s">
        <v>10</v>
      </c>
      <c r="H21" s="9" t="s">
        <v>11</v>
      </c>
      <c r="I21" s="9" t="s">
        <v>12</v>
      </c>
      <c r="J21" s="9" t="s">
        <v>84</v>
      </c>
      <c r="K21" s="9" t="s">
        <v>20</v>
      </c>
      <c r="L21" s="9" t="s">
        <v>141</v>
      </c>
      <c r="M21" s="9" t="s">
        <v>21</v>
      </c>
      <c r="N21" s="9" t="s">
        <v>22</v>
      </c>
    </row>
    <row r="22" spans="1:14">
      <c r="A22" s="10" t="s">
        <v>13</v>
      </c>
      <c r="B22" s="10" t="s">
        <v>15</v>
      </c>
      <c r="C22" s="10" t="s">
        <v>352</v>
      </c>
      <c r="D22" s="11" t="s">
        <v>353</v>
      </c>
      <c r="E22" s="12" t="s">
        <v>354</v>
      </c>
      <c r="F22" s="10" t="s">
        <v>355</v>
      </c>
      <c r="G22" s="13" t="s">
        <v>356</v>
      </c>
      <c r="H22" s="13" t="s">
        <v>357</v>
      </c>
      <c r="I22" s="13" t="s">
        <v>358</v>
      </c>
      <c r="J22" s="10" t="s">
        <v>893</v>
      </c>
      <c r="K22" s="10" t="s">
        <v>1044</v>
      </c>
      <c r="L22" s="10" t="s">
        <v>1045</v>
      </c>
      <c r="M22" s="10" t="s">
        <v>204</v>
      </c>
      <c r="N22" s="13" t="s">
        <v>360</v>
      </c>
    </row>
    <row r="23" spans="1:14">
      <c r="A23" s="10" t="s">
        <v>14</v>
      </c>
      <c r="B23" s="10" t="s">
        <v>14</v>
      </c>
      <c r="C23" s="10" t="s">
        <v>1046</v>
      </c>
      <c r="D23" s="11" t="s">
        <v>1047</v>
      </c>
      <c r="E23" s="12" t="s">
        <v>1048</v>
      </c>
      <c r="F23" s="10" t="s">
        <v>1049</v>
      </c>
      <c r="G23" s="13" t="s">
        <v>3</v>
      </c>
      <c r="H23" s="13" t="s">
        <v>675</v>
      </c>
      <c r="I23" s="13"/>
      <c r="J23" s="10" t="s">
        <v>1050</v>
      </c>
      <c r="K23" s="10" t="s">
        <v>1051</v>
      </c>
      <c r="L23" s="10" t="s">
        <v>1052</v>
      </c>
      <c r="M23" s="10" t="s">
        <v>204</v>
      </c>
      <c r="N23" s="13" t="s">
        <v>678</v>
      </c>
    </row>
    <row r="24" spans="1:14">
      <c r="A24" s="10" t="s">
        <v>15</v>
      </c>
      <c r="B24" s="10" t="s">
        <v>17</v>
      </c>
      <c r="C24" s="10" t="s">
        <v>1053</v>
      </c>
      <c r="D24" s="11" t="s">
        <v>1054</v>
      </c>
      <c r="E24" s="12" t="s">
        <v>1055</v>
      </c>
      <c r="F24" s="10" t="s">
        <v>1056</v>
      </c>
      <c r="G24" s="13" t="s">
        <v>1015</v>
      </c>
      <c r="H24" s="13" t="s">
        <v>27</v>
      </c>
      <c r="I24" s="13" t="s">
        <v>28</v>
      </c>
      <c r="J24" s="10" t="s">
        <v>655</v>
      </c>
      <c r="K24" s="10" t="s">
        <v>1057</v>
      </c>
      <c r="L24" s="10" t="s">
        <v>1058</v>
      </c>
      <c r="M24" s="10" t="s">
        <v>204</v>
      </c>
      <c r="N24" s="13" t="s">
        <v>1016</v>
      </c>
    </row>
    <row r="25" spans="1:14">
      <c r="A25" s="10" t="s">
        <v>17</v>
      </c>
      <c r="B25" s="10" t="s">
        <v>13</v>
      </c>
      <c r="C25" s="10" t="s">
        <v>1059</v>
      </c>
      <c r="D25" s="11" t="s">
        <v>1060</v>
      </c>
      <c r="E25" s="12" t="s">
        <v>1061</v>
      </c>
      <c r="F25" s="10" t="s">
        <v>1062</v>
      </c>
      <c r="G25" s="13" t="s">
        <v>63</v>
      </c>
      <c r="H25" s="13" t="s">
        <v>940</v>
      </c>
      <c r="I25" s="13"/>
      <c r="J25" s="10" t="s">
        <v>1063</v>
      </c>
      <c r="K25" s="10" t="s">
        <v>1064</v>
      </c>
      <c r="L25" s="10" t="s">
        <v>1065</v>
      </c>
      <c r="M25" s="10" t="s">
        <v>223</v>
      </c>
      <c r="N25" s="13" t="s">
        <v>337</v>
      </c>
    </row>
    <row r="27" spans="1:14">
      <c r="C27" s="20" t="s">
        <v>1066</v>
      </c>
    </row>
    <row r="28" spans="1:14">
      <c r="A28" s="9" t="s">
        <v>4</v>
      </c>
      <c r="B28" s="9" t="s">
        <v>140</v>
      </c>
      <c r="C28" s="9" t="s">
        <v>6</v>
      </c>
      <c r="D28" s="9" t="s">
        <v>7</v>
      </c>
      <c r="E28" s="9" t="s">
        <v>8</v>
      </c>
      <c r="F28" s="9" t="s">
        <v>9</v>
      </c>
      <c r="G28" s="9" t="s">
        <v>10</v>
      </c>
      <c r="H28" s="9" t="s">
        <v>11</v>
      </c>
      <c r="I28" s="9" t="s">
        <v>12</v>
      </c>
      <c r="J28" s="9" t="s">
        <v>84</v>
      </c>
      <c r="K28" s="9" t="s">
        <v>20</v>
      </c>
      <c r="L28" s="9" t="s">
        <v>141</v>
      </c>
      <c r="M28" s="9" t="s">
        <v>21</v>
      </c>
      <c r="N28" s="9" t="s">
        <v>22</v>
      </c>
    </row>
    <row r="29" spans="1:14">
      <c r="A29" s="10" t="s">
        <v>13</v>
      </c>
      <c r="B29" s="10" t="s">
        <v>17</v>
      </c>
      <c r="C29" s="10" t="s">
        <v>1067</v>
      </c>
      <c r="D29" s="11" t="s">
        <v>1068</v>
      </c>
      <c r="E29" s="12" t="s">
        <v>1069</v>
      </c>
      <c r="F29" s="10" t="s">
        <v>1070</v>
      </c>
      <c r="G29" s="13" t="s">
        <v>104</v>
      </c>
      <c r="H29" s="13" t="s">
        <v>37</v>
      </c>
      <c r="I29" s="13" t="s">
        <v>105</v>
      </c>
      <c r="J29" s="10" t="s">
        <v>1071</v>
      </c>
      <c r="K29" s="10" t="s">
        <v>1072</v>
      </c>
      <c r="L29" s="10" t="s">
        <v>1073</v>
      </c>
      <c r="M29" s="10" t="s">
        <v>195</v>
      </c>
      <c r="N29" s="13" t="s">
        <v>291</v>
      </c>
    </row>
    <row r="30" spans="1:14">
      <c r="A30" s="10" t="s">
        <v>14</v>
      </c>
      <c r="B30" s="10" t="s">
        <v>14</v>
      </c>
      <c r="C30" s="10" t="s">
        <v>1074</v>
      </c>
      <c r="D30" s="11" t="s">
        <v>1075</v>
      </c>
      <c r="E30" s="12" t="s">
        <v>1076</v>
      </c>
      <c r="F30" s="10" t="s">
        <v>1077</v>
      </c>
      <c r="G30" s="13" t="s">
        <v>44</v>
      </c>
      <c r="H30" s="13" t="s">
        <v>133</v>
      </c>
      <c r="I30" s="13"/>
      <c r="J30" s="10" t="s">
        <v>1078</v>
      </c>
      <c r="K30" s="10" t="s">
        <v>1079</v>
      </c>
      <c r="L30" s="10" t="s">
        <v>1080</v>
      </c>
      <c r="M30" s="10" t="s">
        <v>204</v>
      </c>
      <c r="N30" s="13" t="s">
        <v>1081</v>
      </c>
    </row>
    <row r="31" spans="1:14">
      <c r="A31" s="10" t="s">
        <v>15</v>
      </c>
      <c r="B31" s="10" t="s">
        <v>15</v>
      </c>
      <c r="C31" s="10" t="s">
        <v>1082</v>
      </c>
      <c r="D31" s="11" t="s">
        <v>652</v>
      </c>
      <c r="E31" s="12" t="s">
        <v>1083</v>
      </c>
      <c r="F31" s="10" t="s">
        <v>1084</v>
      </c>
      <c r="G31" s="13" t="s">
        <v>63</v>
      </c>
      <c r="H31" s="13" t="s">
        <v>57</v>
      </c>
      <c r="I31" s="13" t="s">
        <v>247</v>
      </c>
      <c r="J31" s="10" t="s">
        <v>1085</v>
      </c>
      <c r="K31" s="10" t="s">
        <v>1086</v>
      </c>
      <c r="L31" s="10" t="s">
        <v>1010</v>
      </c>
      <c r="M31" s="10" t="s">
        <v>223</v>
      </c>
      <c r="N31" s="13" t="s">
        <v>1474</v>
      </c>
    </row>
    <row r="32" spans="1:14">
      <c r="A32" s="10" t="s">
        <v>17</v>
      </c>
      <c r="B32" s="10" t="s">
        <v>13</v>
      </c>
      <c r="C32" s="10" t="s">
        <v>1087</v>
      </c>
      <c r="D32" s="11" t="s">
        <v>652</v>
      </c>
      <c r="E32" s="12" t="s">
        <v>1088</v>
      </c>
      <c r="F32" s="10" t="s">
        <v>1089</v>
      </c>
      <c r="G32" s="13" t="s">
        <v>980</v>
      </c>
      <c r="H32" s="13" t="s">
        <v>133</v>
      </c>
      <c r="I32" s="13"/>
      <c r="J32" s="10" t="s">
        <v>1090</v>
      </c>
      <c r="K32" s="10" t="s">
        <v>1091</v>
      </c>
      <c r="L32" s="10" t="s">
        <v>1092</v>
      </c>
      <c r="M32" s="10" t="s">
        <v>223</v>
      </c>
      <c r="N32" s="13" t="s">
        <v>205</v>
      </c>
    </row>
    <row r="34" spans="1:14">
      <c r="C34" s="20" t="s">
        <v>1093</v>
      </c>
    </row>
    <row r="35" spans="1:14">
      <c r="A35" s="9" t="s">
        <v>4</v>
      </c>
      <c r="B35" s="9" t="s">
        <v>140</v>
      </c>
      <c r="C35" s="9" t="s">
        <v>6</v>
      </c>
      <c r="D35" s="9" t="s">
        <v>7</v>
      </c>
      <c r="E35" s="9" t="s">
        <v>8</v>
      </c>
      <c r="F35" s="9" t="s">
        <v>9</v>
      </c>
      <c r="G35" s="9" t="s">
        <v>10</v>
      </c>
      <c r="H35" s="9" t="s">
        <v>11</v>
      </c>
      <c r="I35" s="9" t="s">
        <v>12</v>
      </c>
      <c r="J35" s="9" t="s">
        <v>84</v>
      </c>
      <c r="K35" s="9" t="s">
        <v>20</v>
      </c>
      <c r="L35" s="9" t="s">
        <v>141</v>
      </c>
      <c r="M35" s="9" t="s">
        <v>21</v>
      </c>
      <c r="N35" s="9" t="s">
        <v>22</v>
      </c>
    </row>
    <row r="36" spans="1:14">
      <c r="A36" s="10" t="s">
        <v>13</v>
      </c>
      <c r="B36" s="10" t="s">
        <v>15</v>
      </c>
      <c r="C36" s="10" t="s">
        <v>1094</v>
      </c>
      <c r="D36" s="11" t="s">
        <v>1095</v>
      </c>
      <c r="E36" s="12" t="s">
        <v>1096</v>
      </c>
      <c r="F36" s="10" t="s">
        <v>1097</v>
      </c>
      <c r="G36" s="13" t="s">
        <v>63</v>
      </c>
      <c r="H36" s="13" t="s">
        <v>57</v>
      </c>
      <c r="I36" s="13" t="s">
        <v>471</v>
      </c>
      <c r="J36" s="10" t="s">
        <v>1098</v>
      </c>
      <c r="K36" s="10" t="s">
        <v>1099</v>
      </c>
      <c r="L36" s="10" t="s">
        <v>1100</v>
      </c>
      <c r="M36" s="10" t="s">
        <v>195</v>
      </c>
      <c r="N36" s="13" t="s">
        <v>1101</v>
      </c>
    </row>
    <row r="37" spans="1:14">
      <c r="A37" s="10" t="s">
        <v>14</v>
      </c>
      <c r="B37" s="10" t="s">
        <v>17</v>
      </c>
      <c r="C37" s="10" t="s">
        <v>1102</v>
      </c>
      <c r="D37" s="11" t="s">
        <v>207</v>
      </c>
      <c r="E37" s="12" t="s">
        <v>1103</v>
      </c>
      <c r="F37" s="10" t="s">
        <v>1104</v>
      </c>
      <c r="G37" s="13" t="s">
        <v>1105</v>
      </c>
      <c r="H37" s="13" t="s">
        <v>190</v>
      </c>
      <c r="I37" s="13" t="s">
        <v>1106</v>
      </c>
      <c r="J37" s="10" t="s">
        <v>1107</v>
      </c>
      <c r="K37" s="10" t="s">
        <v>1108</v>
      </c>
      <c r="L37" s="10" t="s">
        <v>1109</v>
      </c>
      <c r="M37" s="10" t="s">
        <v>195</v>
      </c>
      <c r="N37" s="13" t="s">
        <v>1110</v>
      </c>
    </row>
    <row r="38" spans="1:14">
      <c r="A38" s="10" t="s">
        <v>15</v>
      </c>
      <c r="B38" s="10" t="s">
        <v>14</v>
      </c>
      <c r="C38" s="10" t="s">
        <v>1111</v>
      </c>
      <c r="D38" s="11" t="s">
        <v>244</v>
      </c>
      <c r="E38" s="12" t="s">
        <v>1112</v>
      </c>
      <c r="F38" s="10" t="s">
        <v>1113</v>
      </c>
      <c r="G38" s="13" t="s">
        <v>104</v>
      </c>
      <c r="H38" s="13" t="s">
        <v>37</v>
      </c>
      <c r="I38" s="13" t="s">
        <v>531</v>
      </c>
      <c r="J38" s="10" t="s">
        <v>1114</v>
      </c>
      <c r="K38" s="10" t="s">
        <v>1115</v>
      </c>
      <c r="L38" s="10" t="s">
        <v>1116</v>
      </c>
      <c r="M38" s="10" t="s">
        <v>204</v>
      </c>
      <c r="N38" s="13" t="s">
        <v>1117</v>
      </c>
    </row>
    <row r="39" spans="1:14">
      <c r="A39" s="10"/>
      <c r="B39" s="10" t="s">
        <v>13</v>
      </c>
      <c r="C39" s="10" t="s">
        <v>1118</v>
      </c>
      <c r="D39" s="11" t="s">
        <v>1119</v>
      </c>
      <c r="E39" s="12" t="s">
        <v>1120</v>
      </c>
      <c r="F39" s="10" t="s">
        <v>1121</v>
      </c>
      <c r="G39" s="13" t="s">
        <v>44</v>
      </c>
      <c r="H39" s="13" t="s">
        <v>133</v>
      </c>
      <c r="I39" s="13"/>
      <c r="J39" s="10"/>
      <c r="K39" s="10" t="s">
        <v>981</v>
      </c>
      <c r="L39" s="10"/>
      <c r="M39" s="10"/>
      <c r="N39" s="13" t="s">
        <v>1122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workbookViewId="0"/>
  </sheetViews>
  <sheetFormatPr defaultColWidth="9.109375" defaultRowHeight="14.4"/>
  <cols>
    <col min="1" max="2" width="3.6640625" style="1" customWidth="1"/>
    <col min="3" max="3" width="3.6640625" style="4" customWidth="1"/>
    <col min="4" max="4" width="4.5546875" style="1" customWidth="1"/>
    <col min="5" max="5" width="3.6640625" style="1" customWidth="1"/>
    <col min="6" max="6" width="8.6640625" style="1" customWidth="1"/>
    <col min="7" max="7" width="9.6640625" style="1" customWidth="1"/>
    <col min="8" max="9" width="9" style="1" bestFit="1" customWidth="1"/>
    <col min="10" max="10" width="10" style="1" bestFit="1" customWidth="1"/>
    <col min="11" max="11" width="8.33203125" style="1" bestFit="1" customWidth="1"/>
    <col min="12" max="12" width="4.5546875" style="1" customWidth="1"/>
    <col min="13" max="13" width="5.6640625" style="1" customWidth="1"/>
    <col min="14" max="15" width="4.5546875" style="1" customWidth="1"/>
    <col min="16" max="16" width="15.33203125" style="1" bestFit="1" customWidth="1"/>
    <col min="17" max="17" width="9.109375" style="1" customWidth="1"/>
    <col min="18" max="16384" width="9.109375" style="1"/>
  </cols>
  <sheetData>
    <row r="1" spans="1:16" ht="20.399999999999999">
      <c r="C1" s="2" t="s">
        <v>0</v>
      </c>
    </row>
    <row r="2" spans="1:16" ht="15.6">
      <c r="C2" s="3"/>
    </row>
    <row r="3" spans="1:16">
      <c r="N3" s="89" t="s">
        <v>1</v>
      </c>
      <c r="O3" s="89" t="s">
        <v>1</v>
      </c>
      <c r="P3" s="6">
        <v>43510</v>
      </c>
    </row>
    <row r="4" spans="1:16" ht="17.399999999999999">
      <c r="B4" s="7"/>
      <c r="E4" s="7" t="s">
        <v>986</v>
      </c>
      <c r="P4" s="8" t="s">
        <v>3</v>
      </c>
    </row>
    <row r="6" spans="1:16">
      <c r="A6" s="9" t="s">
        <v>4</v>
      </c>
      <c r="B6" s="9" t="s">
        <v>138</v>
      </c>
      <c r="C6" s="9" t="s">
        <v>926</v>
      </c>
      <c r="D6" s="9" t="s">
        <v>140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84</v>
      </c>
      <c r="M6" s="9" t="s">
        <v>20</v>
      </c>
      <c r="N6" s="9" t="s">
        <v>141</v>
      </c>
      <c r="O6" s="9" t="s">
        <v>21</v>
      </c>
      <c r="P6" s="9" t="s">
        <v>22</v>
      </c>
    </row>
    <row r="7" spans="1:16">
      <c r="A7" s="10" t="s">
        <v>13</v>
      </c>
      <c r="B7" s="10"/>
      <c r="C7" s="10" t="s">
        <v>18</v>
      </c>
      <c r="D7" s="10" t="s">
        <v>15</v>
      </c>
      <c r="E7" s="10" t="s">
        <v>1094</v>
      </c>
      <c r="F7" s="11" t="s">
        <v>1095</v>
      </c>
      <c r="G7" s="12" t="s">
        <v>1096</v>
      </c>
      <c r="H7" s="10" t="s">
        <v>1097</v>
      </c>
      <c r="I7" s="13" t="s">
        <v>63</v>
      </c>
      <c r="J7" s="13" t="s">
        <v>57</v>
      </c>
      <c r="K7" s="13" t="s">
        <v>471</v>
      </c>
      <c r="L7" s="10" t="s">
        <v>1098</v>
      </c>
      <c r="M7" s="10" t="s">
        <v>1099</v>
      </c>
      <c r="N7" s="10" t="s">
        <v>1100</v>
      </c>
      <c r="O7" s="10" t="s">
        <v>195</v>
      </c>
      <c r="P7" s="13" t="s">
        <v>1101</v>
      </c>
    </row>
    <row r="8" spans="1:16">
      <c r="A8" s="10" t="s">
        <v>14</v>
      </c>
      <c r="B8" s="10">
        <v>1</v>
      </c>
      <c r="C8" s="10" t="s">
        <v>18</v>
      </c>
      <c r="D8" s="10" t="s">
        <v>17</v>
      </c>
      <c r="E8" s="10" t="s">
        <v>1102</v>
      </c>
      <c r="F8" s="11" t="s">
        <v>207</v>
      </c>
      <c r="G8" s="12" t="s">
        <v>1103</v>
      </c>
      <c r="H8" s="10" t="s">
        <v>1104</v>
      </c>
      <c r="I8" s="13" t="s">
        <v>1105</v>
      </c>
      <c r="J8" s="13" t="s">
        <v>190</v>
      </c>
      <c r="K8" s="13" t="s">
        <v>1106</v>
      </c>
      <c r="L8" s="10" t="s">
        <v>1107</v>
      </c>
      <c r="M8" s="10" t="s">
        <v>1108</v>
      </c>
      <c r="N8" s="10" t="s">
        <v>1109</v>
      </c>
      <c r="O8" s="10" t="s">
        <v>195</v>
      </c>
      <c r="P8" s="13" t="s">
        <v>1110</v>
      </c>
    </row>
    <row r="9" spans="1:16">
      <c r="A9" s="10" t="s">
        <v>15</v>
      </c>
      <c r="B9" s="10"/>
      <c r="C9" s="10" t="s">
        <v>17</v>
      </c>
      <c r="D9" s="10" t="s">
        <v>17</v>
      </c>
      <c r="E9" s="10" t="s">
        <v>1067</v>
      </c>
      <c r="F9" s="11" t="s">
        <v>1068</v>
      </c>
      <c r="G9" s="12" t="s">
        <v>1069</v>
      </c>
      <c r="H9" s="10" t="s">
        <v>1070</v>
      </c>
      <c r="I9" s="13" t="s">
        <v>104</v>
      </c>
      <c r="J9" s="13" t="s">
        <v>37</v>
      </c>
      <c r="K9" s="13" t="s">
        <v>105</v>
      </c>
      <c r="L9" s="10" t="s">
        <v>1071</v>
      </c>
      <c r="M9" s="10" t="s">
        <v>1072</v>
      </c>
      <c r="N9" s="10" t="s">
        <v>1073</v>
      </c>
      <c r="O9" s="10" t="s">
        <v>195</v>
      </c>
      <c r="P9" s="13" t="s">
        <v>291</v>
      </c>
    </row>
    <row r="10" spans="1:16">
      <c r="A10" s="10" t="s">
        <v>17</v>
      </c>
      <c r="B10" s="10">
        <v>2</v>
      </c>
      <c r="C10" s="10" t="s">
        <v>15</v>
      </c>
      <c r="D10" s="10" t="s">
        <v>15</v>
      </c>
      <c r="E10" s="10" t="s">
        <v>352</v>
      </c>
      <c r="F10" s="11" t="s">
        <v>353</v>
      </c>
      <c r="G10" s="12" t="s">
        <v>354</v>
      </c>
      <c r="H10" s="10" t="s">
        <v>355</v>
      </c>
      <c r="I10" s="13" t="s">
        <v>356</v>
      </c>
      <c r="J10" s="13" t="s">
        <v>357</v>
      </c>
      <c r="K10" s="13" t="s">
        <v>358</v>
      </c>
      <c r="L10" s="10" t="s">
        <v>893</v>
      </c>
      <c r="M10" s="10" t="s">
        <v>1044</v>
      </c>
      <c r="N10" s="10" t="s">
        <v>1045</v>
      </c>
      <c r="O10" s="10" t="s">
        <v>204</v>
      </c>
      <c r="P10" s="13" t="s">
        <v>360</v>
      </c>
    </row>
    <row r="11" spans="1:16">
      <c r="A11" s="10" t="s">
        <v>18</v>
      </c>
      <c r="B11" s="10">
        <v>3</v>
      </c>
      <c r="C11" s="10" t="s">
        <v>17</v>
      </c>
      <c r="D11" s="10" t="s">
        <v>14</v>
      </c>
      <c r="E11" s="10" t="s">
        <v>1074</v>
      </c>
      <c r="F11" s="11" t="s">
        <v>1075</v>
      </c>
      <c r="G11" s="12" t="s">
        <v>1076</v>
      </c>
      <c r="H11" s="10" t="s">
        <v>1077</v>
      </c>
      <c r="I11" s="13" t="s">
        <v>44</v>
      </c>
      <c r="J11" s="13" t="s">
        <v>133</v>
      </c>
      <c r="K11" s="13"/>
      <c r="L11" s="10" t="s">
        <v>1078</v>
      </c>
      <c r="M11" s="10" t="s">
        <v>1079</v>
      </c>
      <c r="N11" s="10" t="s">
        <v>1080</v>
      </c>
      <c r="O11" s="10" t="s">
        <v>204</v>
      </c>
      <c r="P11" s="13" t="s">
        <v>1081</v>
      </c>
    </row>
    <row r="12" spans="1:16">
      <c r="A12" s="10" t="s">
        <v>19</v>
      </c>
      <c r="B12" s="10">
        <v>4</v>
      </c>
      <c r="C12" s="10" t="s">
        <v>14</v>
      </c>
      <c r="D12" s="10" t="s">
        <v>15</v>
      </c>
      <c r="E12" s="10" t="s">
        <v>1018</v>
      </c>
      <c r="F12" s="11" t="s">
        <v>207</v>
      </c>
      <c r="G12" s="12" t="s">
        <v>1019</v>
      </c>
      <c r="H12" s="10" t="s">
        <v>1020</v>
      </c>
      <c r="I12" s="13" t="s">
        <v>3</v>
      </c>
      <c r="J12" s="13" t="s">
        <v>51</v>
      </c>
      <c r="K12" s="13" t="s">
        <v>121</v>
      </c>
      <c r="L12" s="10" t="s">
        <v>1021</v>
      </c>
      <c r="M12" s="10" t="s">
        <v>1022</v>
      </c>
      <c r="N12" s="10" t="s">
        <v>1023</v>
      </c>
      <c r="O12" s="10" t="s">
        <v>204</v>
      </c>
      <c r="P12" s="13" t="s">
        <v>122</v>
      </c>
    </row>
    <row r="13" spans="1:16">
      <c r="A13" s="10" t="s">
        <v>39</v>
      </c>
      <c r="B13" s="10">
        <v>5</v>
      </c>
      <c r="C13" s="10" t="s">
        <v>15</v>
      </c>
      <c r="D13" s="10" t="s">
        <v>14</v>
      </c>
      <c r="E13" s="10" t="s">
        <v>1046</v>
      </c>
      <c r="F13" s="11" t="s">
        <v>1047</v>
      </c>
      <c r="G13" s="12" t="s">
        <v>1048</v>
      </c>
      <c r="H13" s="10" t="s">
        <v>1049</v>
      </c>
      <c r="I13" s="13" t="s">
        <v>3</v>
      </c>
      <c r="J13" s="13" t="s">
        <v>675</v>
      </c>
      <c r="K13" s="13"/>
      <c r="L13" s="10" t="s">
        <v>1050</v>
      </c>
      <c r="M13" s="10" t="s">
        <v>1051</v>
      </c>
      <c r="N13" s="10" t="s">
        <v>1052</v>
      </c>
      <c r="O13" s="10" t="s">
        <v>204</v>
      </c>
      <c r="P13" s="13" t="s">
        <v>678</v>
      </c>
    </row>
    <row r="14" spans="1:16">
      <c r="A14" s="10" t="s">
        <v>29</v>
      </c>
      <c r="B14" s="10">
        <v>6</v>
      </c>
      <c r="C14" s="10" t="s">
        <v>18</v>
      </c>
      <c r="D14" s="10" t="s">
        <v>14</v>
      </c>
      <c r="E14" s="10" t="s">
        <v>1111</v>
      </c>
      <c r="F14" s="11" t="s">
        <v>244</v>
      </c>
      <c r="G14" s="12" t="s">
        <v>1112</v>
      </c>
      <c r="H14" s="10" t="s">
        <v>1113</v>
      </c>
      <c r="I14" s="13" t="s">
        <v>104</v>
      </c>
      <c r="J14" s="13" t="s">
        <v>37</v>
      </c>
      <c r="K14" s="13" t="s">
        <v>531</v>
      </c>
      <c r="L14" s="10" t="s">
        <v>1114</v>
      </c>
      <c r="M14" s="10" t="s">
        <v>1115</v>
      </c>
      <c r="N14" s="10" t="s">
        <v>1116</v>
      </c>
      <c r="O14" s="10" t="s">
        <v>204</v>
      </c>
      <c r="P14" s="13" t="s">
        <v>1117</v>
      </c>
    </row>
    <row r="15" spans="1:16">
      <c r="A15" s="10" t="s">
        <v>31</v>
      </c>
      <c r="B15" s="10">
        <v>7</v>
      </c>
      <c r="C15" s="10" t="s">
        <v>15</v>
      </c>
      <c r="D15" s="10" t="s">
        <v>17</v>
      </c>
      <c r="E15" s="10" t="s">
        <v>1053</v>
      </c>
      <c r="F15" s="11" t="s">
        <v>1054</v>
      </c>
      <c r="G15" s="12" t="s">
        <v>1055</v>
      </c>
      <c r="H15" s="10" t="s">
        <v>1056</v>
      </c>
      <c r="I15" s="13" t="s">
        <v>1015</v>
      </c>
      <c r="J15" s="13" t="s">
        <v>27</v>
      </c>
      <c r="K15" s="13" t="s">
        <v>28</v>
      </c>
      <c r="L15" s="10" t="s">
        <v>655</v>
      </c>
      <c r="M15" s="10" t="s">
        <v>1057</v>
      </c>
      <c r="N15" s="10" t="s">
        <v>1058</v>
      </c>
      <c r="O15" s="10" t="s">
        <v>204</v>
      </c>
      <c r="P15" s="13" t="s">
        <v>1016</v>
      </c>
    </row>
    <row r="16" spans="1:16">
      <c r="A16" s="10" t="s">
        <v>150</v>
      </c>
      <c r="B16" s="10">
        <v>8</v>
      </c>
      <c r="C16" s="10" t="s">
        <v>13</v>
      </c>
      <c r="D16" s="10" t="s">
        <v>15</v>
      </c>
      <c r="E16" s="10" t="s">
        <v>988</v>
      </c>
      <c r="F16" s="11" t="s">
        <v>989</v>
      </c>
      <c r="G16" s="12" t="s">
        <v>990</v>
      </c>
      <c r="H16" s="10" t="s">
        <v>991</v>
      </c>
      <c r="I16" s="13" t="s">
        <v>992</v>
      </c>
      <c r="J16" s="13" t="s">
        <v>993</v>
      </c>
      <c r="K16" s="13" t="s">
        <v>994</v>
      </c>
      <c r="L16" s="10" t="s">
        <v>995</v>
      </c>
      <c r="M16" s="10" t="s">
        <v>996</v>
      </c>
      <c r="N16" s="10" t="s">
        <v>997</v>
      </c>
      <c r="O16" s="10" t="s">
        <v>223</v>
      </c>
      <c r="P16" s="13" t="s">
        <v>998</v>
      </c>
    </row>
    <row r="17" spans="1:16">
      <c r="A17" s="10" t="s">
        <v>658</v>
      </c>
      <c r="B17" s="10"/>
      <c r="C17" s="10" t="s">
        <v>17</v>
      </c>
      <c r="D17" s="10" t="s">
        <v>15</v>
      </c>
      <c r="E17" s="10" t="s">
        <v>1082</v>
      </c>
      <c r="F17" s="11" t="s">
        <v>652</v>
      </c>
      <c r="G17" s="12" t="s">
        <v>1083</v>
      </c>
      <c r="H17" s="10" t="s">
        <v>1084</v>
      </c>
      <c r="I17" s="13" t="s">
        <v>63</v>
      </c>
      <c r="J17" s="13" t="s">
        <v>57</v>
      </c>
      <c r="K17" s="13" t="s">
        <v>247</v>
      </c>
      <c r="L17" s="10" t="s">
        <v>1085</v>
      </c>
      <c r="M17" s="10" t="s">
        <v>1086</v>
      </c>
      <c r="N17" s="10" t="s">
        <v>1010</v>
      </c>
      <c r="O17" s="10" t="s">
        <v>223</v>
      </c>
      <c r="P17" s="13" t="s">
        <v>1474</v>
      </c>
    </row>
    <row r="18" spans="1:16">
      <c r="A18" s="10" t="s">
        <v>460</v>
      </c>
      <c r="B18" s="10"/>
      <c r="C18" s="10" t="s">
        <v>13</v>
      </c>
      <c r="D18" s="10" t="s">
        <v>14</v>
      </c>
      <c r="E18" s="10" t="s">
        <v>999</v>
      </c>
      <c r="F18" s="11" t="s">
        <v>1000</v>
      </c>
      <c r="G18" s="12" t="s">
        <v>1001</v>
      </c>
      <c r="H18" s="10" t="s">
        <v>1002</v>
      </c>
      <c r="I18" s="13" t="s">
        <v>104</v>
      </c>
      <c r="J18" s="13" t="s">
        <v>37</v>
      </c>
      <c r="K18" s="13" t="s">
        <v>105</v>
      </c>
      <c r="L18" s="10" t="s">
        <v>398</v>
      </c>
      <c r="M18" s="10" t="s">
        <v>1003</v>
      </c>
      <c r="N18" s="10" t="s">
        <v>1004</v>
      </c>
      <c r="O18" s="10" t="s">
        <v>223</v>
      </c>
      <c r="P18" s="13" t="s">
        <v>291</v>
      </c>
    </row>
    <row r="19" spans="1:16">
      <c r="A19" s="10" t="s">
        <v>687</v>
      </c>
      <c r="B19" s="10"/>
      <c r="C19" s="10" t="s">
        <v>14</v>
      </c>
      <c r="D19" s="10" t="s">
        <v>13</v>
      </c>
      <c r="E19" s="10" t="s">
        <v>1024</v>
      </c>
      <c r="F19" s="11" t="s">
        <v>1025</v>
      </c>
      <c r="G19" s="12" t="s">
        <v>1026</v>
      </c>
      <c r="H19" s="10" t="s">
        <v>1027</v>
      </c>
      <c r="I19" s="13" t="s">
        <v>63</v>
      </c>
      <c r="J19" s="13" t="s">
        <v>940</v>
      </c>
      <c r="K19" s="13" t="s">
        <v>1028</v>
      </c>
      <c r="L19" s="10"/>
      <c r="M19" s="10" t="s">
        <v>1030</v>
      </c>
      <c r="N19" s="10" t="s">
        <v>1031</v>
      </c>
      <c r="O19" s="10" t="s">
        <v>223</v>
      </c>
      <c r="P19" s="13" t="s">
        <v>337</v>
      </c>
    </row>
    <row r="20" spans="1:16">
      <c r="A20" s="10" t="s">
        <v>862</v>
      </c>
      <c r="B20" s="10">
        <v>9</v>
      </c>
      <c r="C20" s="10" t="s">
        <v>14</v>
      </c>
      <c r="D20" s="10" t="s">
        <v>17</v>
      </c>
      <c r="E20" s="10" t="s">
        <v>1032</v>
      </c>
      <c r="F20" s="11" t="s">
        <v>1033</v>
      </c>
      <c r="G20" s="12" t="s">
        <v>1034</v>
      </c>
      <c r="H20" s="10" t="s">
        <v>1035</v>
      </c>
      <c r="I20" s="13" t="s">
        <v>56</v>
      </c>
      <c r="J20" s="13" t="s">
        <v>57</v>
      </c>
      <c r="K20" s="13" t="s">
        <v>247</v>
      </c>
      <c r="L20" s="10"/>
      <c r="M20" s="10" t="s">
        <v>1037</v>
      </c>
      <c r="N20" s="10" t="s">
        <v>1038</v>
      </c>
      <c r="O20" s="10" t="s">
        <v>223</v>
      </c>
      <c r="P20" s="13" t="s">
        <v>1039</v>
      </c>
    </row>
    <row r="21" spans="1:16">
      <c r="A21" s="10" t="s">
        <v>142</v>
      </c>
      <c r="B21" s="10">
        <v>10</v>
      </c>
      <c r="C21" s="10" t="s">
        <v>13</v>
      </c>
      <c r="D21" s="10" t="s">
        <v>13</v>
      </c>
      <c r="E21" s="10" t="s">
        <v>1005</v>
      </c>
      <c r="F21" s="11" t="s">
        <v>279</v>
      </c>
      <c r="G21" s="12" t="s">
        <v>1006</v>
      </c>
      <c r="H21" s="10" t="s">
        <v>1007</v>
      </c>
      <c r="I21" s="13" t="s">
        <v>985</v>
      </c>
      <c r="J21" s="13" t="s">
        <v>266</v>
      </c>
      <c r="K21" s="13" t="s">
        <v>219</v>
      </c>
      <c r="L21" s="10"/>
      <c r="M21" s="10" t="s">
        <v>1009</v>
      </c>
      <c r="N21" s="10" t="s">
        <v>1010</v>
      </c>
      <c r="O21" s="10" t="s">
        <v>223</v>
      </c>
      <c r="P21" s="13" t="s">
        <v>270</v>
      </c>
    </row>
    <row r="22" spans="1:16">
      <c r="A22" s="10" t="s">
        <v>1123</v>
      </c>
      <c r="B22" s="10"/>
      <c r="C22" s="10" t="s">
        <v>15</v>
      </c>
      <c r="D22" s="10" t="s">
        <v>13</v>
      </c>
      <c r="E22" s="10" t="s">
        <v>1059</v>
      </c>
      <c r="F22" s="11" t="s">
        <v>1060</v>
      </c>
      <c r="G22" s="12" t="s">
        <v>1061</v>
      </c>
      <c r="H22" s="10" t="s">
        <v>1062</v>
      </c>
      <c r="I22" s="13" t="s">
        <v>63</v>
      </c>
      <c r="J22" s="13" t="s">
        <v>940</v>
      </c>
      <c r="K22" s="13"/>
      <c r="L22" s="10"/>
      <c r="M22" s="10" t="s">
        <v>1064</v>
      </c>
      <c r="N22" s="10" t="s">
        <v>1065</v>
      </c>
      <c r="O22" s="10" t="s">
        <v>223</v>
      </c>
      <c r="P22" s="13" t="s">
        <v>337</v>
      </c>
    </row>
    <row r="23" spans="1:16">
      <c r="A23" s="10" t="s">
        <v>1124</v>
      </c>
      <c r="B23" s="10">
        <v>11</v>
      </c>
      <c r="C23" s="10" t="s">
        <v>17</v>
      </c>
      <c r="D23" s="10" t="s">
        <v>13</v>
      </c>
      <c r="E23" s="10" t="s">
        <v>1087</v>
      </c>
      <c r="F23" s="11" t="s">
        <v>652</v>
      </c>
      <c r="G23" s="12" t="s">
        <v>1088</v>
      </c>
      <c r="H23" s="10" t="s">
        <v>1089</v>
      </c>
      <c r="I23" s="13" t="s">
        <v>980</v>
      </c>
      <c r="J23" s="13" t="s">
        <v>133</v>
      </c>
      <c r="K23" s="13"/>
      <c r="L23" s="10"/>
      <c r="M23" s="10" t="s">
        <v>1091</v>
      </c>
      <c r="N23" s="10" t="s">
        <v>1092</v>
      </c>
      <c r="O23" s="10" t="s">
        <v>223</v>
      </c>
      <c r="P23" s="13" t="s">
        <v>205</v>
      </c>
    </row>
    <row r="24" spans="1:16">
      <c r="A24" s="10"/>
      <c r="B24" s="10"/>
      <c r="C24" s="10" t="s">
        <v>14</v>
      </c>
      <c r="D24" s="10" t="s">
        <v>14</v>
      </c>
      <c r="E24" s="10" t="s">
        <v>1040</v>
      </c>
      <c r="F24" s="11" t="s">
        <v>1033</v>
      </c>
      <c r="G24" s="12" t="s">
        <v>354</v>
      </c>
      <c r="H24" s="10" t="s">
        <v>355</v>
      </c>
      <c r="I24" s="13" t="s">
        <v>356</v>
      </c>
      <c r="J24" s="13" t="s">
        <v>357</v>
      </c>
      <c r="K24" s="13" t="s">
        <v>358</v>
      </c>
      <c r="L24" s="10"/>
      <c r="M24" s="10" t="s">
        <v>1041</v>
      </c>
      <c r="N24" s="10" t="s">
        <v>1042</v>
      </c>
      <c r="O24" s="10"/>
      <c r="P24" s="13" t="s">
        <v>360</v>
      </c>
    </row>
    <row r="25" spans="1:16">
      <c r="A25" s="10"/>
      <c r="B25" s="10"/>
      <c r="C25" s="10" t="s">
        <v>18</v>
      </c>
      <c r="D25" s="10" t="s">
        <v>13</v>
      </c>
      <c r="E25" s="10" t="s">
        <v>1118</v>
      </c>
      <c r="F25" s="11" t="s">
        <v>1119</v>
      </c>
      <c r="G25" s="12" t="s">
        <v>1120</v>
      </c>
      <c r="H25" s="10" t="s">
        <v>1121</v>
      </c>
      <c r="I25" s="13" t="s">
        <v>44</v>
      </c>
      <c r="J25" s="13" t="s">
        <v>133</v>
      </c>
      <c r="K25" s="13"/>
      <c r="L25" s="10"/>
      <c r="M25" s="10" t="s">
        <v>981</v>
      </c>
      <c r="N25" s="10"/>
      <c r="O25" s="10"/>
      <c r="P25" s="13" t="s">
        <v>1122</v>
      </c>
    </row>
    <row r="26" spans="1:16">
      <c r="A26" s="10"/>
      <c r="B26" s="10"/>
      <c r="C26" s="10" t="s">
        <v>13</v>
      </c>
      <c r="D26" s="10" t="s">
        <v>17</v>
      </c>
      <c r="E26" s="10" t="s">
        <v>1011</v>
      </c>
      <c r="F26" s="11" t="s">
        <v>1012</v>
      </c>
      <c r="G26" s="12" t="s">
        <v>1013</v>
      </c>
      <c r="H26" s="10" t="s">
        <v>1014</v>
      </c>
      <c r="I26" s="13" t="s">
        <v>1015</v>
      </c>
      <c r="J26" s="13" t="s">
        <v>27</v>
      </c>
      <c r="K26" s="13" t="s">
        <v>28</v>
      </c>
      <c r="L26" s="10"/>
      <c r="M26" s="10" t="s">
        <v>981</v>
      </c>
      <c r="N26" s="10"/>
      <c r="O26" s="10"/>
      <c r="P26" s="13" t="s">
        <v>1016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suaugusių ir jaunimo čempionatas</oddHeader>
    <evenHeader>&amp;C&amp;"Times New Roman"&amp;16 &amp;BLietuvos suaugusių ir jaunimo čempionatas</evenHeader>
    <firstHeader>&amp;C&amp;"Times New Roman"&amp;16 &amp;BLietuvos suaugusių ir jaunimo čempionatas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Virselis</vt:lpstr>
      <vt:lpstr>60 M par.b.</vt:lpstr>
      <vt:lpstr>60 M Finalai</vt:lpstr>
      <vt:lpstr>60 M Suvestinė</vt:lpstr>
      <vt:lpstr>60 V par. b.</vt:lpstr>
      <vt:lpstr>60 V Finalai</vt:lpstr>
      <vt:lpstr>60 V Suvestinė</vt:lpstr>
      <vt:lpstr>400 M </vt:lpstr>
      <vt:lpstr>400 M Suvestine</vt:lpstr>
      <vt:lpstr>400 V bėg.</vt:lpstr>
      <vt:lpstr>400 V Suvestine</vt:lpstr>
      <vt:lpstr>800 M bėg</vt:lpstr>
      <vt:lpstr>800 M Suvestine</vt:lpstr>
      <vt:lpstr>800 V bėg.</vt:lpstr>
      <vt:lpstr>800 V Suvestine</vt:lpstr>
      <vt:lpstr>1500 M</vt:lpstr>
      <vt:lpstr>1500 V bėg.</vt:lpstr>
      <vt:lpstr>1500 V Suvestinė</vt:lpstr>
      <vt:lpstr>3000 M</vt:lpstr>
      <vt:lpstr>3000 V</vt:lpstr>
      <vt:lpstr>60 bb M par. bėg.</vt:lpstr>
      <vt:lpstr>60 bb M Finalas</vt:lpstr>
      <vt:lpstr>60 bb M Suvestine</vt:lpstr>
      <vt:lpstr>60 bb V</vt:lpstr>
      <vt:lpstr>60bb J</vt:lpstr>
      <vt:lpstr>Aukštis M</vt:lpstr>
      <vt:lpstr>Aukštis V</vt:lpstr>
      <vt:lpstr>Kartis M</vt:lpstr>
      <vt:lpstr>Kartis V</vt:lpstr>
      <vt:lpstr>Tolis M</vt:lpstr>
      <vt:lpstr>Tolis V</vt:lpstr>
      <vt:lpstr>Trišuolis M</vt:lpstr>
      <vt:lpstr>Trišuolis V</vt:lpstr>
      <vt:lpstr>Rutulys M</vt:lpstr>
      <vt:lpstr>Rutulys V</vt:lpstr>
      <vt:lpstr>Rutulys jaun V.</vt:lpstr>
      <vt:lpstr>3000m Sp. ėj. M</vt:lpstr>
      <vt:lpstr>5000 Sp. ėj. V</vt:lpstr>
      <vt:lpstr>Komandiniai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</cp:lastModifiedBy>
  <cp:lastPrinted>2019-02-15T14:27:02Z</cp:lastPrinted>
  <dcterms:created xsi:type="dcterms:W3CDTF">2019-02-14T13:03:36Z</dcterms:created>
  <dcterms:modified xsi:type="dcterms:W3CDTF">2019-02-15T14:33:12Z</dcterms:modified>
</cp:coreProperties>
</file>