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ivcik\Desktop\"/>
    </mc:Choice>
  </mc:AlternateContent>
  <xr:revisionPtr revIDLastSave="0" documentId="8_{C7EE04A4-66F1-451D-907E-0742851E7E73}" xr6:coauthVersionLast="47" xr6:coauthVersionMax="47" xr10:uidLastSave="{00000000-0000-0000-0000-000000000000}"/>
  <bookViews>
    <workbookView xWindow="-108" yWindow="-108" windowWidth="23256" windowHeight="12456" xr2:uid="{2C368B4C-1DB5-47E4-BF49-5ECC66ED4F88}"/>
  </bookViews>
  <sheets>
    <sheet name="U14Z" sheetId="7" r:id="rId1"/>
    <sheet name="U14M" sheetId="10" r:id="rId2"/>
    <sheet name="U16M" sheetId="12" r:id="rId3"/>
    <sheet name="U16Z" sheetId="13" r:id="rId4"/>
    <sheet name="U12M" sheetId="14" r:id="rId5"/>
    <sheet name="U12Z" sheetId="15" r:id="rId6"/>
  </sheets>
  <definedNames>
    <definedName name="_xlnm._FilterDatabase" localSheetId="1" hidden="1">U14M!$C$7:$Q$31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" i="14" l="1"/>
  <c r="P31" i="12"/>
  <c r="P32" i="12"/>
  <c r="P33" i="12"/>
  <c r="P34" i="14"/>
  <c r="P35" i="14"/>
  <c r="P36" i="14"/>
  <c r="P44" i="10" l="1"/>
  <c r="M44" i="10" l="1"/>
  <c r="M46" i="10"/>
  <c r="P43" i="10"/>
  <c r="M43" i="10"/>
  <c r="M45" i="10"/>
  <c r="P34" i="7"/>
  <c r="P33" i="7"/>
  <c r="P32" i="7"/>
  <c r="M34" i="7"/>
  <c r="M33" i="7"/>
  <c r="M32" i="7"/>
  <c r="J30" i="12"/>
  <c r="P14" i="15"/>
  <c r="M14" i="15"/>
  <c r="J14" i="15"/>
  <c r="Q14" i="15" s="1"/>
  <c r="P19" i="15"/>
  <c r="M19" i="15"/>
  <c r="J19" i="15"/>
  <c r="Q19" i="15" s="1"/>
  <c r="P9" i="15"/>
  <c r="M9" i="15"/>
  <c r="J9" i="15"/>
  <c r="Q9" i="15" s="1"/>
  <c r="P16" i="15"/>
  <c r="M16" i="15"/>
  <c r="J16" i="15"/>
  <c r="P22" i="15"/>
  <c r="M22" i="15"/>
  <c r="J22" i="15"/>
  <c r="Q22" i="15" s="1"/>
  <c r="P29" i="15"/>
  <c r="M29" i="15"/>
  <c r="J29" i="15"/>
  <c r="Q29" i="15" s="1"/>
  <c r="P10" i="15"/>
  <c r="M10" i="15"/>
  <c r="J10" i="15"/>
  <c r="Q10" i="15" s="1"/>
  <c r="P11" i="15"/>
  <c r="M11" i="15"/>
  <c r="J11" i="15"/>
  <c r="P26" i="15"/>
  <c r="M26" i="15"/>
  <c r="J26" i="15"/>
  <c r="Q26" i="15" s="1"/>
  <c r="P25" i="15"/>
  <c r="M25" i="15"/>
  <c r="J25" i="15"/>
  <c r="Q25" i="15" s="1"/>
  <c r="M31" i="15"/>
  <c r="J31" i="15"/>
  <c r="P28" i="15"/>
  <c r="M28" i="15"/>
  <c r="J28" i="15"/>
  <c r="P12" i="15"/>
  <c r="M12" i="15"/>
  <c r="J12" i="15"/>
  <c r="Q12" i="15" s="1"/>
  <c r="P24" i="15"/>
  <c r="M24" i="15"/>
  <c r="J24" i="15"/>
  <c r="Q24" i="15" s="1"/>
  <c r="P27" i="15"/>
  <c r="M27" i="15"/>
  <c r="J27" i="15"/>
  <c r="P21" i="15"/>
  <c r="M21" i="15"/>
  <c r="J21" i="15"/>
  <c r="P15" i="15"/>
  <c r="M15" i="15"/>
  <c r="J15" i="15"/>
  <c r="Q15" i="15" s="1"/>
  <c r="P18" i="15"/>
  <c r="M18" i="15"/>
  <c r="J18" i="15"/>
  <c r="Q18" i="15" s="1"/>
  <c r="P23" i="15"/>
  <c r="M23" i="15"/>
  <c r="J23" i="15"/>
  <c r="P20" i="15"/>
  <c r="M20" i="15"/>
  <c r="J20" i="15"/>
  <c r="P17" i="15"/>
  <c r="J17" i="15"/>
  <c r="Q17" i="15" s="1"/>
  <c r="P30" i="15"/>
  <c r="M30" i="15"/>
  <c r="J30" i="15"/>
  <c r="Q30" i="15" s="1"/>
  <c r="J32" i="15"/>
  <c r="P13" i="15"/>
  <c r="M13" i="15"/>
  <c r="J13" i="15"/>
  <c r="P8" i="15"/>
  <c r="M8" i="15"/>
  <c r="J8" i="15"/>
  <c r="M13" i="14"/>
  <c r="M25" i="14"/>
  <c r="M30" i="14"/>
  <c r="M23" i="14"/>
  <c r="M8" i="14"/>
  <c r="M14" i="14"/>
  <c r="M10" i="14"/>
  <c r="M26" i="14"/>
  <c r="J13" i="14"/>
  <c r="J25" i="14"/>
  <c r="J30" i="14"/>
  <c r="J33" i="14"/>
  <c r="J23" i="14"/>
  <c r="J8" i="14"/>
  <c r="J14" i="14"/>
  <c r="J10" i="14"/>
  <c r="J26" i="14"/>
  <c r="J18" i="14"/>
  <c r="J28" i="14"/>
  <c r="J16" i="14"/>
  <c r="J31" i="14"/>
  <c r="J17" i="14"/>
  <c r="J22" i="14"/>
  <c r="J19" i="14"/>
  <c r="J37" i="14"/>
  <c r="J24" i="14"/>
  <c r="J21" i="14"/>
  <c r="J9" i="14"/>
  <c r="J15" i="14"/>
  <c r="J7" i="14"/>
  <c r="J27" i="14"/>
  <c r="J20" i="14"/>
  <c r="J12" i="14"/>
  <c r="J29" i="14"/>
  <c r="P29" i="14"/>
  <c r="M29" i="14"/>
  <c r="P12" i="14"/>
  <c r="M12" i="14"/>
  <c r="P20" i="14"/>
  <c r="M20" i="14"/>
  <c r="P27" i="14"/>
  <c r="M27" i="14"/>
  <c r="P7" i="14"/>
  <c r="M7" i="14"/>
  <c r="P15" i="14"/>
  <c r="M15" i="14"/>
  <c r="M9" i="14"/>
  <c r="P21" i="14"/>
  <c r="M21" i="14"/>
  <c r="P24" i="14"/>
  <c r="M24" i="14"/>
  <c r="M37" i="14"/>
  <c r="P19" i="14"/>
  <c r="M19" i="14"/>
  <c r="P22" i="14"/>
  <c r="M22" i="14"/>
  <c r="P17" i="14"/>
  <c r="M17" i="14"/>
  <c r="P32" i="14"/>
  <c r="M32" i="14"/>
  <c r="P31" i="14"/>
  <c r="M31" i="14"/>
  <c r="P16" i="14"/>
  <c r="M16" i="14"/>
  <c r="P28" i="14"/>
  <c r="M28" i="14"/>
  <c r="P18" i="14"/>
  <c r="M18" i="14"/>
  <c r="P26" i="14"/>
  <c r="P10" i="14"/>
  <c r="P14" i="14"/>
  <c r="P8" i="14"/>
  <c r="P23" i="14"/>
  <c r="P33" i="14"/>
  <c r="P30" i="14"/>
  <c r="P25" i="14"/>
  <c r="P13" i="14"/>
  <c r="P11" i="14"/>
  <c r="M11" i="14"/>
  <c r="J11" i="14"/>
  <c r="P16" i="12"/>
  <c r="M16" i="12"/>
  <c r="J16" i="12"/>
  <c r="P12" i="13"/>
  <c r="M12" i="13"/>
  <c r="J12" i="13"/>
  <c r="Q12" i="13" s="1"/>
  <c r="P11" i="13"/>
  <c r="M11" i="13"/>
  <c r="J11" i="13"/>
  <c r="Q11" i="13" s="1"/>
  <c r="P10" i="13"/>
  <c r="M10" i="13"/>
  <c r="J10" i="13"/>
  <c r="Q10" i="13" s="1"/>
  <c r="P9" i="13"/>
  <c r="M9" i="13"/>
  <c r="J9" i="13"/>
  <c r="P8" i="13"/>
  <c r="M8" i="13"/>
  <c r="J8" i="13"/>
  <c r="Q8" i="13" s="1"/>
  <c r="P7" i="13"/>
  <c r="M7" i="13"/>
  <c r="J7" i="13"/>
  <c r="Q7" i="13" s="1"/>
  <c r="P10" i="12"/>
  <c r="P8" i="12"/>
  <c r="P20" i="12"/>
  <c r="P17" i="12"/>
  <c r="P18" i="12"/>
  <c r="P27" i="12"/>
  <c r="P29" i="12"/>
  <c r="P12" i="12"/>
  <c r="P21" i="12"/>
  <c r="P15" i="12"/>
  <c r="P22" i="12"/>
  <c r="P13" i="12"/>
  <c r="P9" i="12"/>
  <c r="P35" i="12"/>
  <c r="P19" i="12"/>
  <c r="P11" i="12"/>
  <c r="P14" i="12"/>
  <c r="M10" i="12"/>
  <c r="M8" i="12"/>
  <c r="M20" i="12"/>
  <c r="M17" i="12"/>
  <c r="M18" i="12"/>
  <c r="M12" i="12"/>
  <c r="M21" i="12"/>
  <c r="M15" i="12"/>
  <c r="M22" i="12"/>
  <c r="M13" i="12"/>
  <c r="M36" i="12"/>
  <c r="M9" i="12"/>
  <c r="M35" i="12"/>
  <c r="M19" i="12"/>
  <c r="M11" i="12"/>
  <c r="M34" i="12"/>
  <c r="M14" i="12"/>
  <c r="J26" i="12"/>
  <c r="J24" i="12"/>
  <c r="J28" i="12"/>
  <c r="J10" i="12"/>
  <c r="J8" i="12"/>
  <c r="J20" i="12"/>
  <c r="J17" i="12"/>
  <c r="J18" i="12"/>
  <c r="J27" i="12"/>
  <c r="J29" i="12"/>
  <c r="J12" i="12"/>
  <c r="J15" i="12"/>
  <c r="J13" i="12"/>
  <c r="J36" i="12"/>
  <c r="J9" i="12"/>
  <c r="J35" i="12"/>
  <c r="J19" i="12"/>
  <c r="J11" i="12"/>
  <c r="J34" i="12"/>
  <c r="J14" i="12"/>
  <c r="J25" i="12"/>
  <c r="P31" i="10"/>
  <c r="P18" i="10"/>
  <c r="P27" i="10"/>
  <c r="P10" i="10"/>
  <c r="P16" i="10"/>
  <c r="P8" i="10"/>
  <c r="P13" i="10"/>
  <c r="P15" i="10"/>
  <c r="P23" i="10"/>
  <c r="P20" i="10"/>
  <c r="P19" i="10"/>
  <c r="P17" i="10"/>
  <c r="P24" i="10"/>
  <c r="P26" i="10"/>
  <c r="P33" i="10"/>
  <c r="P28" i="10"/>
  <c r="P30" i="10"/>
  <c r="P34" i="10"/>
  <c r="P12" i="10"/>
  <c r="P32" i="10"/>
  <c r="P29" i="10"/>
  <c r="P22" i="10"/>
  <c r="P25" i="10"/>
  <c r="P7" i="10"/>
  <c r="P9" i="10"/>
  <c r="P11" i="10"/>
  <c r="P14" i="10"/>
  <c r="P21" i="10"/>
  <c r="M31" i="10"/>
  <c r="M18" i="10"/>
  <c r="M27" i="10"/>
  <c r="M10" i="10"/>
  <c r="M36" i="10"/>
  <c r="M16" i="10"/>
  <c r="M8" i="10"/>
  <c r="M13" i="10"/>
  <c r="M15" i="10"/>
  <c r="M23" i="10"/>
  <c r="M20" i="10"/>
  <c r="M19" i="10"/>
  <c r="M35" i="10"/>
  <c r="M17" i="10"/>
  <c r="M24" i="10"/>
  <c r="M26" i="10"/>
  <c r="M28" i="10"/>
  <c r="M30" i="10"/>
  <c r="M12" i="10"/>
  <c r="M32" i="10"/>
  <c r="M29" i="10"/>
  <c r="M22" i="10"/>
  <c r="M25" i="10"/>
  <c r="M7" i="10"/>
  <c r="M9" i="10"/>
  <c r="M11" i="10"/>
  <c r="M14" i="10"/>
  <c r="M21" i="10"/>
  <c r="J31" i="10"/>
  <c r="J18" i="10"/>
  <c r="J27" i="10"/>
  <c r="J10" i="10"/>
  <c r="J40" i="10"/>
  <c r="J36" i="10"/>
  <c r="J16" i="10"/>
  <c r="J8" i="10"/>
  <c r="J39" i="10"/>
  <c r="J42" i="10"/>
  <c r="J37" i="10"/>
  <c r="J13" i="10"/>
  <c r="J15" i="10"/>
  <c r="J23" i="10"/>
  <c r="J20" i="10"/>
  <c r="J19" i="10"/>
  <c r="J35" i="10"/>
  <c r="J17" i="10"/>
  <c r="J24" i="10"/>
  <c r="J26" i="10"/>
  <c r="J33" i="10"/>
  <c r="J28" i="10"/>
  <c r="J30" i="10"/>
  <c r="J34" i="10"/>
  <c r="J12" i="10"/>
  <c r="J32" i="10"/>
  <c r="J29" i="10"/>
  <c r="J41" i="10"/>
  <c r="J22" i="10"/>
  <c r="J25" i="10"/>
  <c r="J7" i="10"/>
  <c r="J9" i="10"/>
  <c r="J38" i="10"/>
  <c r="J11" i="10"/>
  <c r="J14" i="10"/>
  <c r="J21" i="10"/>
  <c r="P16" i="7"/>
  <c r="P15" i="7"/>
  <c r="P9" i="7"/>
  <c r="P23" i="7"/>
  <c r="P28" i="7"/>
  <c r="P21" i="7"/>
  <c r="P26" i="7"/>
  <c r="P20" i="7"/>
  <c r="P13" i="7"/>
  <c r="P17" i="7"/>
  <c r="P27" i="7"/>
  <c r="P31" i="7"/>
  <c r="P14" i="7"/>
  <c r="P19" i="7"/>
  <c r="P10" i="7"/>
  <c r="P25" i="7"/>
  <c r="P29" i="7"/>
  <c r="P12" i="7"/>
  <c r="P22" i="7"/>
  <c r="P11" i="7"/>
  <c r="P24" i="7"/>
  <c r="P18" i="7"/>
  <c r="M16" i="7"/>
  <c r="M15" i="7"/>
  <c r="M9" i="7"/>
  <c r="M23" i="7"/>
  <c r="M28" i="7"/>
  <c r="M35" i="7"/>
  <c r="M21" i="7"/>
  <c r="M26" i="7"/>
  <c r="M20" i="7"/>
  <c r="M13" i="7"/>
  <c r="M17" i="7"/>
  <c r="M27" i="7"/>
  <c r="M14" i="7"/>
  <c r="M19" i="7"/>
  <c r="M10" i="7"/>
  <c r="M25" i="7"/>
  <c r="M29" i="7"/>
  <c r="M12" i="7"/>
  <c r="M22" i="7"/>
  <c r="M11" i="7"/>
  <c r="M24" i="7"/>
  <c r="M18" i="7"/>
  <c r="J16" i="7"/>
  <c r="J15" i="7"/>
  <c r="Q15" i="7" s="1"/>
  <c r="J9" i="7"/>
  <c r="J23" i="7"/>
  <c r="J28" i="7"/>
  <c r="J35" i="7"/>
  <c r="J21" i="7"/>
  <c r="J30" i="7"/>
  <c r="J26" i="7"/>
  <c r="J20" i="7"/>
  <c r="J13" i="7"/>
  <c r="J17" i="7"/>
  <c r="J27" i="7"/>
  <c r="J31" i="7"/>
  <c r="J14" i="7"/>
  <c r="J19" i="7"/>
  <c r="J10" i="7"/>
  <c r="J25" i="7"/>
  <c r="J29" i="7"/>
  <c r="Q29" i="7" s="1"/>
  <c r="J12" i="7"/>
  <c r="J22" i="7"/>
  <c r="Q22" i="7" s="1"/>
  <c r="J11" i="7"/>
  <c r="J24" i="7"/>
  <c r="J18" i="7"/>
  <c r="Q18" i="7" s="1"/>
  <c r="Q16" i="12" l="1"/>
  <c r="Q8" i="15"/>
  <c r="Q20" i="15"/>
  <c r="Q21" i="15"/>
  <c r="Q13" i="15"/>
  <c r="Q9" i="7"/>
  <c r="Q21" i="10"/>
  <c r="Q13" i="10"/>
  <c r="Q28" i="10"/>
  <c r="Q27" i="10"/>
  <c r="Q32" i="10"/>
  <c r="Q23" i="10"/>
  <c r="Q18" i="10"/>
  <c r="Q12" i="10"/>
  <c r="Q15" i="10"/>
  <c r="Q31" i="10"/>
  <c r="Q26" i="10"/>
  <c r="Q8" i="10"/>
  <c r="Q30" i="10"/>
  <c r="Q11" i="10"/>
  <c r="Q16" i="7"/>
  <c r="Q24" i="7"/>
  <c r="Q28" i="7"/>
  <c r="Q23" i="7"/>
  <c r="Q12" i="7"/>
  <c r="Q20" i="7"/>
  <c r="Q19" i="7"/>
  <c r="Q14" i="7"/>
  <c r="Q11" i="7"/>
  <c r="Q27" i="14"/>
  <c r="Q20" i="14"/>
  <c r="Q18" i="14"/>
  <c r="Q12" i="14"/>
  <c r="Q9" i="14"/>
  <c r="Q23" i="15"/>
  <c r="Q27" i="15"/>
  <c r="Q28" i="15"/>
  <c r="Q11" i="15"/>
  <c r="Q16" i="15"/>
  <c r="C16" i="15" s="1"/>
  <c r="Q19" i="14"/>
  <c r="Q16" i="14"/>
  <c r="Q14" i="14"/>
  <c r="Q17" i="14"/>
  <c r="Q9" i="10"/>
  <c r="Q14" i="10"/>
  <c r="Q7" i="10"/>
  <c r="Q24" i="10"/>
  <c r="Q16" i="10"/>
  <c r="Q25" i="10"/>
  <c r="Q17" i="10"/>
  <c r="Q22" i="10"/>
  <c r="Q27" i="7"/>
  <c r="Q17" i="7"/>
  <c r="Q13" i="7"/>
  <c r="Q26" i="7"/>
  <c r="Q25" i="7"/>
  <c r="Q21" i="7"/>
  <c r="Q10" i="7"/>
  <c r="Q29" i="10"/>
  <c r="Q19" i="10"/>
  <c r="Q20" i="10"/>
  <c r="Q10" i="10"/>
  <c r="Q8" i="14"/>
  <c r="Q25" i="14"/>
  <c r="Q20" i="12"/>
  <c r="Q9" i="12"/>
  <c r="Q10" i="12"/>
  <c r="Q14" i="12"/>
  <c r="Q19" i="12"/>
  <c r="Q8" i="12"/>
  <c r="Q18" i="12"/>
  <c r="Q17" i="12"/>
  <c r="Q13" i="12"/>
  <c r="Q31" i="14"/>
  <c r="Q7" i="14"/>
  <c r="Q26" i="14"/>
  <c r="Q30" i="14"/>
  <c r="Q15" i="14"/>
  <c r="Q24" i="14"/>
  <c r="Q11" i="14"/>
  <c r="Q12" i="12"/>
  <c r="Q15" i="12"/>
  <c r="Q11" i="12"/>
  <c r="Q10" i="14"/>
  <c r="Q23" i="14"/>
  <c r="Q28" i="14"/>
  <c r="Q29" i="14"/>
  <c r="Q13" i="14"/>
  <c r="Q22" i="14"/>
  <c r="Q21" i="14"/>
  <c r="Q9" i="13"/>
  <c r="C9" i="7" l="1"/>
  <c r="C11" i="7"/>
  <c r="C13" i="7"/>
  <c r="C16" i="7"/>
  <c r="C15" i="7"/>
  <c r="C14" i="7"/>
  <c r="C12" i="7"/>
  <c r="C18" i="7"/>
  <c r="C17" i="7"/>
  <c r="C21" i="7"/>
  <c r="C19" i="7"/>
  <c r="C22" i="7"/>
  <c r="C20" i="7"/>
  <c r="C23" i="7"/>
  <c r="C25" i="7"/>
  <c r="C24" i="7"/>
  <c r="C26" i="7"/>
  <c r="C29" i="7"/>
  <c r="C27" i="7"/>
  <c r="C28" i="7"/>
  <c r="C12" i="15"/>
  <c r="C26" i="15"/>
  <c r="C11" i="15"/>
  <c r="C28" i="15"/>
  <c r="C19" i="15"/>
  <c r="C13" i="15"/>
  <c r="C29" i="15"/>
  <c r="C21" i="15"/>
  <c r="C20" i="15"/>
  <c r="C9" i="15"/>
  <c r="C14" i="15"/>
  <c r="C10" i="15"/>
  <c r="C15" i="15"/>
  <c r="C30" i="15"/>
  <c r="C27" i="15"/>
  <c r="C23" i="15"/>
  <c r="C25" i="15"/>
  <c r="C24" i="15"/>
  <c r="C18" i="15"/>
  <c r="C17" i="15"/>
  <c r="C22" i="15"/>
  <c r="C18" i="12"/>
  <c r="C17" i="12"/>
  <c r="C8" i="12"/>
  <c r="C19" i="12"/>
  <c r="C14" i="12"/>
  <c r="C11" i="12"/>
  <c r="C10" i="12"/>
  <c r="C9" i="12"/>
  <c r="C15" i="12"/>
  <c r="C12" i="12"/>
  <c r="C13" i="12"/>
  <c r="C20" i="12"/>
  <c r="C16" i="12"/>
  <c r="C32" i="10"/>
  <c r="C19" i="10"/>
  <c r="C22" i="10"/>
  <c r="C29" i="10"/>
  <c r="C17" i="10"/>
  <c r="C25" i="10"/>
  <c r="C18" i="10"/>
  <c r="C23" i="10"/>
  <c r="C7" i="10"/>
  <c r="C14" i="10"/>
  <c r="C9" i="10"/>
  <c r="C13" i="10"/>
  <c r="C31" i="10"/>
  <c r="C15" i="10"/>
  <c r="C12" i="10"/>
  <c r="C16" i="10"/>
  <c r="C24" i="10"/>
  <c r="C27" i="10"/>
  <c r="C11" i="10"/>
  <c r="C30" i="10"/>
  <c r="C28" i="10"/>
  <c r="C10" i="10"/>
  <c r="C8" i="10"/>
  <c r="C26" i="10"/>
  <c r="C20" i="10"/>
  <c r="C21" i="10"/>
  <c r="C10" i="7"/>
  <c r="C8" i="13"/>
  <c r="C9" i="13"/>
  <c r="C10" i="13"/>
  <c r="C11" i="13"/>
  <c r="C12" i="13"/>
  <c r="C7" i="13"/>
  <c r="C8" i="14"/>
  <c r="C7" i="14"/>
  <c r="C14" i="14"/>
  <c r="C9" i="14"/>
  <c r="C12" i="14"/>
  <c r="C17" i="14"/>
  <c r="C11" i="14"/>
  <c r="C13" i="14"/>
  <c r="C15" i="14"/>
  <c r="C18" i="14"/>
  <c r="C16" i="14"/>
  <c r="C25" i="14"/>
  <c r="C28" i="14"/>
  <c r="C19" i="14"/>
  <c r="C20" i="14"/>
  <c r="C24" i="14"/>
  <c r="C21" i="14"/>
  <c r="C27" i="14"/>
  <c r="C22" i="14"/>
  <c r="C23" i="14"/>
  <c r="C26" i="14"/>
  <c r="C29" i="14"/>
  <c r="C30" i="14"/>
  <c r="C31" i="14"/>
  <c r="C10" i="14"/>
  <c r="C8" i="15"/>
</calcChain>
</file>

<file path=xl/sharedStrings.xml><?xml version="1.0" encoding="utf-8"?>
<sst xmlns="http://schemas.openxmlformats.org/spreadsheetml/2006/main" count="734" uniqueCount="328">
  <si>
    <t>KOPVĒRTĒJUMS</t>
  </si>
  <si>
    <t>U14 ZĒNI</t>
  </si>
  <si>
    <t>Nr.</t>
  </si>
  <si>
    <t>V.uzv.</t>
  </si>
  <si>
    <t>Dz.d.</t>
  </si>
  <si>
    <t>Treneris</t>
  </si>
  <si>
    <t>Sporta skola</t>
  </si>
  <si>
    <t>29.10.</t>
  </si>
  <si>
    <t>6.11.</t>
  </si>
  <si>
    <t>13.11.</t>
  </si>
  <si>
    <t>KOPĀ</t>
  </si>
  <si>
    <t>60m</t>
  </si>
  <si>
    <t>1000m</t>
  </si>
  <si>
    <t>T/l</t>
  </si>
  <si>
    <t>A/l</t>
  </si>
  <si>
    <t>Lodes gr.</t>
  </si>
  <si>
    <t>Svilpīte</t>
  </si>
  <si>
    <t>Tristans Miezītis</t>
  </si>
  <si>
    <t>04.11.2013.</t>
  </si>
  <si>
    <t>I. Šēra</t>
  </si>
  <si>
    <t>Liepājas SSS</t>
  </si>
  <si>
    <t>Didzis Pankoks</t>
  </si>
  <si>
    <t>07.06.2013.</t>
  </si>
  <si>
    <t>V. Goļinskis</t>
  </si>
  <si>
    <t>Dominiks Mozis</t>
  </si>
  <si>
    <t>24.02.2013.</t>
  </si>
  <si>
    <t>D. Stumbre</t>
  </si>
  <si>
    <t>Ralfs Andersons</t>
  </si>
  <si>
    <t>26.09.2013.</t>
  </si>
  <si>
    <t>Emīls Poškus</t>
  </si>
  <si>
    <t>29.01.2014.</t>
  </si>
  <si>
    <t>Valters Nagliņš</t>
  </si>
  <si>
    <t>A. Brūns</t>
  </si>
  <si>
    <t>SS Spars</t>
  </si>
  <si>
    <t>Iļja Paņkovs</t>
  </si>
  <si>
    <t>04.08.2014.</t>
  </si>
  <si>
    <t>A. Dubova</t>
  </si>
  <si>
    <t>Jēkabs Balodis</t>
  </si>
  <si>
    <t>11.09.2013.</t>
  </si>
  <si>
    <t>Daniels Dūcmanis</t>
  </si>
  <si>
    <t>21.01.2014.</t>
  </si>
  <si>
    <t>Rūdolfs Liepiņš</t>
  </si>
  <si>
    <t>05.06.2013.</t>
  </si>
  <si>
    <t>Elmars Budavs</t>
  </si>
  <si>
    <t>Miķelis Ķudis</t>
  </si>
  <si>
    <t>12.12.2014.</t>
  </si>
  <si>
    <t>Edvards Druva</t>
  </si>
  <si>
    <t>25.06.2013.</t>
  </si>
  <si>
    <t>Matiass Beķeris</t>
  </si>
  <si>
    <t>24.11.2014.</t>
  </si>
  <si>
    <t>A. Zīverte</t>
  </si>
  <si>
    <t>Mareks Sanders</t>
  </si>
  <si>
    <t>26.04.2013.</t>
  </si>
  <si>
    <t>Artūrs Freidenfelds</t>
  </si>
  <si>
    <t>14.03.2013.</t>
  </si>
  <si>
    <t>Gustavs Brīvkalns</t>
  </si>
  <si>
    <t>23.12.2013.</t>
  </si>
  <si>
    <t>Jēkabs Mežainis</t>
  </si>
  <si>
    <t>20.07.2013.</t>
  </si>
  <si>
    <t>Valters Linde</t>
  </si>
  <si>
    <t>01.10.2014.</t>
  </si>
  <si>
    <t>Edgars Strazds</t>
  </si>
  <si>
    <t>11.11.2013.</t>
  </si>
  <si>
    <t>Adrians Tomelis</t>
  </si>
  <si>
    <t>13.11.2014.</t>
  </si>
  <si>
    <t>Emīls Guzikats</t>
  </si>
  <si>
    <t>19.08.2013.</t>
  </si>
  <si>
    <t>Kurts Andersons</t>
  </si>
  <si>
    <t>11.03.2014.</t>
  </si>
  <si>
    <t>Krists Lauris Cans</t>
  </si>
  <si>
    <t>18.10.2014.</t>
  </si>
  <si>
    <t>Kristians Fridrihsons</t>
  </si>
  <si>
    <t>Rihards Brasliņš</t>
  </si>
  <si>
    <t>A.Zīverte</t>
  </si>
  <si>
    <t>Olivers Vecvagars</t>
  </si>
  <si>
    <t>09.08.2013.</t>
  </si>
  <si>
    <t>U14 MEITENES</t>
  </si>
  <si>
    <t>Elīza Knapše</t>
  </si>
  <si>
    <t>04.08.2013.</t>
  </si>
  <si>
    <t>Ulrika Rimma</t>
  </si>
  <si>
    <t>25.04.2014.</t>
  </si>
  <si>
    <t>Marta Rozīte</t>
  </si>
  <si>
    <t>18.05.2014.</t>
  </si>
  <si>
    <t>Māra Jausukaite</t>
  </si>
  <si>
    <t>10.01.2014.</t>
  </si>
  <si>
    <t>Karlīna Ringa</t>
  </si>
  <si>
    <t>A. Kļava</t>
  </si>
  <si>
    <t>Dienvidkurzemes SS</t>
  </si>
  <si>
    <t>Elza Seņkāne</t>
  </si>
  <si>
    <t>Emīlija Pole</t>
  </si>
  <si>
    <t>07.01.2013.</t>
  </si>
  <si>
    <t>Annija Krauze</t>
  </si>
  <si>
    <t>30.08.2013.</t>
  </si>
  <si>
    <t>Jūlija Petrova</t>
  </si>
  <si>
    <t>12.08.2014.</t>
  </si>
  <si>
    <t>Amēlija Žimante</t>
  </si>
  <si>
    <t>Anete Strauta</t>
  </si>
  <si>
    <t>27.02.2014.</t>
  </si>
  <si>
    <t>Zane Brūvere</t>
  </si>
  <si>
    <t>27.05.2014.</t>
  </si>
  <si>
    <t>Dārta Otaņķe</t>
  </si>
  <si>
    <t>04.05.2014.</t>
  </si>
  <si>
    <t>Sofija Suvorova</t>
  </si>
  <si>
    <t>01.01.2013.</t>
  </si>
  <si>
    <t>Kristiana Anna Šervinska</t>
  </si>
  <si>
    <t> 2013</t>
  </si>
  <si>
    <r>
      <t> </t>
    </r>
    <r>
      <rPr>
        <sz val="10"/>
        <color rgb="FF000000"/>
        <rFont val="Aptos Narrow"/>
        <family val="2"/>
      </rPr>
      <t>A. Kļava</t>
    </r>
  </si>
  <si>
    <r>
      <t> </t>
    </r>
    <r>
      <rPr>
        <sz val="10"/>
        <color rgb="FF000000"/>
        <rFont val="Aptos Narrow"/>
        <family val="2"/>
      </rPr>
      <t>Dienvidkurzemes SS</t>
    </r>
  </si>
  <si>
    <t>Nellija Atamuradova</t>
  </si>
  <si>
    <t>10.08.2013.</t>
  </si>
  <si>
    <t>Alise Beierbaha</t>
  </si>
  <si>
    <t>03.07.2013.</t>
  </si>
  <si>
    <t>Māra Brence</t>
  </si>
  <si>
    <t>20.06.2014.</t>
  </si>
  <si>
    <t>Annija Matute</t>
  </si>
  <si>
    <t>15.09.2013.</t>
  </si>
  <si>
    <t>Māra More</t>
  </si>
  <si>
    <t>29.12.2014.</t>
  </si>
  <si>
    <t>Melisa Guca</t>
  </si>
  <si>
    <t>26.04.2014.</t>
  </si>
  <si>
    <t>Klēra Kozjura</t>
  </si>
  <si>
    <t>Adriana Milberga</t>
  </si>
  <si>
    <t>28.10.2014.</t>
  </si>
  <si>
    <t>Enija Griezīte</t>
  </si>
  <si>
    <t>29.04.2014.</t>
  </si>
  <si>
    <t>Gerta Loreina Bogdāne</t>
  </si>
  <si>
    <t>18.01.2014.</t>
  </si>
  <si>
    <t>Zlata Artjomova</t>
  </si>
  <si>
    <t>04.07.2014.</t>
  </si>
  <si>
    <t>Gerda Jirgensone</t>
  </si>
  <si>
    <t>19.02.2014.</t>
  </si>
  <si>
    <t>-</t>
  </si>
  <si>
    <t>Melisa Bērziņa</t>
  </si>
  <si>
    <t>01.08.2014.</t>
  </si>
  <si>
    <t>Emīlija Santenava</t>
  </si>
  <si>
    <t>M. Lesiņa</t>
  </si>
  <si>
    <t>Ksenija Košeļeva</t>
  </si>
  <si>
    <t>23.03.2013.</t>
  </si>
  <si>
    <t>Odrija Karabeško</t>
  </si>
  <si>
    <t>Līva Krētaine</t>
  </si>
  <si>
    <t>13.04.2013.</t>
  </si>
  <si>
    <t>Liāna Puriņa</t>
  </si>
  <si>
    <t>05.02.2013.</t>
  </si>
  <si>
    <t>Sofija Kronberga</t>
  </si>
  <si>
    <t>Karlīna Rače</t>
  </si>
  <si>
    <t>26.07.2014.</t>
  </si>
  <si>
    <t>Maija Lipiņa</t>
  </si>
  <si>
    <t>04.06.2013.</t>
  </si>
  <si>
    <t>A.Dubova</t>
  </si>
  <si>
    <t>Diana Baklazhkova</t>
  </si>
  <si>
    <t>2014.</t>
  </si>
  <si>
    <t>Sāra Malkeviča</t>
  </si>
  <si>
    <t>Eva Šķila</t>
  </si>
  <si>
    <t>03.05.2014.</t>
  </si>
  <si>
    <t>Diana Kuzņecova</t>
  </si>
  <si>
    <t>25.02.2014.</t>
  </si>
  <si>
    <t>U16 MEITENES</t>
  </si>
  <si>
    <t>Anna Goļinska</t>
  </si>
  <si>
    <t>07.01.2012.</t>
  </si>
  <si>
    <t>Ance Lankovska</t>
  </si>
  <si>
    <t>08.10.2011.</t>
  </si>
  <si>
    <t>Dārta Barakauska</t>
  </si>
  <si>
    <t>09.11.2012.</t>
  </si>
  <si>
    <t>Evelīna Cēbere</t>
  </si>
  <si>
    <t>27.04.2011.</t>
  </si>
  <si>
    <t>Elizabete Juhno</t>
  </si>
  <si>
    <t>03.01.2012.</t>
  </si>
  <si>
    <t>Luīze Koļesņikova</t>
  </si>
  <si>
    <t>01.02.2011.</t>
  </si>
  <si>
    <t>Karolīna Ķude</t>
  </si>
  <si>
    <t>05.01.2011.</t>
  </si>
  <si>
    <t>Dita Lankupa</t>
  </si>
  <si>
    <t>12.01.2011.</t>
  </si>
  <si>
    <t>Paula Purne</t>
  </si>
  <si>
    <t>A.Kļava</t>
  </si>
  <si>
    <r>
      <t> </t>
    </r>
    <r>
      <rPr>
        <sz val="11"/>
        <color rgb="FF000000"/>
        <rFont val="Aptos Narrow"/>
        <family val="2"/>
      </rPr>
      <t>Dienvidkurzemes SS</t>
    </r>
  </si>
  <si>
    <t>Poļina Korobova</t>
  </si>
  <si>
    <t>03.04.2012.</t>
  </si>
  <si>
    <t>Madara Kurše</t>
  </si>
  <si>
    <t>03.10.2012.</t>
  </si>
  <si>
    <t>Beatrise Kulpe</t>
  </si>
  <si>
    <t>Estere Jurkāne</t>
  </si>
  <si>
    <t>17.08.2012.</t>
  </si>
  <si>
    <t>Laima Eversone</t>
  </si>
  <si>
    <t>16.03.2012.</t>
  </si>
  <si>
    <t>Māra Ciekurze</t>
  </si>
  <si>
    <t>12.06.2011.</t>
  </si>
  <si>
    <t>Karlīna Hūna</t>
  </si>
  <si>
    <t>29.10.2012.</t>
  </si>
  <si>
    <t>Evija Māra Kronberga</t>
  </si>
  <si>
    <t>Gabriela Šēniņa</t>
  </si>
  <si>
    <t>Marta Čerņavska</t>
  </si>
  <si>
    <t>Adriana Polovenko</t>
  </si>
  <si>
    <t>07.05.2012.</t>
  </si>
  <si>
    <t>Alise Zandere</t>
  </si>
  <si>
    <t>Luīza Keita Skābarniece</t>
  </si>
  <si>
    <t>12.09.2012.</t>
  </si>
  <si>
    <t>Paula Ādiņa</t>
  </si>
  <si>
    <t>13.04.2012.</t>
  </si>
  <si>
    <t>Andželīna Kranciņa</t>
  </si>
  <si>
    <t>19.02.2011.</t>
  </si>
  <si>
    <t>Gabija Pauzere</t>
  </si>
  <si>
    <t>19.11.2012.</t>
  </si>
  <si>
    <t>Madara Mežaine</t>
  </si>
  <si>
    <t>17.06.2011.</t>
  </si>
  <si>
    <t>Amanda Ķude</t>
  </si>
  <si>
    <t>Adrija Kranciņa</t>
  </si>
  <si>
    <t>U16 ZĒNI</t>
  </si>
  <si>
    <t>Adrians Uztics</t>
  </si>
  <si>
    <t>08.11.2011.</t>
  </si>
  <si>
    <t>I.Šēra</t>
  </si>
  <si>
    <t>Tomass Beķeris</t>
  </si>
  <si>
    <t>26.03.2011.</t>
  </si>
  <si>
    <t>D.Stumbre</t>
  </si>
  <si>
    <t>Markuss Reņģis</t>
  </si>
  <si>
    <t>10.09.2011.</t>
  </si>
  <si>
    <t>Valters Freibergs</t>
  </si>
  <si>
    <t>05.07.2012.</t>
  </si>
  <si>
    <t>Māris Janeks Gersons</t>
  </si>
  <si>
    <t>20.12.2011.</t>
  </si>
  <si>
    <t>Kristofers Treide</t>
  </si>
  <si>
    <t>10.03.2012.</t>
  </si>
  <si>
    <t>U12 MEITENES</t>
  </si>
  <si>
    <t>Ģertrūde Lazdāne</t>
  </si>
  <si>
    <t>26.03.2015.</t>
  </si>
  <si>
    <t>Eva Niedola</t>
  </si>
  <si>
    <t>29.02.2016.</t>
  </si>
  <si>
    <t>Elza Gulbe</t>
  </si>
  <si>
    <t>06.07.2015.</t>
  </si>
  <si>
    <t>Ance Keita Purmale</t>
  </si>
  <si>
    <t>23.02.2016.</t>
  </si>
  <si>
    <t>Džīna Kaprano</t>
  </si>
  <si>
    <t>24.02.2015.</t>
  </si>
  <si>
    <t>Emīlija Pirktiņa</t>
  </si>
  <si>
    <t>Natalija Pronska</t>
  </si>
  <si>
    <t>04.07.2015.</t>
  </si>
  <si>
    <t>Luize Burģe</t>
  </si>
  <si>
    <t>11.11.2016.</t>
  </si>
  <si>
    <t>Grēta Lazdāne</t>
  </si>
  <si>
    <t>Anna Laura Pūce</t>
  </si>
  <si>
    <t>Keita Muradimova</t>
  </si>
  <si>
    <t>06.03.2015.</t>
  </si>
  <si>
    <t>Īva Otaņķe</t>
  </si>
  <si>
    <t>11.02.2016.</t>
  </si>
  <si>
    <t>Kortnija Nīna Purekle</t>
  </si>
  <si>
    <t>09.01.2016.</t>
  </si>
  <si>
    <t>Amēlija Ringa</t>
  </si>
  <si>
    <t>Alise Borozinska</t>
  </si>
  <si>
    <t>25.09.2015.</t>
  </si>
  <si>
    <t>Sofija Saukāne</t>
  </si>
  <si>
    <t>22.02.2015.</t>
  </si>
  <si>
    <t>Kate Muceniece</t>
  </si>
  <si>
    <t>03.04.2016.</t>
  </si>
  <si>
    <t>Gerda Razma</t>
  </si>
  <si>
    <t>29.01.2015.</t>
  </si>
  <si>
    <t>Madara Inta</t>
  </si>
  <si>
    <t>02.10.2016.</t>
  </si>
  <si>
    <t>Kate Medne</t>
  </si>
  <si>
    <t>12.03.2016.</t>
  </si>
  <si>
    <t>Alise Trankale</t>
  </si>
  <si>
    <t>Hanna Pole</t>
  </si>
  <si>
    <t>08.10.2016.</t>
  </si>
  <si>
    <t>Estere Maisaka</t>
  </si>
  <si>
    <t>05.12.2015.</t>
  </si>
  <si>
    <t>Anete Linarte</t>
  </si>
  <si>
    <t>06.06.2016.</t>
  </si>
  <si>
    <t>Elena Emma Farbotko</t>
  </si>
  <si>
    <t>28.02.2016.</t>
  </si>
  <si>
    <t>Emīlija Helmane</t>
  </si>
  <si>
    <t>29.08.2015.</t>
  </si>
  <si>
    <t>Odrija More</t>
  </si>
  <si>
    <t>02.09.2016.</t>
  </si>
  <si>
    <t>Sofija Ozolniece</t>
  </si>
  <si>
    <t>V.Goļinskis</t>
  </si>
  <si>
    <t>Karlīna Giberte</t>
  </si>
  <si>
    <t>Eimija Moskoveca</t>
  </si>
  <si>
    <t>Vasilisa Zobnina</t>
  </si>
  <si>
    <t>01.01.2016.</t>
  </si>
  <si>
    <t>U12 ZĒNI</t>
  </si>
  <si>
    <t>Raiens Beķeris</t>
  </si>
  <si>
    <t>05.01.2015.</t>
  </si>
  <si>
    <t>Toms Petrovics</t>
  </si>
  <si>
    <t>23.04.2015.</t>
  </si>
  <si>
    <t>Alekss Bukejs</t>
  </si>
  <si>
    <t>18.03.2015.</t>
  </si>
  <si>
    <t>Reinis Pauzers</t>
  </si>
  <si>
    <t>22.03.2015.</t>
  </si>
  <si>
    <t>Dmitrijs Goļinskis</t>
  </si>
  <si>
    <t>21.05.2015.</t>
  </si>
  <si>
    <t>Daniels Karels</t>
  </si>
  <si>
    <t>28.04.2015.</t>
  </si>
  <si>
    <t>Vitālijs Andrejevs</t>
  </si>
  <si>
    <t>02.06.2015.</t>
  </si>
  <si>
    <t>Lenards Lībergs</t>
  </si>
  <si>
    <t>19.01.2016.</t>
  </si>
  <si>
    <t>Emīls Mackevičs</t>
  </si>
  <si>
    <t>23.02.2015.</t>
  </si>
  <si>
    <t>Pēteris Balodis</t>
  </si>
  <si>
    <t>19.06.2016.</t>
  </si>
  <si>
    <t>Kārlis Leja</t>
  </si>
  <si>
    <t>13.02.2016.</t>
  </si>
  <si>
    <t>Kristofers Jānis Kāposts</t>
  </si>
  <si>
    <t>28.09.2015.</t>
  </si>
  <si>
    <t>Kevins Krauze</t>
  </si>
  <si>
    <t>13.04.2016.</t>
  </si>
  <si>
    <t>Oskars Pelns</t>
  </si>
  <si>
    <t>23.08.2016.</t>
  </si>
  <si>
    <t>Edvards Jaunciems</t>
  </si>
  <si>
    <t>30.07.2015.</t>
  </si>
  <si>
    <t>Kārlis Ķemers</t>
  </si>
  <si>
    <t>26.10.2016.</t>
  </si>
  <si>
    <t>Olivers Tomelis</t>
  </si>
  <si>
    <t>14.07.2016.</t>
  </si>
  <si>
    <t>Jegors Konovalovs</t>
  </si>
  <si>
    <t>26.05.2016.</t>
  </si>
  <si>
    <t>Roberts Lankups</t>
  </si>
  <si>
    <t>12.08.2016.</t>
  </si>
  <si>
    <t>Reinis Strazdiņš</t>
  </si>
  <si>
    <t>01.11.2016.</t>
  </si>
  <si>
    <t>Maksims Kiseļovs</t>
  </si>
  <si>
    <t>20.08.2015.</t>
  </si>
  <si>
    <t>Rodrigo Ceriņš</t>
  </si>
  <si>
    <t>02.02.2015.</t>
  </si>
  <si>
    <t>Miķelis Grečs</t>
  </si>
  <si>
    <t>Andrejs Kolosovs</t>
  </si>
  <si>
    <t>11.10.2016.</t>
  </si>
  <si>
    <t>Matvejs Kovalis</t>
  </si>
  <si>
    <t>09.08.2015.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</si>
</sst>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Aptos Narrow"/>
      <family val="2"/>
      <charset val="186"/>
      <scheme val="minor"/>
    </font>
    <font>
      <sz val="11"/>
      <color rgb="FF000000"/>
      <name val="Aptos Narrow"/>
      <family val="2"/>
    </font>
    <font>
      <sz val="11"/>
      <color theme="1"/>
      <name val="Aptos Narrow"/>
      <family val="2"/>
    </font>
    <font>
      <sz val="10"/>
      <color rgb="FF3E3E3E"/>
      <name val="Arial"/>
      <family val="2"/>
    </font>
    <font>
      <b/>
      <sz val="10"/>
      <color rgb="FF3E3E3E"/>
      <name val="Arial"/>
      <family val="2"/>
    </font>
    <font>
      <sz val="10"/>
      <color theme="1"/>
      <name val="Arial"/>
      <family val="2"/>
    </font>
    <font>
      <sz val="16"/>
      <color rgb="FFFF0000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sz val="11"/>
      <color rgb="FF3E3E3E"/>
      <name val="Arial"/>
      <family val="2"/>
    </font>
    <font>
      <sz val="10"/>
      <color theme="1"/>
      <name val="Aptos"/>
      <family val="2"/>
    </font>
    <font>
      <sz val="10"/>
      <color theme="1"/>
      <name val="Aptos Narrow"/>
      <family val="2"/>
    </font>
    <font>
      <sz val="10"/>
      <color theme="1"/>
      <name val="Aptos Narrow"/>
      <family val="2"/>
      <charset val="186"/>
      <scheme val="minor"/>
    </font>
    <font>
      <sz val="10"/>
      <color rgb="FF000000"/>
      <name val="Aptos"/>
      <family val="2"/>
    </font>
    <font>
      <sz val="10"/>
      <color rgb="FF000000"/>
      <name val="Aptos Narrow"/>
      <family val="2"/>
    </font>
    <font>
      <sz val="11"/>
      <color rgb="FF000000"/>
      <name val="Aptos"/>
      <family val="2"/>
    </font>
    <font>
      <b/>
      <sz val="10"/>
      <color rgb="FF3E3E3E"/>
      <name val="Arial"/>
      <family val="2"/>
      <charset val="186"/>
    </font>
    <font>
      <b/>
      <sz val="11"/>
      <color rgb="FF000000"/>
      <name val="Arial"/>
      <family val="2"/>
      <charset val="186"/>
    </font>
    <font>
      <b/>
      <sz val="11"/>
      <color rgb="FF3E3E3E"/>
      <name val="Arial"/>
      <family val="2"/>
      <charset val="186"/>
    </font>
    <font>
      <b/>
      <sz val="10"/>
      <color theme="1"/>
      <name val="Aptos Narrow"/>
      <family val="2"/>
      <charset val="186"/>
      <scheme val="minor"/>
    </font>
    <font>
      <sz val="10"/>
      <color rgb="FF3E3E3E"/>
      <name val="Arial"/>
      <family val="2"/>
      <charset val="186"/>
    </font>
    <font>
      <sz val="10"/>
      <color theme="1"/>
      <name val="Aptos Narrow"/>
      <family val="2"/>
      <charset val="186"/>
    </font>
    <font>
      <sz val="10"/>
      <color rgb="FF000000"/>
      <name val="Aptos"/>
      <family val="2"/>
      <charset val="186"/>
    </font>
    <font>
      <sz val="10"/>
      <color rgb="FFFF0000"/>
      <name val="Aptos Narrow"/>
      <family val="2"/>
      <charset val="186"/>
      <scheme val="minor"/>
    </font>
    <font>
      <sz val="10"/>
      <color rgb="FF3E3E3E"/>
      <name val="Arial"/>
    </font>
    <font>
      <b/>
      <sz val="10"/>
      <color rgb="FFFF0000"/>
      <name val="Arial"/>
      <family val="2"/>
      <charset val="186"/>
    </font>
    <font>
      <sz val="10"/>
      <color rgb="FFFF0000"/>
      <name val="Aptos Narrow"/>
      <family val="2"/>
    </font>
    <font>
      <sz val="11"/>
      <color rgb="FFFF0000"/>
      <name val="Aptos Narrow"/>
      <family val="2"/>
    </font>
    <font>
      <sz val="11"/>
      <color rgb="FFFF000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5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" fillId="2" borderId="4" xfId="0" quotePrefix="1" applyFont="1" applyFill="1" applyBorder="1" applyAlignment="1">
      <alignment horizontal="center" vertical="center" wrapText="1"/>
    </xf>
    <xf numFmtId="0" fontId="11" fillId="0" borderId="1" xfId="0" applyFont="1" applyBorder="1"/>
    <xf numFmtId="0" fontId="1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14" fontId="11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1" fillId="0" borderId="13" xfId="0" applyFont="1" applyBorder="1"/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4" xfId="0" applyFont="1" applyBorder="1"/>
    <xf numFmtId="14" fontId="11" fillId="0" borderId="4" xfId="0" applyNumberFormat="1" applyFont="1" applyBorder="1"/>
    <xf numFmtId="0" fontId="3" fillId="2" borderId="1" xfId="0" quotePrefix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8" fillId="4" borderId="15" xfId="0" quotePrefix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8" fillId="4" borderId="1" xfId="0" quotePrefix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4" fillId="0" borderId="4" xfId="0" applyFont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center" vertical="center"/>
    </xf>
    <xf numFmtId="0" fontId="7" fillId="0" borderId="0" xfId="0" applyFont="1"/>
    <xf numFmtId="0" fontId="15" fillId="2" borderId="4" xfId="0" applyFont="1" applyFill="1" applyBorder="1" applyAlignment="1">
      <alignment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7" fillId="2" borderId="1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5" fillId="2" borderId="4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/>
    <xf numFmtId="0" fontId="14" fillId="0" borderId="4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0" fontId="28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DC4EB-4043-4C86-A5CF-E5616F55931A}">
  <dimension ref="B4:S35"/>
  <sheetViews>
    <sheetView tabSelected="1" zoomScale="90" zoomScaleNormal="90" workbookViewId="0">
      <selection activeCell="O39" sqref="O39"/>
    </sheetView>
  </sheetViews>
  <sheetFormatPr defaultRowHeight="14.4" x14ac:dyDescent="0.3"/>
  <cols>
    <col min="3" max="3" width="8.88671875" customWidth="1"/>
    <col min="4" max="4" width="20.6640625" style="1" customWidth="1"/>
    <col min="5" max="5" width="11.6640625" customWidth="1"/>
    <col min="6" max="6" width="13.6640625" style="1" customWidth="1"/>
    <col min="7" max="7" width="14.109375" style="1" customWidth="1"/>
    <col min="10" max="10" width="8.88671875" style="70"/>
    <col min="13" max="13" width="8.88671875" style="70"/>
    <col min="16" max="17" width="8.88671875" style="70"/>
  </cols>
  <sheetData>
    <row r="4" spans="2:19" ht="21" x14ac:dyDescent="0.4">
      <c r="D4" s="12" t="s">
        <v>0</v>
      </c>
      <c r="E4" s="13" t="s">
        <v>1</v>
      </c>
    </row>
    <row r="6" spans="2:19" ht="15" thickBot="1" x14ac:dyDescent="0.35"/>
    <row r="7" spans="2:19" ht="15" thickBot="1" x14ac:dyDescent="0.35">
      <c r="C7" s="108" t="s">
        <v>2</v>
      </c>
      <c r="D7" s="110" t="s">
        <v>3</v>
      </c>
      <c r="E7" s="112" t="s">
        <v>4</v>
      </c>
      <c r="F7" s="110" t="s">
        <v>5</v>
      </c>
      <c r="G7" s="110" t="s">
        <v>6</v>
      </c>
      <c r="H7" s="114" t="s">
        <v>7</v>
      </c>
      <c r="I7" s="104"/>
      <c r="J7" s="105"/>
      <c r="K7" s="103" t="s">
        <v>8</v>
      </c>
      <c r="L7" s="104"/>
      <c r="M7" s="105"/>
      <c r="N7" s="103" t="s">
        <v>9</v>
      </c>
      <c r="O7" s="104"/>
      <c r="P7" s="105"/>
      <c r="Q7" s="106" t="s">
        <v>10</v>
      </c>
    </row>
    <row r="8" spans="2:19" ht="27" thickBot="1" x14ac:dyDescent="0.35">
      <c r="C8" s="109"/>
      <c r="D8" s="111"/>
      <c r="E8" s="113"/>
      <c r="F8" s="111"/>
      <c r="G8" s="111"/>
      <c r="H8" s="5" t="s">
        <v>11</v>
      </c>
      <c r="I8" s="5" t="s">
        <v>12</v>
      </c>
      <c r="J8" s="71" t="s">
        <v>10</v>
      </c>
      <c r="K8" s="5" t="s">
        <v>13</v>
      </c>
      <c r="L8" s="5" t="s">
        <v>14</v>
      </c>
      <c r="M8" s="71" t="s">
        <v>10</v>
      </c>
      <c r="N8" s="5" t="s">
        <v>15</v>
      </c>
      <c r="O8" s="5" t="s">
        <v>16</v>
      </c>
      <c r="P8" s="71" t="s">
        <v>10</v>
      </c>
      <c r="Q8" s="107"/>
    </row>
    <row r="9" spans="2:19" x14ac:dyDescent="0.3">
      <c r="B9" s="3"/>
      <c r="C9" s="35">
        <f t="shared" ref="C9:C29" si="0">_xlfn.RANK.EQ($Q9,$Q$9:$Q$29,1)</f>
        <v>1</v>
      </c>
      <c r="D9" s="98" t="s">
        <v>17</v>
      </c>
      <c r="E9" s="22" t="s">
        <v>18</v>
      </c>
      <c r="F9" s="37" t="s">
        <v>19</v>
      </c>
      <c r="G9" s="37" t="s">
        <v>20</v>
      </c>
      <c r="H9" s="22">
        <v>5</v>
      </c>
      <c r="I9" s="22">
        <v>5</v>
      </c>
      <c r="J9" s="81">
        <f t="shared" ref="J9:J29" si="1">H9+I9</f>
        <v>10</v>
      </c>
      <c r="K9" s="22">
        <v>2</v>
      </c>
      <c r="L9" s="22">
        <v>4</v>
      </c>
      <c r="M9" s="81">
        <f t="shared" ref="M9:M29" si="2">K9+L9</f>
        <v>6</v>
      </c>
      <c r="N9" s="22">
        <v>8</v>
      </c>
      <c r="O9" s="22">
        <v>2</v>
      </c>
      <c r="P9" s="81">
        <f t="shared" ref="P9:P29" si="3">N9+O9</f>
        <v>10</v>
      </c>
      <c r="Q9" s="81">
        <f t="shared" ref="Q9:Q29" si="4">J9+M9+P9</f>
        <v>26</v>
      </c>
      <c r="R9" s="3"/>
      <c r="S9" s="3"/>
    </row>
    <row r="10" spans="2:19" x14ac:dyDescent="0.3">
      <c r="B10" s="3"/>
      <c r="C10" s="35">
        <f t="shared" si="0"/>
        <v>2</v>
      </c>
      <c r="D10" s="98" t="s">
        <v>21</v>
      </c>
      <c r="E10" s="22" t="s">
        <v>22</v>
      </c>
      <c r="F10" s="37" t="s">
        <v>23</v>
      </c>
      <c r="G10" s="37" t="s">
        <v>20</v>
      </c>
      <c r="H10" s="22">
        <v>3</v>
      </c>
      <c r="I10" s="22">
        <v>1</v>
      </c>
      <c r="J10" s="81">
        <f t="shared" si="1"/>
        <v>4</v>
      </c>
      <c r="K10" s="22">
        <v>3</v>
      </c>
      <c r="L10" s="22">
        <v>3</v>
      </c>
      <c r="M10" s="81">
        <f t="shared" si="2"/>
        <v>6</v>
      </c>
      <c r="N10" s="22">
        <v>10</v>
      </c>
      <c r="O10" s="22">
        <v>13</v>
      </c>
      <c r="P10" s="81">
        <f t="shared" si="3"/>
        <v>23</v>
      </c>
      <c r="Q10" s="81">
        <f t="shared" si="4"/>
        <v>33</v>
      </c>
      <c r="R10" s="3"/>
      <c r="S10" s="3"/>
    </row>
    <row r="11" spans="2:19" x14ac:dyDescent="0.3">
      <c r="B11" s="3"/>
      <c r="C11" s="35">
        <f t="shared" si="0"/>
        <v>2</v>
      </c>
      <c r="D11" s="98" t="s">
        <v>24</v>
      </c>
      <c r="E11" s="22" t="s">
        <v>25</v>
      </c>
      <c r="F11" s="37" t="s">
        <v>26</v>
      </c>
      <c r="G11" s="37" t="s">
        <v>20</v>
      </c>
      <c r="H11" s="22">
        <v>1</v>
      </c>
      <c r="I11" s="22">
        <v>8</v>
      </c>
      <c r="J11" s="81">
        <f t="shared" si="1"/>
        <v>9</v>
      </c>
      <c r="K11" s="22">
        <v>5</v>
      </c>
      <c r="L11" s="22">
        <v>6</v>
      </c>
      <c r="M11" s="81">
        <f t="shared" si="2"/>
        <v>11</v>
      </c>
      <c r="N11" s="22">
        <v>9</v>
      </c>
      <c r="O11" s="22">
        <v>4</v>
      </c>
      <c r="P11" s="81">
        <f t="shared" si="3"/>
        <v>13</v>
      </c>
      <c r="Q11" s="81">
        <f t="shared" si="4"/>
        <v>33</v>
      </c>
      <c r="R11" s="3"/>
      <c r="S11" s="3"/>
    </row>
    <row r="12" spans="2:19" x14ac:dyDescent="0.3">
      <c r="B12" s="3"/>
      <c r="C12" s="35">
        <f t="shared" si="0"/>
        <v>4</v>
      </c>
      <c r="D12" s="98" t="s">
        <v>27</v>
      </c>
      <c r="E12" s="22" t="s">
        <v>28</v>
      </c>
      <c r="F12" s="37" t="s">
        <v>23</v>
      </c>
      <c r="G12" s="37" t="s">
        <v>20</v>
      </c>
      <c r="H12" s="22">
        <v>12</v>
      </c>
      <c r="I12" s="22">
        <v>3</v>
      </c>
      <c r="J12" s="81">
        <f t="shared" si="1"/>
        <v>15</v>
      </c>
      <c r="K12" s="22">
        <v>6</v>
      </c>
      <c r="L12" s="22">
        <v>12</v>
      </c>
      <c r="M12" s="81">
        <f t="shared" si="2"/>
        <v>18</v>
      </c>
      <c r="N12" s="22">
        <v>1</v>
      </c>
      <c r="O12" s="22">
        <v>1</v>
      </c>
      <c r="P12" s="97">
        <f t="shared" si="3"/>
        <v>2</v>
      </c>
      <c r="Q12" s="81">
        <f t="shared" si="4"/>
        <v>35</v>
      </c>
      <c r="R12" s="3"/>
      <c r="S12" s="3"/>
    </row>
    <row r="13" spans="2:19" x14ac:dyDescent="0.3">
      <c r="B13" s="3"/>
      <c r="C13" s="35">
        <f t="shared" si="0"/>
        <v>5</v>
      </c>
      <c r="D13" s="98" t="s">
        <v>29</v>
      </c>
      <c r="E13" s="22" t="s">
        <v>30</v>
      </c>
      <c r="F13" s="37" t="s">
        <v>19</v>
      </c>
      <c r="G13" s="37" t="s">
        <v>20</v>
      </c>
      <c r="H13" s="22">
        <v>2</v>
      </c>
      <c r="I13" s="22">
        <v>9</v>
      </c>
      <c r="J13" s="81">
        <f t="shared" si="1"/>
        <v>11</v>
      </c>
      <c r="K13" s="22">
        <v>4</v>
      </c>
      <c r="L13" s="22">
        <v>6</v>
      </c>
      <c r="M13" s="81">
        <f t="shared" si="2"/>
        <v>10</v>
      </c>
      <c r="N13" s="22">
        <v>3</v>
      </c>
      <c r="O13" s="22">
        <v>16</v>
      </c>
      <c r="P13" s="81">
        <f t="shared" si="3"/>
        <v>19</v>
      </c>
      <c r="Q13" s="81">
        <f t="shared" si="4"/>
        <v>40</v>
      </c>
      <c r="R13" s="3"/>
      <c r="S13" s="3"/>
    </row>
    <row r="14" spans="2:19" x14ac:dyDescent="0.3">
      <c r="B14" s="3"/>
      <c r="C14" s="35">
        <f t="shared" si="0"/>
        <v>6</v>
      </c>
      <c r="D14" s="98" t="s">
        <v>31</v>
      </c>
      <c r="E14" s="22">
        <v>2014</v>
      </c>
      <c r="F14" s="37" t="s">
        <v>32</v>
      </c>
      <c r="G14" s="37" t="s">
        <v>33</v>
      </c>
      <c r="H14" s="22">
        <v>4</v>
      </c>
      <c r="I14" s="22">
        <v>20</v>
      </c>
      <c r="J14" s="81">
        <f t="shared" si="1"/>
        <v>24</v>
      </c>
      <c r="K14" s="22">
        <v>1</v>
      </c>
      <c r="L14" s="22">
        <v>5</v>
      </c>
      <c r="M14" s="81">
        <f t="shared" si="2"/>
        <v>6</v>
      </c>
      <c r="N14" s="22">
        <v>6</v>
      </c>
      <c r="O14" s="22">
        <v>6</v>
      </c>
      <c r="P14" s="81">
        <f t="shared" si="3"/>
        <v>12</v>
      </c>
      <c r="Q14" s="81">
        <f t="shared" si="4"/>
        <v>42</v>
      </c>
      <c r="R14" s="3"/>
      <c r="S14" s="3"/>
    </row>
    <row r="15" spans="2:19" x14ac:dyDescent="0.3">
      <c r="B15" s="3"/>
      <c r="C15" s="35">
        <f t="shared" si="0"/>
        <v>7</v>
      </c>
      <c r="D15" s="36" t="s">
        <v>34</v>
      </c>
      <c r="E15" s="22" t="s">
        <v>35</v>
      </c>
      <c r="F15" s="37" t="s">
        <v>36</v>
      </c>
      <c r="G15" s="37" t="s">
        <v>20</v>
      </c>
      <c r="H15" s="22">
        <v>7</v>
      </c>
      <c r="I15" s="22">
        <v>10</v>
      </c>
      <c r="J15" s="81">
        <f t="shared" si="1"/>
        <v>17</v>
      </c>
      <c r="K15" s="22">
        <v>6</v>
      </c>
      <c r="L15" s="22">
        <v>2</v>
      </c>
      <c r="M15" s="81">
        <f t="shared" si="2"/>
        <v>8</v>
      </c>
      <c r="N15" s="22">
        <v>4</v>
      </c>
      <c r="O15" s="22">
        <v>14</v>
      </c>
      <c r="P15" s="81">
        <f t="shared" si="3"/>
        <v>18</v>
      </c>
      <c r="Q15" s="81">
        <f t="shared" si="4"/>
        <v>43</v>
      </c>
      <c r="R15" s="3"/>
      <c r="S15" s="3"/>
    </row>
    <row r="16" spans="2:19" x14ac:dyDescent="0.3">
      <c r="B16" s="3"/>
      <c r="C16" s="35">
        <f t="shared" si="0"/>
        <v>8</v>
      </c>
      <c r="D16" s="38" t="s">
        <v>37</v>
      </c>
      <c r="E16" s="22" t="s">
        <v>38</v>
      </c>
      <c r="F16" s="37" t="s">
        <v>36</v>
      </c>
      <c r="G16" s="37" t="s">
        <v>20</v>
      </c>
      <c r="H16" s="22">
        <v>8</v>
      </c>
      <c r="I16" s="22">
        <v>7</v>
      </c>
      <c r="J16" s="81">
        <f t="shared" si="1"/>
        <v>15</v>
      </c>
      <c r="K16" s="22">
        <v>8</v>
      </c>
      <c r="L16" s="22">
        <v>1</v>
      </c>
      <c r="M16" s="81">
        <f t="shared" si="2"/>
        <v>9</v>
      </c>
      <c r="N16" s="22">
        <v>16</v>
      </c>
      <c r="O16" s="22">
        <v>10</v>
      </c>
      <c r="P16" s="81">
        <f t="shared" si="3"/>
        <v>26</v>
      </c>
      <c r="Q16" s="81">
        <f t="shared" si="4"/>
        <v>50</v>
      </c>
      <c r="R16" s="3"/>
      <c r="S16" s="3"/>
    </row>
    <row r="17" spans="2:19" x14ac:dyDescent="0.3">
      <c r="B17" s="3"/>
      <c r="C17" s="35">
        <f t="shared" si="0"/>
        <v>9</v>
      </c>
      <c r="D17" s="36" t="s">
        <v>39</v>
      </c>
      <c r="E17" s="22" t="s">
        <v>40</v>
      </c>
      <c r="F17" s="37" t="s">
        <v>19</v>
      </c>
      <c r="G17" s="37" t="s">
        <v>20</v>
      </c>
      <c r="H17" s="22">
        <v>6</v>
      </c>
      <c r="I17" s="22">
        <v>11</v>
      </c>
      <c r="J17" s="81">
        <f t="shared" si="1"/>
        <v>17</v>
      </c>
      <c r="K17" s="22">
        <v>11</v>
      </c>
      <c r="L17" s="22">
        <v>11</v>
      </c>
      <c r="M17" s="81">
        <f t="shared" si="2"/>
        <v>22</v>
      </c>
      <c r="N17" s="22">
        <v>15</v>
      </c>
      <c r="O17" s="22">
        <v>11</v>
      </c>
      <c r="P17" s="81">
        <f t="shared" si="3"/>
        <v>26</v>
      </c>
      <c r="Q17" s="81">
        <f t="shared" si="4"/>
        <v>65</v>
      </c>
      <c r="R17" s="3"/>
      <c r="S17" s="3"/>
    </row>
    <row r="18" spans="2:19" x14ac:dyDescent="0.3">
      <c r="B18" s="3"/>
      <c r="C18" s="35">
        <f t="shared" si="0"/>
        <v>10</v>
      </c>
      <c r="D18" s="38" t="s">
        <v>41</v>
      </c>
      <c r="E18" s="22" t="s">
        <v>42</v>
      </c>
      <c r="F18" s="37" t="s">
        <v>36</v>
      </c>
      <c r="G18" s="37" t="s">
        <v>20</v>
      </c>
      <c r="H18" s="22">
        <v>10</v>
      </c>
      <c r="I18" s="22">
        <v>13</v>
      </c>
      <c r="J18" s="81">
        <f t="shared" si="1"/>
        <v>23</v>
      </c>
      <c r="K18" s="22">
        <v>9</v>
      </c>
      <c r="L18" s="22">
        <v>6</v>
      </c>
      <c r="M18" s="81">
        <f t="shared" si="2"/>
        <v>15</v>
      </c>
      <c r="N18" s="22">
        <v>17</v>
      </c>
      <c r="O18" s="22">
        <v>15</v>
      </c>
      <c r="P18" s="81">
        <f t="shared" si="3"/>
        <v>32</v>
      </c>
      <c r="Q18" s="81">
        <f t="shared" si="4"/>
        <v>70</v>
      </c>
      <c r="R18" s="3"/>
      <c r="S18" s="3"/>
    </row>
    <row r="19" spans="2:19" x14ac:dyDescent="0.3">
      <c r="B19" s="3"/>
      <c r="C19" s="35">
        <f t="shared" si="0"/>
        <v>11</v>
      </c>
      <c r="D19" s="36" t="s">
        <v>43</v>
      </c>
      <c r="E19" s="22">
        <v>2014</v>
      </c>
      <c r="F19" s="37" t="s">
        <v>32</v>
      </c>
      <c r="G19" s="37" t="s">
        <v>33</v>
      </c>
      <c r="H19" s="22">
        <v>9</v>
      </c>
      <c r="I19" s="22">
        <v>14</v>
      </c>
      <c r="J19" s="81">
        <f t="shared" si="1"/>
        <v>23</v>
      </c>
      <c r="K19" s="22">
        <v>12</v>
      </c>
      <c r="L19" s="22">
        <v>22</v>
      </c>
      <c r="M19" s="81">
        <f t="shared" si="2"/>
        <v>34</v>
      </c>
      <c r="N19" s="22">
        <v>7</v>
      </c>
      <c r="O19" s="22">
        <v>9</v>
      </c>
      <c r="P19" s="81">
        <f t="shared" si="3"/>
        <v>16</v>
      </c>
      <c r="Q19" s="81">
        <f t="shared" si="4"/>
        <v>73</v>
      </c>
      <c r="R19" s="3"/>
      <c r="S19" s="3"/>
    </row>
    <row r="20" spans="2:19" ht="16.2" customHeight="1" x14ac:dyDescent="0.3">
      <c r="B20" s="3"/>
      <c r="C20" s="35">
        <f t="shared" si="0"/>
        <v>12</v>
      </c>
      <c r="D20" s="36" t="s">
        <v>44</v>
      </c>
      <c r="E20" s="22" t="s">
        <v>45</v>
      </c>
      <c r="F20" s="37" t="s">
        <v>19</v>
      </c>
      <c r="G20" s="37" t="s">
        <v>20</v>
      </c>
      <c r="H20" s="22">
        <v>20</v>
      </c>
      <c r="I20" s="22">
        <v>2</v>
      </c>
      <c r="J20" s="81">
        <f t="shared" si="1"/>
        <v>22</v>
      </c>
      <c r="K20" s="22">
        <v>22</v>
      </c>
      <c r="L20" s="22">
        <v>17</v>
      </c>
      <c r="M20" s="81">
        <f t="shared" si="2"/>
        <v>39</v>
      </c>
      <c r="N20" s="22">
        <v>14</v>
      </c>
      <c r="O20" s="22">
        <v>3</v>
      </c>
      <c r="P20" s="81">
        <f t="shared" si="3"/>
        <v>17</v>
      </c>
      <c r="Q20" s="81">
        <f t="shared" si="4"/>
        <v>78</v>
      </c>
      <c r="R20" s="3"/>
      <c r="S20" s="3"/>
    </row>
    <row r="21" spans="2:19" x14ac:dyDescent="0.3">
      <c r="B21" s="3"/>
      <c r="C21" s="35">
        <f t="shared" si="0"/>
        <v>13</v>
      </c>
      <c r="D21" s="36" t="s">
        <v>46</v>
      </c>
      <c r="E21" s="22" t="s">
        <v>47</v>
      </c>
      <c r="F21" s="37" t="s">
        <v>19</v>
      </c>
      <c r="G21" s="37" t="s">
        <v>20</v>
      </c>
      <c r="H21" s="22">
        <v>17</v>
      </c>
      <c r="I21" s="22">
        <v>6</v>
      </c>
      <c r="J21" s="81">
        <f t="shared" si="1"/>
        <v>23</v>
      </c>
      <c r="K21" s="22">
        <v>17</v>
      </c>
      <c r="L21" s="22">
        <v>6</v>
      </c>
      <c r="M21" s="81">
        <f t="shared" si="2"/>
        <v>23</v>
      </c>
      <c r="N21" s="22">
        <v>12</v>
      </c>
      <c r="O21" s="22">
        <v>22</v>
      </c>
      <c r="P21" s="81">
        <f t="shared" si="3"/>
        <v>34</v>
      </c>
      <c r="Q21" s="81">
        <f t="shared" si="4"/>
        <v>80</v>
      </c>
      <c r="R21" s="3"/>
      <c r="S21" s="3"/>
    </row>
    <row r="22" spans="2:19" x14ac:dyDescent="0.3">
      <c r="B22" s="3"/>
      <c r="C22" s="35">
        <f t="shared" si="0"/>
        <v>14</v>
      </c>
      <c r="D22" s="36" t="s">
        <v>48</v>
      </c>
      <c r="E22" s="90" t="s">
        <v>49</v>
      </c>
      <c r="F22" s="37" t="s">
        <v>50</v>
      </c>
      <c r="G22" s="37" t="s">
        <v>20</v>
      </c>
      <c r="H22" s="22">
        <v>11</v>
      </c>
      <c r="I22" s="22">
        <v>15</v>
      </c>
      <c r="J22" s="81">
        <f t="shared" si="1"/>
        <v>26</v>
      </c>
      <c r="K22" s="22">
        <v>20</v>
      </c>
      <c r="L22" s="22">
        <v>12</v>
      </c>
      <c r="M22" s="81">
        <f t="shared" si="2"/>
        <v>32</v>
      </c>
      <c r="N22" s="22">
        <v>18</v>
      </c>
      <c r="O22" s="22">
        <v>12</v>
      </c>
      <c r="P22" s="81">
        <f t="shared" si="3"/>
        <v>30</v>
      </c>
      <c r="Q22" s="81">
        <f t="shared" si="4"/>
        <v>88</v>
      </c>
      <c r="R22" s="3"/>
      <c r="S22" s="3"/>
    </row>
    <row r="23" spans="2:19" x14ac:dyDescent="0.3">
      <c r="B23" s="3"/>
      <c r="C23" s="35">
        <f t="shared" si="0"/>
        <v>15</v>
      </c>
      <c r="D23" s="36" t="s">
        <v>51</v>
      </c>
      <c r="E23" s="22" t="s">
        <v>52</v>
      </c>
      <c r="F23" s="37" t="s">
        <v>19</v>
      </c>
      <c r="G23" s="37" t="s">
        <v>20</v>
      </c>
      <c r="H23" s="22">
        <v>14</v>
      </c>
      <c r="I23" s="22">
        <v>19</v>
      </c>
      <c r="J23" s="81">
        <f t="shared" si="1"/>
        <v>33</v>
      </c>
      <c r="K23" s="22">
        <v>14</v>
      </c>
      <c r="L23" s="22">
        <v>15</v>
      </c>
      <c r="M23" s="81">
        <f t="shared" si="2"/>
        <v>29</v>
      </c>
      <c r="N23" s="22">
        <v>5</v>
      </c>
      <c r="O23" s="22">
        <v>24</v>
      </c>
      <c r="P23" s="81">
        <f t="shared" si="3"/>
        <v>29</v>
      </c>
      <c r="Q23" s="81">
        <f t="shared" si="4"/>
        <v>91</v>
      </c>
      <c r="R23" s="3"/>
      <c r="S23" s="3"/>
    </row>
    <row r="24" spans="2:19" x14ac:dyDescent="0.3">
      <c r="B24" s="3"/>
      <c r="C24" s="35">
        <f t="shared" si="0"/>
        <v>16</v>
      </c>
      <c r="D24" s="42" t="s">
        <v>53</v>
      </c>
      <c r="E24" s="22" t="s">
        <v>54</v>
      </c>
      <c r="F24" s="37" t="s">
        <v>26</v>
      </c>
      <c r="G24" s="37" t="s">
        <v>20</v>
      </c>
      <c r="H24" s="22">
        <v>22</v>
      </c>
      <c r="I24" s="22">
        <v>4</v>
      </c>
      <c r="J24" s="81">
        <f t="shared" si="1"/>
        <v>26</v>
      </c>
      <c r="K24" s="22">
        <v>19</v>
      </c>
      <c r="L24" s="22">
        <v>20</v>
      </c>
      <c r="M24" s="81">
        <f t="shared" si="2"/>
        <v>39</v>
      </c>
      <c r="N24" s="22">
        <v>21</v>
      </c>
      <c r="O24" s="22">
        <v>17</v>
      </c>
      <c r="P24" s="81">
        <f t="shared" si="3"/>
        <v>38</v>
      </c>
      <c r="Q24" s="81">
        <f t="shared" si="4"/>
        <v>103</v>
      </c>
      <c r="R24" s="3"/>
      <c r="S24" s="3"/>
    </row>
    <row r="25" spans="2:19" x14ac:dyDescent="0.3">
      <c r="B25" s="3"/>
      <c r="C25" s="35">
        <f t="shared" si="0"/>
        <v>17</v>
      </c>
      <c r="D25" s="36" t="s">
        <v>55</v>
      </c>
      <c r="E25" s="22" t="s">
        <v>56</v>
      </c>
      <c r="F25" s="37" t="s">
        <v>23</v>
      </c>
      <c r="G25" s="37" t="s">
        <v>20</v>
      </c>
      <c r="H25" s="22">
        <v>13</v>
      </c>
      <c r="I25" s="22">
        <v>18</v>
      </c>
      <c r="J25" s="81">
        <f t="shared" si="1"/>
        <v>31</v>
      </c>
      <c r="K25" s="22">
        <v>12</v>
      </c>
      <c r="L25" s="22">
        <v>20</v>
      </c>
      <c r="M25" s="81">
        <f t="shared" si="2"/>
        <v>32</v>
      </c>
      <c r="N25" s="22">
        <v>22</v>
      </c>
      <c r="O25" s="22">
        <v>20</v>
      </c>
      <c r="P25" s="81">
        <f t="shared" si="3"/>
        <v>42</v>
      </c>
      <c r="Q25" s="81">
        <f t="shared" si="4"/>
        <v>105</v>
      </c>
      <c r="R25" s="3"/>
      <c r="S25" s="3"/>
    </row>
    <row r="26" spans="2:19" x14ac:dyDescent="0.3">
      <c r="B26" s="3"/>
      <c r="C26" s="35">
        <f t="shared" si="0"/>
        <v>18</v>
      </c>
      <c r="D26" s="36" t="s">
        <v>57</v>
      </c>
      <c r="E26" s="22" t="s">
        <v>58</v>
      </c>
      <c r="F26" s="37" t="s">
        <v>19</v>
      </c>
      <c r="G26" s="37" t="s">
        <v>20</v>
      </c>
      <c r="H26" s="22">
        <v>16</v>
      </c>
      <c r="I26" s="22">
        <v>22</v>
      </c>
      <c r="J26" s="81">
        <f t="shared" si="1"/>
        <v>38</v>
      </c>
      <c r="K26" s="22">
        <v>15</v>
      </c>
      <c r="L26" s="22">
        <v>16</v>
      </c>
      <c r="M26" s="81">
        <f t="shared" si="2"/>
        <v>31</v>
      </c>
      <c r="N26" s="22">
        <v>13</v>
      </c>
      <c r="O26" s="22">
        <v>26</v>
      </c>
      <c r="P26" s="81">
        <f t="shared" si="3"/>
        <v>39</v>
      </c>
      <c r="Q26" s="81">
        <f t="shared" si="4"/>
        <v>108</v>
      </c>
      <c r="R26" s="3"/>
      <c r="S26" s="3"/>
    </row>
    <row r="27" spans="2:19" x14ac:dyDescent="0.3">
      <c r="B27" s="3"/>
      <c r="C27" s="35">
        <f t="shared" si="0"/>
        <v>19</v>
      </c>
      <c r="D27" s="43" t="s">
        <v>59</v>
      </c>
      <c r="E27" s="28" t="s">
        <v>60</v>
      </c>
      <c r="F27" s="43" t="s">
        <v>19</v>
      </c>
      <c r="G27" s="43" t="s">
        <v>20</v>
      </c>
      <c r="H27" s="28">
        <v>19</v>
      </c>
      <c r="I27" s="28">
        <v>24</v>
      </c>
      <c r="J27" s="81">
        <f t="shared" si="1"/>
        <v>43</v>
      </c>
      <c r="K27" s="28">
        <v>24</v>
      </c>
      <c r="L27" s="28">
        <v>11</v>
      </c>
      <c r="M27" s="81">
        <f t="shared" si="2"/>
        <v>35</v>
      </c>
      <c r="N27" s="28">
        <v>11</v>
      </c>
      <c r="O27" s="28">
        <v>25</v>
      </c>
      <c r="P27" s="81">
        <f t="shared" si="3"/>
        <v>36</v>
      </c>
      <c r="Q27" s="81">
        <f t="shared" si="4"/>
        <v>114</v>
      </c>
      <c r="R27" s="3"/>
      <c r="S27" s="3"/>
    </row>
    <row r="28" spans="2:19" x14ac:dyDescent="0.3">
      <c r="C28" s="35">
        <f t="shared" si="0"/>
        <v>19</v>
      </c>
      <c r="D28" s="43" t="s">
        <v>61</v>
      </c>
      <c r="E28" s="28" t="s">
        <v>62</v>
      </c>
      <c r="F28" s="43" t="s">
        <v>19</v>
      </c>
      <c r="G28" s="43" t="s">
        <v>20</v>
      </c>
      <c r="H28" s="28">
        <v>24</v>
      </c>
      <c r="I28" s="28">
        <v>21</v>
      </c>
      <c r="J28" s="81">
        <f t="shared" si="1"/>
        <v>45</v>
      </c>
      <c r="K28" s="28">
        <v>25</v>
      </c>
      <c r="L28" s="28">
        <v>18</v>
      </c>
      <c r="M28" s="81">
        <f t="shared" si="2"/>
        <v>43</v>
      </c>
      <c r="N28" s="28">
        <v>19</v>
      </c>
      <c r="O28" s="28">
        <v>7</v>
      </c>
      <c r="P28" s="81">
        <f t="shared" si="3"/>
        <v>26</v>
      </c>
      <c r="Q28" s="81">
        <f t="shared" si="4"/>
        <v>114</v>
      </c>
    </row>
    <row r="29" spans="2:19" x14ac:dyDescent="0.3">
      <c r="C29" s="35">
        <f t="shared" si="0"/>
        <v>21</v>
      </c>
      <c r="D29" s="43" t="s">
        <v>63</v>
      </c>
      <c r="E29" s="28" t="s">
        <v>64</v>
      </c>
      <c r="F29" s="43" t="s">
        <v>23</v>
      </c>
      <c r="G29" s="43" t="s">
        <v>20</v>
      </c>
      <c r="H29" s="28">
        <v>23</v>
      </c>
      <c r="I29" s="28">
        <v>17</v>
      </c>
      <c r="J29" s="81">
        <f t="shared" si="1"/>
        <v>40</v>
      </c>
      <c r="K29" s="28">
        <v>17</v>
      </c>
      <c r="L29" s="28">
        <v>17</v>
      </c>
      <c r="M29" s="81">
        <f t="shared" si="2"/>
        <v>34</v>
      </c>
      <c r="N29" s="28">
        <v>24</v>
      </c>
      <c r="O29" s="28">
        <v>18</v>
      </c>
      <c r="P29" s="81">
        <f t="shared" si="3"/>
        <v>42</v>
      </c>
      <c r="Q29" s="81">
        <f t="shared" si="4"/>
        <v>116</v>
      </c>
    </row>
    <row r="30" spans="2:19" ht="15" thickBot="1" x14ac:dyDescent="0.35">
      <c r="B30" s="3"/>
      <c r="C30" s="35"/>
      <c r="D30" s="36" t="s">
        <v>65</v>
      </c>
      <c r="E30" s="22" t="s">
        <v>66</v>
      </c>
      <c r="F30" s="37" t="s">
        <v>19</v>
      </c>
      <c r="G30" s="37" t="s">
        <v>20</v>
      </c>
      <c r="H30" s="22">
        <v>21</v>
      </c>
      <c r="I30" s="22">
        <v>12</v>
      </c>
      <c r="J30" s="81">
        <f t="shared" ref="J30:J31" si="5">H30+I30</f>
        <v>33</v>
      </c>
      <c r="K30" s="22"/>
      <c r="L30" s="22"/>
      <c r="M30" s="81"/>
      <c r="N30" s="22"/>
      <c r="O30" s="22"/>
      <c r="P30" s="81"/>
      <c r="Q30" s="81"/>
      <c r="R30" s="3"/>
      <c r="S30" s="3"/>
    </row>
    <row r="31" spans="2:19" ht="15" thickBot="1" x14ac:dyDescent="0.35">
      <c r="B31" s="3"/>
      <c r="C31" s="35"/>
      <c r="D31" s="36" t="s">
        <v>67</v>
      </c>
      <c r="E31" s="22" t="s">
        <v>68</v>
      </c>
      <c r="F31" s="37" t="s">
        <v>19</v>
      </c>
      <c r="G31" s="37" t="s">
        <v>20</v>
      </c>
      <c r="H31" s="22">
        <v>18</v>
      </c>
      <c r="I31" s="22">
        <v>23</v>
      </c>
      <c r="J31" s="81">
        <f t="shared" si="5"/>
        <v>41</v>
      </c>
      <c r="K31" s="22"/>
      <c r="L31" s="22"/>
      <c r="M31" s="81"/>
      <c r="N31" s="22">
        <v>20</v>
      </c>
      <c r="O31" s="22">
        <v>21</v>
      </c>
      <c r="P31" s="81">
        <f t="shared" ref="P31:P34" si="6">N31+O31</f>
        <v>41</v>
      </c>
      <c r="Q31" s="81"/>
      <c r="R31" s="3"/>
      <c r="S31" s="3"/>
    </row>
    <row r="32" spans="2:19" ht="18" customHeight="1" thickBot="1" x14ac:dyDescent="0.35">
      <c r="B32" s="3"/>
      <c r="C32" s="44"/>
      <c r="D32" s="45" t="s">
        <v>69</v>
      </c>
      <c r="E32" s="22" t="s">
        <v>70</v>
      </c>
      <c r="F32" s="46" t="s">
        <v>19</v>
      </c>
      <c r="G32" s="46" t="s">
        <v>20</v>
      </c>
      <c r="H32" s="47"/>
      <c r="I32" s="47"/>
      <c r="J32" s="81"/>
      <c r="K32" s="41">
        <v>23</v>
      </c>
      <c r="L32" s="41">
        <v>23</v>
      </c>
      <c r="M32" s="81">
        <f t="shared" ref="M32:M34" si="7">K32+L32</f>
        <v>46</v>
      </c>
      <c r="N32" s="41">
        <v>25</v>
      </c>
      <c r="O32" s="41">
        <v>19</v>
      </c>
      <c r="P32" s="81">
        <f t="shared" si="6"/>
        <v>44</v>
      </c>
      <c r="Q32" s="81"/>
      <c r="R32" s="3"/>
      <c r="S32" s="3"/>
    </row>
    <row r="33" spans="2:19" ht="15" thickBot="1" x14ac:dyDescent="0.35">
      <c r="B33" s="3"/>
      <c r="C33" s="44"/>
      <c r="D33" s="45" t="s">
        <v>71</v>
      </c>
      <c r="E33" s="48">
        <v>41706</v>
      </c>
      <c r="F33" s="46" t="s">
        <v>23</v>
      </c>
      <c r="G33" s="46" t="s">
        <v>20</v>
      </c>
      <c r="H33" s="47"/>
      <c r="I33" s="47"/>
      <c r="J33" s="81"/>
      <c r="K33" s="41">
        <v>16</v>
      </c>
      <c r="L33" s="41">
        <v>19</v>
      </c>
      <c r="M33" s="81">
        <f t="shared" si="7"/>
        <v>35</v>
      </c>
      <c r="N33" s="41">
        <v>2</v>
      </c>
      <c r="O33" s="41">
        <v>5</v>
      </c>
      <c r="P33" s="81">
        <f t="shared" si="6"/>
        <v>7</v>
      </c>
      <c r="Q33" s="81"/>
      <c r="R33" s="3"/>
      <c r="S33" s="3"/>
    </row>
    <row r="34" spans="2:19" ht="15" thickBot="1" x14ac:dyDescent="0.35">
      <c r="B34" s="3"/>
      <c r="C34" s="35"/>
      <c r="D34" s="39" t="s">
        <v>72</v>
      </c>
      <c r="E34" s="40">
        <v>41856</v>
      </c>
      <c r="F34" s="41" t="s">
        <v>73</v>
      </c>
      <c r="G34" s="41" t="s">
        <v>20</v>
      </c>
      <c r="H34" s="41"/>
      <c r="I34" s="41"/>
      <c r="J34" s="81"/>
      <c r="K34" s="41">
        <v>21</v>
      </c>
      <c r="L34" s="41">
        <v>12</v>
      </c>
      <c r="M34" s="81">
        <f t="shared" si="7"/>
        <v>33</v>
      </c>
      <c r="N34" s="41">
        <v>23</v>
      </c>
      <c r="O34" s="41">
        <v>23</v>
      </c>
      <c r="P34" s="81">
        <f t="shared" si="6"/>
        <v>46</v>
      </c>
      <c r="Q34" s="81"/>
      <c r="R34" s="3"/>
      <c r="S34" s="3"/>
    </row>
    <row r="35" spans="2:19" x14ac:dyDescent="0.3">
      <c r="B35" s="3"/>
      <c r="C35" s="35"/>
      <c r="D35" s="36" t="s">
        <v>74</v>
      </c>
      <c r="E35" s="22" t="s">
        <v>75</v>
      </c>
      <c r="F35" s="37" t="s">
        <v>19</v>
      </c>
      <c r="G35" s="37" t="s">
        <v>20</v>
      </c>
      <c r="H35" s="22">
        <v>15</v>
      </c>
      <c r="I35" s="22">
        <v>16</v>
      </c>
      <c r="J35" s="81">
        <f>H35+I35</f>
        <v>31</v>
      </c>
      <c r="K35" s="22">
        <v>10</v>
      </c>
      <c r="L35" s="22">
        <v>6</v>
      </c>
      <c r="M35" s="81">
        <f>K35+L35</f>
        <v>16</v>
      </c>
      <c r="N35" s="22"/>
      <c r="O35" s="22"/>
      <c r="P35" s="81"/>
      <c r="Q35" s="81"/>
      <c r="R35" s="3"/>
      <c r="S35" s="3"/>
    </row>
  </sheetData>
  <sortState xmlns:xlrd2="http://schemas.microsoft.com/office/spreadsheetml/2017/richdata2" ref="C9:Q29">
    <sortCondition ref="Q9:Q29"/>
  </sortState>
  <mergeCells count="9">
    <mergeCell ref="K7:M7"/>
    <mergeCell ref="N7:P7"/>
    <mergeCell ref="Q7:Q8"/>
    <mergeCell ref="C7:C8"/>
    <mergeCell ref="D7:D8"/>
    <mergeCell ref="E7:E8"/>
    <mergeCell ref="F7:F8"/>
    <mergeCell ref="G7:G8"/>
    <mergeCell ref="H7:J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75792-E9E7-410C-84F3-553786A7DC9C}">
  <sheetPr>
    <pageSetUpPr fitToPage="1"/>
  </sheetPr>
  <dimension ref="B3:S46"/>
  <sheetViews>
    <sheetView topLeftCell="B22" zoomScale="90" zoomScaleNormal="90" workbookViewId="0">
      <selection activeCell="B13" sqref="B13"/>
    </sheetView>
  </sheetViews>
  <sheetFormatPr defaultRowHeight="14.4" x14ac:dyDescent="0.3"/>
  <cols>
    <col min="3" max="3" width="8.88671875" style="11"/>
    <col min="4" max="4" width="20.6640625" customWidth="1"/>
    <col min="5" max="5" width="20.6640625" style="1" customWidth="1"/>
    <col min="6" max="6" width="9.6640625" style="3" customWidth="1"/>
    <col min="7" max="7" width="21.88671875" style="3" customWidth="1"/>
    <col min="10" max="10" width="8.88671875" style="70"/>
    <col min="13" max="13" width="8.88671875" style="70"/>
    <col min="17" max="17" width="8.88671875" style="70"/>
  </cols>
  <sheetData>
    <row r="3" spans="2:19" ht="21" x14ac:dyDescent="0.4">
      <c r="D3" s="12" t="s">
        <v>0</v>
      </c>
      <c r="E3" s="13" t="s">
        <v>76</v>
      </c>
    </row>
    <row r="4" spans="2:19" ht="15" thickBot="1" x14ac:dyDescent="0.35">
      <c r="B4" s="3"/>
      <c r="C4" s="10"/>
      <c r="D4" s="3"/>
      <c r="E4" s="3"/>
      <c r="H4" s="3"/>
      <c r="I4" s="3"/>
      <c r="J4" s="80"/>
      <c r="K4" s="3"/>
      <c r="L4" s="3"/>
      <c r="M4" s="80"/>
      <c r="N4" s="3"/>
      <c r="O4" s="3"/>
      <c r="P4" s="3"/>
      <c r="Q4" s="80"/>
      <c r="R4" s="3"/>
      <c r="S4" s="3"/>
    </row>
    <row r="5" spans="2:19" ht="15" thickBot="1" x14ac:dyDescent="0.35">
      <c r="B5" s="3"/>
      <c r="C5" s="108" t="s">
        <v>2</v>
      </c>
      <c r="D5" s="110" t="s">
        <v>3</v>
      </c>
      <c r="E5" s="110" t="s">
        <v>4</v>
      </c>
      <c r="F5" s="110" t="s">
        <v>5</v>
      </c>
      <c r="G5" s="110" t="s">
        <v>6</v>
      </c>
      <c r="H5" s="114" t="s">
        <v>7</v>
      </c>
      <c r="I5" s="104"/>
      <c r="J5" s="115"/>
      <c r="K5" s="114" t="s">
        <v>8</v>
      </c>
      <c r="L5" s="104"/>
      <c r="M5" s="115"/>
      <c r="N5" s="114" t="s">
        <v>9</v>
      </c>
      <c r="O5" s="104"/>
      <c r="P5" s="115"/>
      <c r="Q5" s="116" t="s">
        <v>10</v>
      </c>
      <c r="R5" s="3"/>
      <c r="S5" s="3"/>
    </row>
    <row r="6" spans="2:19" ht="27" thickBot="1" x14ac:dyDescent="0.35">
      <c r="B6" s="3"/>
      <c r="C6" s="109"/>
      <c r="D6" s="111"/>
      <c r="E6" s="111"/>
      <c r="F6" s="111"/>
      <c r="G6" s="111"/>
      <c r="H6" s="6" t="s">
        <v>11</v>
      </c>
      <c r="I6" s="6" t="s">
        <v>12</v>
      </c>
      <c r="J6" s="81" t="s">
        <v>10</v>
      </c>
      <c r="K6" s="6" t="s">
        <v>13</v>
      </c>
      <c r="L6" s="6" t="s">
        <v>14</v>
      </c>
      <c r="M6" s="81" t="s">
        <v>10</v>
      </c>
      <c r="N6" s="6" t="s">
        <v>15</v>
      </c>
      <c r="O6" s="6" t="s">
        <v>16</v>
      </c>
      <c r="P6" s="6" t="s">
        <v>10</v>
      </c>
      <c r="Q6" s="117"/>
      <c r="R6" s="3"/>
      <c r="S6" s="3"/>
    </row>
    <row r="7" spans="2:19" x14ac:dyDescent="0.3">
      <c r="B7" s="3"/>
      <c r="C7" s="9">
        <f t="shared" ref="C7:C31" si="0">_xlfn.RANK.EQ($Q7,$Q$7:$Q$31,1)</f>
        <v>1</v>
      </c>
      <c r="D7" s="101" t="s">
        <v>77</v>
      </c>
      <c r="E7" s="91" t="s">
        <v>78</v>
      </c>
      <c r="F7" s="23" t="s">
        <v>23</v>
      </c>
      <c r="G7" s="23" t="s">
        <v>20</v>
      </c>
      <c r="H7" s="21">
        <v>3</v>
      </c>
      <c r="I7" s="21">
        <v>3</v>
      </c>
      <c r="J7" s="81">
        <f t="shared" ref="J7:J32" si="1">H7+I7</f>
        <v>6</v>
      </c>
      <c r="K7" s="21">
        <v>3</v>
      </c>
      <c r="L7" s="21">
        <v>2</v>
      </c>
      <c r="M7" s="81">
        <f t="shared" ref="M7:M32" si="2">K7+L7</f>
        <v>5</v>
      </c>
      <c r="N7" s="21">
        <v>3</v>
      </c>
      <c r="O7" s="21">
        <v>5</v>
      </c>
      <c r="P7" s="102">
        <f t="shared" ref="P7:P32" si="3">N7+O7</f>
        <v>8</v>
      </c>
      <c r="Q7" s="81">
        <f t="shared" ref="Q7:Q32" si="4">J7+M7+P7</f>
        <v>19</v>
      </c>
      <c r="R7" s="3"/>
      <c r="S7" s="3"/>
    </row>
    <row r="8" spans="2:19" x14ac:dyDescent="0.3">
      <c r="B8" s="3"/>
      <c r="C8" s="9">
        <f t="shared" si="0"/>
        <v>2</v>
      </c>
      <c r="D8" s="101" t="s">
        <v>79</v>
      </c>
      <c r="E8" s="30" t="s">
        <v>80</v>
      </c>
      <c r="F8" s="23" t="s">
        <v>36</v>
      </c>
      <c r="G8" s="23" t="s">
        <v>20</v>
      </c>
      <c r="H8" s="22">
        <v>5</v>
      </c>
      <c r="I8" s="22">
        <v>1</v>
      </c>
      <c r="J8" s="81">
        <f t="shared" si="1"/>
        <v>6</v>
      </c>
      <c r="K8" s="22">
        <v>4</v>
      </c>
      <c r="L8" s="22">
        <v>6</v>
      </c>
      <c r="M8" s="81">
        <f t="shared" si="2"/>
        <v>10</v>
      </c>
      <c r="N8" s="22">
        <v>2</v>
      </c>
      <c r="O8" s="22">
        <v>6</v>
      </c>
      <c r="P8" s="102">
        <f t="shared" si="3"/>
        <v>8</v>
      </c>
      <c r="Q8" s="81">
        <f t="shared" si="4"/>
        <v>24</v>
      </c>
      <c r="R8" s="3"/>
      <c r="S8" s="3"/>
    </row>
    <row r="9" spans="2:19" x14ac:dyDescent="0.3">
      <c r="B9" s="3"/>
      <c r="C9" s="9">
        <f t="shared" si="0"/>
        <v>3</v>
      </c>
      <c r="D9" s="101" t="s">
        <v>81</v>
      </c>
      <c r="E9" s="30" t="s">
        <v>82</v>
      </c>
      <c r="F9" s="23" t="s">
        <v>26</v>
      </c>
      <c r="G9" s="23" t="s">
        <v>20</v>
      </c>
      <c r="H9" s="21">
        <v>1</v>
      </c>
      <c r="I9" s="21">
        <v>12</v>
      </c>
      <c r="J9" s="81">
        <f t="shared" si="1"/>
        <v>13</v>
      </c>
      <c r="K9" s="21">
        <v>1</v>
      </c>
      <c r="L9" s="21">
        <v>1</v>
      </c>
      <c r="M9" s="81">
        <f t="shared" si="2"/>
        <v>2</v>
      </c>
      <c r="N9" s="21">
        <v>4</v>
      </c>
      <c r="O9" s="21">
        <v>7</v>
      </c>
      <c r="P9" s="22">
        <f t="shared" si="3"/>
        <v>11</v>
      </c>
      <c r="Q9" s="81">
        <f t="shared" si="4"/>
        <v>26</v>
      </c>
      <c r="R9" s="3"/>
      <c r="S9" s="3"/>
    </row>
    <row r="10" spans="2:19" x14ac:dyDescent="0.3">
      <c r="B10" s="3"/>
      <c r="C10" s="9">
        <f t="shared" si="0"/>
        <v>4</v>
      </c>
      <c r="D10" s="101" t="s">
        <v>83</v>
      </c>
      <c r="E10" s="30" t="s">
        <v>84</v>
      </c>
      <c r="F10" s="23" t="s">
        <v>36</v>
      </c>
      <c r="G10" s="23" t="s">
        <v>20</v>
      </c>
      <c r="H10" s="22">
        <v>21</v>
      </c>
      <c r="I10" s="22">
        <v>6</v>
      </c>
      <c r="J10" s="81">
        <f t="shared" si="1"/>
        <v>27</v>
      </c>
      <c r="K10" s="22">
        <v>11</v>
      </c>
      <c r="L10" s="22">
        <v>2</v>
      </c>
      <c r="M10" s="81">
        <f t="shared" si="2"/>
        <v>13</v>
      </c>
      <c r="N10" s="22">
        <v>1</v>
      </c>
      <c r="O10" s="22">
        <v>8</v>
      </c>
      <c r="P10" s="22">
        <f t="shared" si="3"/>
        <v>9</v>
      </c>
      <c r="Q10" s="81">
        <f t="shared" si="4"/>
        <v>49</v>
      </c>
      <c r="R10" s="3"/>
      <c r="S10" s="3"/>
    </row>
    <row r="11" spans="2:19" x14ac:dyDescent="0.3">
      <c r="B11" s="3"/>
      <c r="C11" s="9">
        <f t="shared" si="0"/>
        <v>5</v>
      </c>
      <c r="D11" s="101" t="s">
        <v>85</v>
      </c>
      <c r="E11" s="30">
        <v>2013</v>
      </c>
      <c r="F11" s="23" t="s">
        <v>86</v>
      </c>
      <c r="G11" s="23" t="s">
        <v>87</v>
      </c>
      <c r="H11" s="23">
        <v>7</v>
      </c>
      <c r="I11" s="21">
        <v>14</v>
      </c>
      <c r="J11" s="81">
        <f t="shared" si="1"/>
        <v>21</v>
      </c>
      <c r="K11" s="21">
        <v>2</v>
      </c>
      <c r="L11" s="21">
        <v>5</v>
      </c>
      <c r="M11" s="81">
        <f t="shared" si="2"/>
        <v>7</v>
      </c>
      <c r="N11" s="21">
        <v>5</v>
      </c>
      <c r="O11" s="21">
        <v>17</v>
      </c>
      <c r="P11" s="22">
        <f t="shared" si="3"/>
        <v>22</v>
      </c>
      <c r="Q11" s="81">
        <f t="shared" si="4"/>
        <v>50</v>
      </c>
      <c r="R11" s="3"/>
      <c r="S11" s="3"/>
    </row>
    <row r="12" spans="2:19" x14ac:dyDescent="0.3">
      <c r="B12" s="3"/>
      <c r="C12" s="9">
        <f t="shared" si="0"/>
        <v>6</v>
      </c>
      <c r="D12" s="101" t="s">
        <v>88</v>
      </c>
      <c r="E12" s="30">
        <v>2014</v>
      </c>
      <c r="F12" s="23" t="s">
        <v>32</v>
      </c>
      <c r="G12" s="23" t="s">
        <v>33</v>
      </c>
      <c r="H12" s="22">
        <v>12</v>
      </c>
      <c r="I12" s="22">
        <v>7</v>
      </c>
      <c r="J12" s="81">
        <f t="shared" si="1"/>
        <v>19</v>
      </c>
      <c r="K12" s="22">
        <v>9</v>
      </c>
      <c r="L12" s="22">
        <v>18</v>
      </c>
      <c r="M12" s="81">
        <f t="shared" si="2"/>
        <v>27</v>
      </c>
      <c r="N12" s="22">
        <v>7</v>
      </c>
      <c r="O12" s="22">
        <v>1</v>
      </c>
      <c r="P12" s="102">
        <f t="shared" si="3"/>
        <v>8</v>
      </c>
      <c r="Q12" s="81">
        <f t="shared" si="4"/>
        <v>54</v>
      </c>
      <c r="R12" s="3"/>
      <c r="S12" s="3"/>
    </row>
    <row r="13" spans="2:19" x14ac:dyDescent="0.3">
      <c r="B13" s="3"/>
      <c r="C13" s="9">
        <f t="shared" si="0"/>
        <v>7</v>
      </c>
      <c r="D13" s="23" t="s">
        <v>89</v>
      </c>
      <c r="E13" s="30" t="s">
        <v>90</v>
      </c>
      <c r="F13" s="23" t="s">
        <v>19</v>
      </c>
      <c r="G13" s="23" t="s">
        <v>20</v>
      </c>
      <c r="H13" s="22">
        <v>4</v>
      </c>
      <c r="I13" s="22">
        <v>4</v>
      </c>
      <c r="J13" s="81">
        <f t="shared" si="1"/>
        <v>8</v>
      </c>
      <c r="K13" s="22">
        <v>5</v>
      </c>
      <c r="L13" s="22">
        <v>7</v>
      </c>
      <c r="M13" s="81">
        <f t="shared" si="2"/>
        <v>12</v>
      </c>
      <c r="N13" s="22">
        <v>14</v>
      </c>
      <c r="O13" s="22">
        <v>22</v>
      </c>
      <c r="P13" s="22">
        <f t="shared" si="3"/>
        <v>36</v>
      </c>
      <c r="Q13" s="81">
        <f t="shared" si="4"/>
        <v>56</v>
      </c>
      <c r="R13" s="3"/>
      <c r="S13" s="3"/>
    </row>
    <row r="14" spans="2:19" x14ac:dyDescent="0.3">
      <c r="B14" s="3"/>
      <c r="C14" s="9">
        <f t="shared" si="0"/>
        <v>8</v>
      </c>
      <c r="D14" s="23" t="s">
        <v>95</v>
      </c>
      <c r="E14" s="30">
        <v>2013</v>
      </c>
      <c r="F14" s="23" t="s">
        <v>86</v>
      </c>
      <c r="G14" s="23" t="s">
        <v>87</v>
      </c>
      <c r="H14" s="23">
        <v>10</v>
      </c>
      <c r="I14" s="21">
        <v>16</v>
      </c>
      <c r="J14" s="81">
        <f t="shared" si="1"/>
        <v>26</v>
      </c>
      <c r="K14" s="21">
        <v>6</v>
      </c>
      <c r="L14" s="21">
        <v>6</v>
      </c>
      <c r="M14" s="81">
        <f t="shared" si="2"/>
        <v>12</v>
      </c>
      <c r="N14" s="21">
        <v>11</v>
      </c>
      <c r="O14" s="21">
        <v>18</v>
      </c>
      <c r="P14" s="22">
        <f t="shared" si="3"/>
        <v>29</v>
      </c>
      <c r="Q14" s="81">
        <f t="shared" si="4"/>
        <v>67</v>
      </c>
      <c r="R14" s="3"/>
      <c r="S14" s="3"/>
    </row>
    <row r="15" spans="2:19" x14ac:dyDescent="0.3">
      <c r="B15" s="3"/>
      <c r="C15" s="9">
        <f t="shared" si="0"/>
        <v>9</v>
      </c>
      <c r="D15" s="23" t="s">
        <v>91</v>
      </c>
      <c r="E15" s="30" t="s">
        <v>92</v>
      </c>
      <c r="F15" s="23" t="s">
        <v>19</v>
      </c>
      <c r="G15" s="23" t="s">
        <v>20</v>
      </c>
      <c r="H15" s="22">
        <v>2</v>
      </c>
      <c r="I15" s="22">
        <v>5</v>
      </c>
      <c r="J15" s="81">
        <f t="shared" si="1"/>
        <v>7</v>
      </c>
      <c r="K15" s="22">
        <v>14</v>
      </c>
      <c r="L15" s="22">
        <v>24</v>
      </c>
      <c r="M15" s="81">
        <f t="shared" si="2"/>
        <v>38</v>
      </c>
      <c r="N15" s="22">
        <v>8</v>
      </c>
      <c r="O15" s="22">
        <v>15</v>
      </c>
      <c r="P15" s="22">
        <f t="shared" si="3"/>
        <v>23</v>
      </c>
      <c r="Q15" s="81">
        <f t="shared" si="4"/>
        <v>68</v>
      </c>
      <c r="R15" s="3"/>
      <c r="S15" s="3"/>
    </row>
    <row r="16" spans="2:19" x14ac:dyDescent="0.3">
      <c r="B16" s="3"/>
      <c r="C16" s="9">
        <f t="shared" si="0"/>
        <v>10</v>
      </c>
      <c r="D16" s="23" t="s">
        <v>93</v>
      </c>
      <c r="E16" s="30" t="s">
        <v>94</v>
      </c>
      <c r="F16" s="23" t="s">
        <v>36</v>
      </c>
      <c r="G16" s="23" t="s">
        <v>20</v>
      </c>
      <c r="H16" s="22">
        <v>8</v>
      </c>
      <c r="I16" s="22">
        <v>2</v>
      </c>
      <c r="J16" s="81">
        <f t="shared" si="1"/>
        <v>10</v>
      </c>
      <c r="K16" s="22">
        <v>7</v>
      </c>
      <c r="L16" s="22">
        <v>10</v>
      </c>
      <c r="M16" s="81">
        <f t="shared" si="2"/>
        <v>17</v>
      </c>
      <c r="N16" s="22">
        <v>25</v>
      </c>
      <c r="O16" s="22">
        <v>19</v>
      </c>
      <c r="P16" s="22">
        <f t="shared" si="3"/>
        <v>44</v>
      </c>
      <c r="Q16" s="81">
        <f t="shared" si="4"/>
        <v>71</v>
      </c>
      <c r="R16" s="3"/>
      <c r="S16" s="3"/>
    </row>
    <row r="17" spans="2:19" x14ac:dyDescent="0.3">
      <c r="B17" s="3"/>
      <c r="C17" s="9">
        <f t="shared" si="0"/>
        <v>11</v>
      </c>
      <c r="D17" s="23" t="s">
        <v>96</v>
      </c>
      <c r="E17" s="30" t="s">
        <v>97</v>
      </c>
      <c r="F17" s="23" t="s">
        <v>19</v>
      </c>
      <c r="G17" s="23" t="s">
        <v>20</v>
      </c>
      <c r="H17" s="22">
        <v>9</v>
      </c>
      <c r="I17" s="22">
        <v>19</v>
      </c>
      <c r="J17" s="81">
        <f t="shared" si="1"/>
        <v>28</v>
      </c>
      <c r="K17" s="22">
        <v>8</v>
      </c>
      <c r="L17" s="22">
        <v>10</v>
      </c>
      <c r="M17" s="81">
        <f t="shared" si="2"/>
        <v>18</v>
      </c>
      <c r="N17" s="22">
        <v>15</v>
      </c>
      <c r="O17" s="22">
        <v>20</v>
      </c>
      <c r="P17" s="22">
        <f t="shared" si="3"/>
        <v>35</v>
      </c>
      <c r="Q17" s="81">
        <f t="shared" si="4"/>
        <v>81</v>
      </c>
      <c r="R17" s="3"/>
      <c r="S17" s="3"/>
    </row>
    <row r="18" spans="2:19" x14ac:dyDescent="0.3">
      <c r="B18" s="3"/>
      <c r="C18" s="9">
        <f t="shared" si="0"/>
        <v>12</v>
      </c>
      <c r="D18" s="23" t="s">
        <v>98</v>
      </c>
      <c r="E18" s="30" t="s">
        <v>99</v>
      </c>
      <c r="F18" s="23" t="s">
        <v>36</v>
      </c>
      <c r="G18" s="23" t="s">
        <v>20</v>
      </c>
      <c r="H18" s="22">
        <v>16</v>
      </c>
      <c r="I18" s="22">
        <v>15</v>
      </c>
      <c r="J18" s="81">
        <f t="shared" si="1"/>
        <v>31</v>
      </c>
      <c r="K18" s="22">
        <v>10</v>
      </c>
      <c r="L18" s="22">
        <v>9</v>
      </c>
      <c r="M18" s="81">
        <f t="shared" si="2"/>
        <v>19</v>
      </c>
      <c r="N18" s="22">
        <v>26</v>
      </c>
      <c r="O18" s="22">
        <v>12</v>
      </c>
      <c r="P18" s="22">
        <f t="shared" si="3"/>
        <v>38</v>
      </c>
      <c r="Q18" s="81">
        <f t="shared" si="4"/>
        <v>88</v>
      </c>
      <c r="R18" s="3"/>
      <c r="S18" s="3"/>
    </row>
    <row r="19" spans="2:19" x14ac:dyDescent="0.3">
      <c r="B19" s="3"/>
      <c r="C19" s="9">
        <f t="shared" si="0"/>
        <v>13</v>
      </c>
      <c r="D19" s="23" t="s">
        <v>100</v>
      </c>
      <c r="E19" s="30" t="s">
        <v>101</v>
      </c>
      <c r="F19" s="23" t="s">
        <v>19</v>
      </c>
      <c r="G19" s="23" t="s">
        <v>20</v>
      </c>
      <c r="H19" s="22">
        <v>13</v>
      </c>
      <c r="I19" s="22">
        <v>18</v>
      </c>
      <c r="J19" s="81">
        <f t="shared" si="1"/>
        <v>31</v>
      </c>
      <c r="K19" s="28">
        <v>19</v>
      </c>
      <c r="L19" s="28">
        <v>22</v>
      </c>
      <c r="M19" s="93">
        <f t="shared" si="2"/>
        <v>41</v>
      </c>
      <c r="N19" s="22">
        <v>17</v>
      </c>
      <c r="O19" s="22">
        <v>2</v>
      </c>
      <c r="P19" s="22">
        <f t="shared" si="3"/>
        <v>19</v>
      </c>
      <c r="Q19" s="81">
        <f t="shared" si="4"/>
        <v>91</v>
      </c>
      <c r="R19" s="3"/>
      <c r="S19" s="3"/>
    </row>
    <row r="20" spans="2:19" x14ac:dyDescent="0.3">
      <c r="B20" s="3"/>
      <c r="C20" s="9">
        <f t="shared" si="0"/>
        <v>14</v>
      </c>
      <c r="D20" s="23" t="s">
        <v>102</v>
      </c>
      <c r="E20" s="30" t="s">
        <v>103</v>
      </c>
      <c r="F20" s="23" t="s">
        <v>19</v>
      </c>
      <c r="G20" s="23" t="s">
        <v>20</v>
      </c>
      <c r="H20" s="22">
        <v>20</v>
      </c>
      <c r="I20" s="22">
        <v>8</v>
      </c>
      <c r="J20" s="81">
        <f t="shared" si="1"/>
        <v>28</v>
      </c>
      <c r="K20" s="28">
        <v>19</v>
      </c>
      <c r="L20" s="28">
        <v>8</v>
      </c>
      <c r="M20" s="93">
        <f t="shared" si="2"/>
        <v>27</v>
      </c>
      <c r="N20" s="22">
        <v>16</v>
      </c>
      <c r="O20" s="22">
        <v>21</v>
      </c>
      <c r="P20" s="22">
        <f t="shared" si="3"/>
        <v>37</v>
      </c>
      <c r="Q20" s="81">
        <f t="shared" si="4"/>
        <v>92</v>
      </c>
      <c r="R20" s="3"/>
      <c r="S20" s="3"/>
    </row>
    <row r="21" spans="2:19" x14ac:dyDescent="0.3">
      <c r="B21" s="3"/>
      <c r="C21" s="9">
        <f t="shared" si="0"/>
        <v>15</v>
      </c>
      <c r="D21" s="23" t="s">
        <v>104</v>
      </c>
      <c r="E21" s="30" t="s">
        <v>105</v>
      </c>
      <c r="F21" s="30" t="s">
        <v>106</v>
      </c>
      <c r="G21" s="30" t="s">
        <v>107</v>
      </c>
      <c r="H21" s="21">
        <v>15</v>
      </c>
      <c r="I21" s="21">
        <v>22</v>
      </c>
      <c r="J21" s="81">
        <f t="shared" si="1"/>
        <v>37</v>
      </c>
      <c r="K21" s="29">
        <v>17</v>
      </c>
      <c r="L21" s="29">
        <v>19</v>
      </c>
      <c r="M21" s="93">
        <f t="shared" si="2"/>
        <v>36</v>
      </c>
      <c r="N21" s="21">
        <v>10</v>
      </c>
      <c r="O21" s="21">
        <v>13</v>
      </c>
      <c r="P21" s="22">
        <f t="shared" si="3"/>
        <v>23</v>
      </c>
      <c r="Q21" s="81">
        <f t="shared" si="4"/>
        <v>96</v>
      </c>
      <c r="R21" s="3"/>
      <c r="S21" s="3"/>
    </row>
    <row r="22" spans="2:19" x14ac:dyDescent="0.3">
      <c r="B22" s="3"/>
      <c r="C22" s="9">
        <f t="shared" si="0"/>
        <v>16</v>
      </c>
      <c r="D22" s="23" t="s">
        <v>108</v>
      </c>
      <c r="E22" s="30" t="s">
        <v>109</v>
      </c>
      <c r="F22" s="23" t="s">
        <v>23</v>
      </c>
      <c r="G22" s="23" t="s">
        <v>20</v>
      </c>
      <c r="H22" s="21">
        <v>29</v>
      </c>
      <c r="I22" s="21">
        <v>33</v>
      </c>
      <c r="J22" s="81">
        <f t="shared" si="1"/>
        <v>62</v>
      </c>
      <c r="K22" s="29">
        <v>13</v>
      </c>
      <c r="L22" s="29">
        <v>10</v>
      </c>
      <c r="M22" s="93">
        <f t="shared" si="2"/>
        <v>23</v>
      </c>
      <c r="N22" s="21">
        <v>9</v>
      </c>
      <c r="O22" s="21">
        <v>4</v>
      </c>
      <c r="P22" s="22">
        <f t="shared" si="3"/>
        <v>13</v>
      </c>
      <c r="Q22" s="81">
        <f t="shared" si="4"/>
        <v>98</v>
      </c>
      <c r="R22" s="3"/>
      <c r="S22" s="3"/>
    </row>
    <row r="23" spans="2:19" x14ac:dyDescent="0.3">
      <c r="B23" s="3"/>
      <c r="C23" s="9">
        <f t="shared" si="0"/>
        <v>17</v>
      </c>
      <c r="D23" s="23" t="s">
        <v>110</v>
      </c>
      <c r="E23" s="30" t="s">
        <v>111</v>
      </c>
      <c r="F23" s="23" t="s">
        <v>19</v>
      </c>
      <c r="G23" s="23" t="s">
        <v>20</v>
      </c>
      <c r="H23" s="22">
        <v>18</v>
      </c>
      <c r="I23" s="22">
        <v>9</v>
      </c>
      <c r="J23" s="81">
        <f t="shared" si="1"/>
        <v>27</v>
      </c>
      <c r="K23" s="28">
        <v>12</v>
      </c>
      <c r="L23" s="28">
        <v>19</v>
      </c>
      <c r="M23" s="93">
        <f t="shared" si="2"/>
        <v>31</v>
      </c>
      <c r="N23" s="22">
        <v>20</v>
      </c>
      <c r="O23" s="22">
        <v>24</v>
      </c>
      <c r="P23" s="22">
        <f t="shared" si="3"/>
        <v>44</v>
      </c>
      <c r="Q23" s="81">
        <f t="shared" si="4"/>
        <v>102</v>
      </c>
      <c r="R23" s="3"/>
      <c r="S23" s="3"/>
    </row>
    <row r="24" spans="2:19" x14ac:dyDescent="0.3">
      <c r="B24" s="3"/>
      <c r="C24" s="9">
        <f t="shared" si="0"/>
        <v>18</v>
      </c>
      <c r="D24" s="23" t="s">
        <v>112</v>
      </c>
      <c r="E24" s="30" t="s">
        <v>113</v>
      </c>
      <c r="F24" s="23" t="s">
        <v>19</v>
      </c>
      <c r="G24" s="23" t="s">
        <v>20</v>
      </c>
      <c r="H24" s="22">
        <v>23</v>
      </c>
      <c r="I24" s="22">
        <v>23</v>
      </c>
      <c r="J24" s="81">
        <f t="shared" si="1"/>
        <v>46</v>
      </c>
      <c r="K24" s="22">
        <v>15</v>
      </c>
      <c r="L24" s="22">
        <v>15</v>
      </c>
      <c r="M24" s="81">
        <f t="shared" si="2"/>
        <v>30</v>
      </c>
      <c r="N24" s="22">
        <v>13</v>
      </c>
      <c r="O24" s="22">
        <v>14</v>
      </c>
      <c r="P24" s="22">
        <f t="shared" si="3"/>
        <v>27</v>
      </c>
      <c r="Q24" s="81">
        <f t="shared" si="4"/>
        <v>103</v>
      </c>
      <c r="R24" s="3"/>
      <c r="S24" s="3"/>
    </row>
    <row r="25" spans="2:19" x14ac:dyDescent="0.3">
      <c r="B25" s="3"/>
      <c r="C25" s="9">
        <f t="shared" si="0"/>
        <v>19</v>
      </c>
      <c r="D25" s="23" t="s">
        <v>114</v>
      </c>
      <c r="E25" s="30" t="s">
        <v>115</v>
      </c>
      <c r="F25" s="23" t="s">
        <v>23</v>
      </c>
      <c r="G25" s="23" t="s">
        <v>20</v>
      </c>
      <c r="H25" s="21">
        <v>35</v>
      </c>
      <c r="I25" s="21">
        <v>32</v>
      </c>
      <c r="J25" s="81">
        <f t="shared" si="1"/>
        <v>67</v>
      </c>
      <c r="K25" s="21">
        <v>26</v>
      </c>
      <c r="L25" s="21">
        <v>15</v>
      </c>
      <c r="M25" s="81">
        <f t="shared" si="2"/>
        <v>41</v>
      </c>
      <c r="N25" s="21">
        <v>6</v>
      </c>
      <c r="O25" s="21">
        <v>3</v>
      </c>
      <c r="P25" s="22">
        <f t="shared" si="3"/>
        <v>9</v>
      </c>
      <c r="Q25" s="81">
        <f t="shared" si="4"/>
        <v>117</v>
      </c>
      <c r="R25" s="3"/>
      <c r="S25" s="3"/>
    </row>
    <row r="26" spans="2:19" x14ac:dyDescent="0.3">
      <c r="B26" s="3"/>
      <c r="C26" s="9">
        <f t="shared" si="0"/>
        <v>20</v>
      </c>
      <c r="D26" s="23" t="s">
        <v>116</v>
      </c>
      <c r="E26" s="30" t="s">
        <v>117</v>
      </c>
      <c r="F26" s="23" t="s">
        <v>19</v>
      </c>
      <c r="G26" s="23" t="s">
        <v>20</v>
      </c>
      <c r="H26" s="22">
        <v>32</v>
      </c>
      <c r="I26" s="22">
        <v>11</v>
      </c>
      <c r="J26" s="81">
        <f t="shared" si="1"/>
        <v>43</v>
      </c>
      <c r="K26" s="22">
        <v>30</v>
      </c>
      <c r="L26" s="22">
        <v>19</v>
      </c>
      <c r="M26" s="81">
        <f t="shared" si="2"/>
        <v>49</v>
      </c>
      <c r="N26" s="22">
        <v>18</v>
      </c>
      <c r="O26" s="22">
        <v>9</v>
      </c>
      <c r="P26" s="22">
        <f t="shared" si="3"/>
        <v>27</v>
      </c>
      <c r="Q26" s="81">
        <f t="shared" si="4"/>
        <v>119</v>
      </c>
      <c r="R26" s="3"/>
      <c r="S26" s="3"/>
    </row>
    <row r="27" spans="2:19" x14ac:dyDescent="0.3">
      <c r="B27" s="3"/>
      <c r="C27" s="9">
        <f t="shared" si="0"/>
        <v>21</v>
      </c>
      <c r="D27" s="23" t="s">
        <v>118</v>
      </c>
      <c r="E27" s="30" t="s">
        <v>119</v>
      </c>
      <c r="F27" s="23" t="s">
        <v>36</v>
      </c>
      <c r="G27" s="23" t="s">
        <v>20</v>
      </c>
      <c r="H27" s="22">
        <v>19</v>
      </c>
      <c r="I27" s="22">
        <v>20</v>
      </c>
      <c r="J27" s="81">
        <f t="shared" si="1"/>
        <v>39</v>
      </c>
      <c r="K27" s="22">
        <v>18</v>
      </c>
      <c r="L27" s="22">
        <v>29</v>
      </c>
      <c r="M27" s="81">
        <f t="shared" si="2"/>
        <v>47</v>
      </c>
      <c r="N27" s="22">
        <v>23</v>
      </c>
      <c r="O27" s="22">
        <v>16</v>
      </c>
      <c r="P27" s="22">
        <f t="shared" si="3"/>
        <v>39</v>
      </c>
      <c r="Q27" s="81">
        <f t="shared" si="4"/>
        <v>125</v>
      </c>
      <c r="R27" s="3"/>
      <c r="S27" s="3"/>
    </row>
    <row r="28" spans="2:19" x14ac:dyDescent="0.3">
      <c r="B28" s="3"/>
      <c r="C28" s="9">
        <f t="shared" si="0"/>
        <v>22</v>
      </c>
      <c r="D28" s="23" t="s">
        <v>120</v>
      </c>
      <c r="E28" s="30" t="s">
        <v>119</v>
      </c>
      <c r="F28" s="23" t="s">
        <v>19</v>
      </c>
      <c r="G28" s="23" t="s">
        <v>20</v>
      </c>
      <c r="H28" s="22">
        <v>33</v>
      </c>
      <c r="I28" s="22">
        <v>26</v>
      </c>
      <c r="J28" s="81">
        <f t="shared" si="1"/>
        <v>59</v>
      </c>
      <c r="K28" s="22">
        <v>21</v>
      </c>
      <c r="L28" s="22">
        <v>10</v>
      </c>
      <c r="M28" s="81">
        <f t="shared" si="2"/>
        <v>31</v>
      </c>
      <c r="N28" s="22">
        <v>29</v>
      </c>
      <c r="O28" s="22">
        <v>30</v>
      </c>
      <c r="P28" s="22">
        <f t="shared" si="3"/>
        <v>59</v>
      </c>
      <c r="Q28" s="81">
        <f t="shared" si="4"/>
        <v>149</v>
      </c>
      <c r="R28" s="3"/>
      <c r="S28" s="3"/>
    </row>
    <row r="29" spans="2:19" x14ac:dyDescent="0.3">
      <c r="B29" s="3"/>
      <c r="C29" s="9">
        <f t="shared" si="0"/>
        <v>23</v>
      </c>
      <c r="D29" s="23" t="s">
        <v>121</v>
      </c>
      <c r="E29" s="30" t="s">
        <v>122</v>
      </c>
      <c r="F29" s="23" t="s">
        <v>23</v>
      </c>
      <c r="G29" s="23" t="s">
        <v>20</v>
      </c>
      <c r="H29" s="21">
        <v>25</v>
      </c>
      <c r="I29" s="21">
        <v>30</v>
      </c>
      <c r="J29" s="81">
        <f t="shared" si="1"/>
        <v>55</v>
      </c>
      <c r="K29" s="21">
        <v>24</v>
      </c>
      <c r="L29" s="21">
        <v>24</v>
      </c>
      <c r="M29" s="81">
        <f t="shared" si="2"/>
        <v>48</v>
      </c>
      <c r="N29" s="21">
        <v>21</v>
      </c>
      <c r="O29" s="21">
        <v>28</v>
      </c>
      <c r="P29" s="22">
        <f t="shared" si="3"/>
        <v>49</v>
      </c>
      <c r="Q29" s="81">
        <f t="shared" si="4"/>
        <v>152</v>
      </c>
      <c r="R29" s="3"/>
      <c r="S29" s="3"/>
    </row>
    <row r="30" spans="2:19" x14ac:dyDescent="0.3">
      <c r="B30" s="3"/>
      <c r="C30" s="9">
        <f t="shared" si="0"/>
        <v>24</v>
      </c>
      <c r="D30" s="23" t="s">
        <v>123</v>
      </c>
      <c r="E30" s="30" t="s">
        <v>124</v>
      </c>
      <c r="F30" s="23" t="s">
        <v>19</v>
      </c>
      <c r="G30" s="23" t="s">
        <v>20</v>
      </c>
      <c r="H30" s="22">
        <v>26</v>
      </c>
      <c r="I30" s="22">
        <v>31</v>
      </c>
      <c r="J30" s="81">
        <f t="shared" si="1"/>
        <v>57</v>
      </c>
      <c r="K30" s="22">
        <v>31</v>
      </c>
      <c r="L30" s="22">
        <v>31</v>
      </c>
      <c r="M30" s="81">
        <f t="shared" si="2"/>
        <v>62</v>
      </c>
      <c r="N30" s="22">
        <v>12</v>
      </c>
      <c r="O30" s="22">
        <v>23</v>
      </c>
      <c r="P30" s="22">
        <f t="shared" si="3"/>
        <v>35</v>
      </c>
      <c r="Q30" s="81">
        <f t="shared" si="4"/>
        <v>154</v>
      </c>
      <c r="R30" s="3"/>
      <c r="S30" s="3"/>
    </row>
    <row r="31" spans="2:19" x14ac:dyDescent="0.3">
      <c r="B31" s="3"/>
      <c r="C31" s="9">
        <f t="shared" si="0"/>
        <v>25</v>
      </c>
      <c r="D31" s="23" t="s">
        <v>125</v>
      </c>
      <c r="E31" s="30" t="s">
        <v>126</v>
      </c>
      <c r="F31" s="23" t="s">
        <v>36</v>
      </c>
      <c r="G31" s="23" t="s">
        <v>20</v>
      </c>
      <c r="H31" s="22">
        <v>31</v>
      </c>
      <c r="I31" s="22">
        <v>21</v>
      </c>
      <c r="J31" s="81">
        <f t="shared" si="1"/>
        <v>52</v>
      </c>
      <c r="K31" s="22">
        <v>33</v>
      </c>
      <c r="L31" s="22">
        <v>31</v>
      </c>
      <c r="M31" s="81">
        <f t="shared" si="2"/>
        <v>64</v>
      </c>
      <c r="N31" s="22">
        <v>28</v>
      </c>
      <c r="O31" s="22">
        <v>25</v>
      </c>
      <c r="P31" s="22">
        <f t="shared" si="3"/>
        <v>53</v>
      </c>
      <c r="Q31" s="81">
        <f t="shared" si="4"/>
        <v>169</v>
      </c>
      <c r="R31" s="3"/>
      <c r="S31" s="3"/>
    </row>
    <row r="32" spans="2:19" ht="15" thickBot="1" x14ac:dyDescent="0.35">
      <c r="B32" s="3"/>
      <c r="C32" s="9">
        <f>_xlfn.RANK.EQ($Q32,$Q$7:$Q$32,1)</f>
        <v>26</v>
      </c>
      <c r="D32" s="23" t="s">
        <v>127</v>
      </c>
      <c r="E32" s="30" t="s">
        <v>128</v>
      </c>
      <c r="F32" s="23" t="s">
        <v>23</v>
      </c>
      <c r="G32" s="31" t="s">
        <v>20</v>
      </c>
      <c r="H32" s="24">
        <v>36</v>
      </c>
      <c r="I32" s="21">
        <v>35</v>
      </c>
      <c r="J32" s="81">
        <f t="shared" si="1"/>
        <v>71</v>
      </c>
      <c r="K32" s="21">
        <v>34</v>
      </c>
      <c r="L32" s="21">
        <v>24</v>
      </c>
      <c r="M32" s="81">
        <f t="shared" si="2"/>
        <v>58</v>
      </c>
      <c r="N32" s="21">
        <v>30</v>
      </c>
      <c r="O32" s="21">
        <v>26</v>
      </c>
      <c r="P32" s="22">
        <f t="shared" si="3"/>
        <v>56</v>
      </c>
      <c r="Q32" s="81">
        <f t="shared" si="4"/>
        <v>185</v>
      </c>
      <c r="R32" s="3"/>
      <c r="S32" s="3"/>
    </row>
    <row r="33" spans="2:19" x14ac:dyDescent="0.3">
      <c r="B33" s="3"/>
      <c r="C33" s="17"/>
      <c r="D33" s="32" t="s">
        <v>129</v>
      </c>
      <c r="E33" s="34" t="s">
        <v>130</v>
      </c>
      <c r="F33" s="32" t="s">
        <v>19</v>
      </c>
      <c r="G33" s="32" t="s">
        <v>20</v>
      </c>
      <c r="H33" s="28">
        <v>24</v>
      </c>
      <c r="I33" s="28">
        <v>27</v>
      </c>
      <c r="J33" s="93">
        <f t="shared" ref="J33:J34" si="5">H33+I33</f>
        <v>51</v>
      </c>
      <c r="K33" s="28">
        <v>25</v>
      </c>
      <c r="L33" s="49" t="s">
        <v>131</v>
      </c>
      <c r="M33" s="93"/>
      <c r="N33" s="28">
        <v>22</v>
      </c>
      <c r="O33" s="28">
        <v>10</v>
      </c>
      <c r="P33" s="28">
        <f t="shared" ref="P33:P34" si="6">N33+O33</f>
        <v>32</v>
      </c>
      <c r="Q33" s="93"/>
      <c r="R33" s="3"/>
      <c r="S33" s="3"/>
    </row>
    <row r="34" spans="2:19" ht="15" thickBot="1" x14ac:dyDescent="0.35">
      <c r="B34" s="3"/>
      <c r="C34" s="9"/>
      <c r="D34" s="23" t="s">
        <v>132</v>
      </c>
      <c r="E34" s="30" t="s">
        <v>133</v>
      </c>
      <c r="F34" s="23" t="s">
        <v>19</v>
      </c>
      <c r="G34" s="23" t="s">
        <v>20</v>
      </c>
      <c r="H34" s="22">
        <v>14</v>
      </c>
      <c r="I34" s="22">
        <v>17</v>
      </c>
      <c r="J34" s="81">
        <f t="shared" si="5"/>
        <v>31</v>
      </c>
      <c r="K34" s="22">
        <v>29</v>
      </c>
      <c r="L34" s="25" t="s">
        <v>131</v>
      </c>
      <c r="M34" s="81"/>
      <c r="N34" s="22">
        <v>23</v>
      </c>
      <c r="O34" s="22">
        <v>11</v>
      </c>
      <c r="P34" s="22">
        <f t="shared" si="6"/>
        <v>34</v>
      </c>
      <c r="Q34" s="81"/>
      <c r="R34" s="3"/>
      <c r="S34" s="3"/>
    </row>
    <row r="35" spans="2:19" ht="15" thickBot="1" x14ac:dyDescent="0.35">
      <c r="B35" s="3"/>
      <c r="C35" s="9"/>
      <c r="D35" s="23" t="s">
        <v>152</v>
      </c>
      <c r="E35" s="30" t="s">
        <v>153</v>
      </c>
      <c r="F35" s="23" t="s">
        <v>19</v>
      </c>
      <c r="G35" s="23" t="s">
        <v>20</v>
      </c>
      <c r="H35" s="22">
        <v>22</v>
      </c>
      <c r="I35" s="22">
        <v>25</v>
      </c>
      <c r="J35" s="81">
        <f>H35+I35</f>
        <v>47</v>
      </c>
      <c r="K35" s="22">
        <v>32</v>
      </c>
      <c r="L35" s="22">
        <v>15</v>
      </c>
      <c r="M35" s="81">
        <f>K35+L35</f>
        <v>47</v>
      </c>
      <c r="N35" s="22"/>
      <c r="O35" s="22"/>
      <c r="P35" s="22"/>
      <c r="Q35" s="81"/>
      <c r="R35" s="3"/>
      <c r="S35" s="3"/>
    </row>
    <row r="36" spans="2:19" ht="15" thickBot="1" x14ac:dyDescent="0.35">
      <c r="B36" s="3"/>
      <c r="C36" s="9"/>
      <c r="D36" s="23" t="s">
        <v>154</v>
      </c>
      <c r="E36" s="30" t="s">
        <v>155</v>
      </c>
      <c r="F36" s="23" t="s">
        <v>36</v>
      </c>
      <c r="G36" s="23" t="s">
        <v>20</v>
      </c>
      <c r="H36" s="22">
        <v>28</v>
      </c>
      <c r="I36" s="22">
        <v>10</v>
      </c>
      <c r="J36" s="81">
        <f>H36+I36</f>
        <v>38</v>
      </c>
      <c r="K36" s="22">
        <v>22</v>
      </c>
      <c r="L36" s="22">
        <v>29</v>
      </c>
      <c r="M36" s="81">
        <f t="shared" ref="M36" si="7">K36+L36</f>
        <v>51</v>
      </c>
      <c r="N36" s="22"/>
      <c r="O36" s="22"/>
      <c r="P36" s="22"/>
      <c r="Q36" s="81"/>
      <c r="R36" s="3"/>
      <c r="S36" s="3"/>
    </row>
    <row r="37" spans="2:19" ht="15" thickBot="1" x14ac:dyDescent="0.35">
      <c r="B37" s="3"/>
      <c r="C37" s="9"/>
      <c r="D37" s="23" t="s">
        <v>134</v>
      </c>
      <c r="E37" s="30"/>
      <c r="F37" s="23" t="s">
        <v>135</v>
      </c>
      <c r="G37" s="23" t="s">
        <v>33</v>
      </c>
      <c r="H37" s="22">
        <v>11</v>
      </c>
      <c r="I37" s="25">
        <v>36</v>
      </c>
      <c r="J37" s="81">
        <f t="shared" ref="J37" si="8">H37+I37</f>
        <v>47</v>
      </c>
      <c r="K37" s="22"/>
      <c r="L37" s="22"/>
      <c r="M37" s="81"/>
      <c r="N37" s="22"/>
      <c r="O37" s="22"/>
      <c r="P37" s="22"/>
      <c r="Q37" s="81"/>
      <c r="R37" s="3"/>
      <c r="S37" s="3"/>
    </row>
    <row r="38" spans="2:19" ht="15" thickBot="1" x14ac:dyDescent="0.35">
      <c r="B38" s="3"/>
      <c r="C38" s="17"/>
      <c r="D38" s="32" t="s">
        <v>136</v>
      </c>
      <c r="E38" s="34" t="s">
        <v>137</v>
      </c>
      <c r="F38" s="32" t="s">
        <v>26</v>
      </c>
      <c r="G38" s="32" t="s">
        <v>20</v>
      </c>
      <c r="H38" s="29">
        <v>6</v>
      </c>
      <c r="I38" s="29">
        <v>13</v>
      </c>
      <c r="J38" s="93">
        <f>H38+I38</f>
        <v>19</v>
      </c>
      <c r="K38" s="29"/>
      <c r="L38" s="29"/>
      <c r="M38" s="93"/>
      <c r="N38" s="29"/>
      <c r="O38" s="29"/>
      <c r="P38" s="28"/>
      <c r="Q38" s="93"/>
      <c r="R38" s="3"/>
      <c r="S38" s="3"/>
    </row>
    <row r="39" spans="2:19" ht="15" thickBot="1" x14ac:dyDescent="0.35">
      <c r="B39" s="3"/>
      <c r="C39" s="17"/>
      <c r="D39" s="32" t="s">
        <v>138</v>
      </c>
      <c r="E39" s="34">
        <v>2014</v>
      </c>
      <c r="F39" s="32" t="s">
        <v>135</v>
      </c>
      <c r="G39" s="32" t="s">
        <v>33</v>
      </c>
      <c r="H39" s="28">
        <v>27</v>
      </c>
      <c r="I39" s="28">
        <v>29</v>
      </c>
      <c r="J39" s="93">
        <f>H39+I39</f>
        <v>56</v>
      </c>
      <c r="K39" s="28"/>
      <c r="L39" s="28"/>
      <c r="M39" s="93"/>
      <c r="N39" s="28"/>
      <c r="O39" s="28"/>
      <c r="P39" s="28"/>
      <c r="Q39" s="93"/>
      <c r="R39" s="3"/>
      <c r="S39" s="3"/>
    </row>
    <row r="40" spans="2:19" ht="15" thickBot="1" x14ac:dyDescent="0.35">
      <c r="B40" s="3"/>
      <c r="C40" s="9"/>
      <c r="D40" s="23" t="s">
        <v>139</v>
      </c>
      <c r="E40" s="30" t="s">
        <v>140</v>
      </c>
      <c r="F40" s="23" t="s">
        <v>36</v>
      </c>
      <c r="G40" s="23" t="s">
        <v>20</v>
      </c>
      <c r="H40" s="22">
        <v>17</v>
      </c>
      <c r="I40" s="22">
        <v>24</v>
      </c>
      <c r="J40" s="81">
        <f>H40+I40</f>
        <v>41</v>
      </c>
      <c r="K40" s="22"/>
      <c r="L40" s="22"/>
      <c r="M40" s="81"/>
      <c r="N40" s="22"/>
      <c r="O40" s="22"/>
      <c r="P40" s="22"/>
      <c r="Q40" s="81"/>
      <c r="R40" s="3"/>
      <c r="S40" s="3"/>
    </row>
    <row r="41" spans="2:19" ht="15" thickBot="1" x14ac:dyDescent="0.35">
      <c r="B41" s="3"/>
      <c r="C41" s="9"/>
      <c r="D41" s="23" t="s">
        <v>141</v>
      </c>
      <c r="E41" s="30" t="s">
        <v>142</v>
      </c>
      <c r="F41" s="23" t="s">
        <v>23</v>
      </c>
      <c r="G41" s="23" t="s">
        <v>20</v>
      </c>
      <c r="H41" s="21">
        <v>30</v>
      </c>
      <c r="I41" s="21">
        <v>28</v>
      </c>
      <c r="J41" s="81">
        <f>H41+I41</f>
        <v>58</v>
      </c>
      <c r="K41" s="21"/>
      <c r="L41" s="21"/>
      <c r="M41" s="81"/>
      <c r="N41" s="21"/>
      <c r="O41" s="21"/>
      <c r="P41" s="22"/>
      <c r="Q41" s="81"/>
      <c r="R41" s="3"/>
      <c r="S41" s="3"/>
    </row>
    <row r="42" spans="2:19" ht="15" thickBot="1" x14ac:dyDescent="0.35">
      <c r="B42" s="3"/>
      <c r="C42" s="9"/>
      <c r="D42" s="23" t="s">
        <v>143</v>
      </c>
      <c r="E42" s="30">
        <v>2014</v>
      </c>
      <c r="F42" s="23" t="s">
        <v>135</v>
      </c>
      <c r="G42" s="23" t="s">
        <v>33</v>
      </c>
      <c r="H42" s="22">
        <v>34</v>
      </c>
      <c r="I42" s="22">
        <v>34</v>
      </c>
      <c r="J42" s="81">
        <f>H42+I42</f>
        <v>68</v>
      </c>
      <c r="K42" s="22"/>
      <c r="L42" s="22"/>
      <c r="M42" s="81"/>
      <c r="N42" s="22"/>
      <c r="O42" s="22"/>
      <c r="P42" s="22"/>
      <c r="Q42" s="81"/>
      <c r="R42" s="3"/>
      <c r="S42" s="3"/>
    </row>
    <row r="43" spans="2:19" ht="15" thickBot="1" x14ac:dyDescent="0.35">
      <c r="C43" s="16"/>
      <c r="D43" s="32" t="s">
        <v>144</v>
      </c>
      <c r="E43" s="33" t="s">
        <v>145</v>
      </c>
      <c r="F43" s="27" t="s">
        <v>73</v>
      </c>
      <c r="G43" s="27" t="s">
        <v>20</v>
      </c>
      <c r="H43" s="26"/>
      <c r="I43" s="26"/>
      <c r="J43" s="82"/>
      <c r="K43" s="26">
        <v>28</v>
      </c>
      <c r="L43" s="26">
        <v>24</v>
      </c>
      <c r="M43" s="93">
        <f>K43+L43</f>
        <v>52</v>
      </c>
      <c r="N43" s="26">
        <v>19</v>
      </c>
      <c r="O43" s="26">
        <v>27</v>
      </c>
      <c r="P43" s="28">
        <f t="shared" ref="P43" si="9">N43+O43</f>
        <v>46</v>
      </c>
      <c r="Q43" s="93"/>
    </row>
    <row r="44" spans="2:19" ht="15" thickBot="1" x14ac:dyDescent="0.35">
      <c r="C44" s="16"/>
      <c r="D44" s="33" t="s">
        <v>149</v>
      </c>
      <c r="E44" s="33" t="s">
        <v>150</v>
      </c>
      <c r="F44" s="27" t="s">
        <v>148</v>
      </c>
      <c r="G44" s="27" t="s">
        <v>20</v>
      </c>
      <c r="H44" s="26"/>
      <c r="I44" s="26"/>
      <c r="J44" s="83"/>
      <c r="K44" s="26">
        <v>15</v>
      </c>
      <c r="L44" s="26">
        <v>23</v>
      </c>
      <c r="M44" s="93">
        <f>K44+L44</f>
        <v>38</v>
      </c>
      <c r="N44" s="26">
        <v>27</v>
      </c>
      <c r="O44" s="26">
        <v>29</v>
      </c>
      <c r="P44" s="28">
        <f t="shared" ref="P44" si="10">N44+O44</f>
        <v>56</v>
      </c>
      <c r="Q44" s="93"/>
    </row>
    <row r="45" spans="2:19" ht="15" thickBot="1" x14ac:dyDescent="0.35">
      <c r="C45" s="16"/>
      <c r="D45" s="32" t="s">
        <v>146</v>
      </c>
      <c r="E45" s="33" t="s">
        <v>147</v>
      </c>
      <c r="F45" s="27" t="s">
        <v>148</v>
      </c>
      <c r="G45" s="27" t="s">
        <v>20</v>
      </c>
      <c r="H45" s="26"/>
      <c r="I45" s="26"/>
      <c r="J45" s="82"/>
      <c r="K45" s="26">
        <v>26</v>
      </c>
      <c r="L45" s="26">
        <v>24</v>
      </c>
      <c r="M45" s="93">
        <f>K45+L45</f>
        <v>50</v>
      </c>
      <c r="N45" s="26"/>
      <c r="O45" s="26"/>
      <c r="P45" s="28"/>
      <c r="Q45" s="93"/>
    </row>
    <row r="46" spans="2:19" ht="15" thickBot="1" x14ac:dyDescent="0.35">
      <c r="C46" s="16"/>
      <c r="D46" s="33" t="s">
        <v>151</v>
      </c>
      <c r="E46" s="33" t="s">
        <v>150</v>
      </c>
      <c r="F46" s="27" t="s">
        <v>148</v>
      </c>
      <c r="G46" s="27" t="s">
        <v>20</v>
      </c>
      <c r="H46" s="26"/>
      <c r="I46" s="26"/>
      <c r="J46" s="83"/>
      <c r="K46" s="26">
        <v>22</v>
      </c>
      <c r="L46" s="26">
        <v>10</v>
      </c>
      <c r="M46" s="93">
        <f>K46+L46</f>
        <v>32</v>
      </c>
      <c r="N46" s="26"/>
      <c r="O46" s="26"/>
      <c r="P46" s="28"/>
      <c r="Q46" s="93"/>
    </row>
  </sheetData>
  <sortState xmlns:xlrd2="http://schemas.microsoft.com/office/spreadsheetml/2017/richdata2" ref="C7:Q32">
    <sortCondition ref="Q7:Q32"/>
  </sortState>
  <mergeCells count="9">
    <mergeCell ref="K5:M5"/>
    <mergeCell ref="N5:P5"/>
    <mergeCell ref="Q5:Q6"/>
    <mergeCell ref="C5:C6"/>
    <mergeCell ref="D5:D6"/>
    <mergeCell ref="E5:E6"/>
    <mergeCell ref="F5:F6"/>
    <mergeCell ref="G5:G6"/>
    <mergeCell ref="H5:J5"/>
  </mergeCells>
  <pageMargins left="0.7" right="0.7" top="0.75" bottom="0.75" header="0.3" footer="0.3"/>
  <pageSetup paperSize="9" fitToWidth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DD95A-6CFD-4D94-87BB-7F50F754E176}">
  <sheetPr>
    <pageSetUpPr fitToPage="1"/>
  </sheetPr>
  <dimension ref="C3:Q36"/>
  <sheetViews>
    <sheetView topLeftCell="A13" zoomScale="90" zoomScaleNormal="90" workbookViewId="0">
      <selection activeCell="U23" sqref="U23"/>
    </sheetView>
  </sheetViews>
  <sheetFormatPr defaultRowHeight="14.4" x14ac:dyDescent="0.3"/>
  <cols>
    <col min="4" max="4" width="20.109375" style="1" customWidth="1"/>
    <col min="5" max="5" width="19.109375" style="3" customWidth="1"/>
    <col min="6" max="6" width="12" customWidth="1"/>
    <col min="7" max="7" width="19.6640625" style="1" customWidth="1"/>
    <col min="10" max="10" width="8.88671875" style="70"/>
    <col min="13" max="13" width="8.88671875" style="70"/>
    <col min="17" max="17" width="8.88671875" style="70"/>
  </cols>
  <sheetData>
    <row r="3" spans="3:17" ht="21" x14ac:dyDescent="0.4">
      <c r="D3" s="12" t="s">
        <v>0</v>
      </c>
      <c r="E3" s="13" t="s">
        <v>156</v>
      </c>
    </row>
    <row r="5" spans="3:17" ht="15" thickBot="1" x14ac:dyDescent="0.35"/>
    <row r="6" spans="3:17" ht="15" thickBot="1" x14ac:dyDescent="0.35">
      <c r="C6" s="108" t="s">
        <v>2</v>
      </c>
      <c r="D6" s="110" t="s">
        <v>3</v>
      </c>
      <c r="E6" s="110" t="s">
        <v>4</v>
      </c>
      <c r="F6" s="110" t="s">
        <v>5</v>
      </c>
      <c r="G6" s="110" t="s">
        <v>6</v>
      </c>
      <c r="H6" s="114" t="s">
        <v>7</v>
      </c>
      <c r="I6" s="104"/>
      <c r="J6" s="115"/>
      <c r="K6" s="114" t="s">
        <v>8</v>
      </c>
      <c r="L6" s="104"/>
      <c r="M6" s="115"/>
      <c r="N6" s="114" t="s">
        <v>9</v>
      </c>
      <c r="O6" s="104"/>
      <c r="P6" s="115"/>
      <c r="Q6" s="116" t="s">
        <v>10</v>
      </c>
    </row>
    <row r="7" spans="3:17" ht="27" thickBot="1" x14ac:dyDescent="0.35">
      <c r="C7" s="109"/>
      <c r="D7" s="111"/>
      <c r="E7" s="111"/>
      <c r="F7" s="111"/>
      <c r="G7" s="111"/>
      <c r="H7" s="5" t="s">
        <v>11</v>
      </c>
      <c r="I7" s="5" t="s">
        <v>12</v>
      </c>
      <c r="J7" s="71" t="s">
        <v>10</v>
      </c>
      <c r="K7" s="5" t="s">
        <v>13</v>
      </c>
      <c r="L7" s="5" t="s">
        <v>14</v>
      </c>
      <c r="M7" s="71" t="s">
        <v>10</v>
      </c>
      <c r="N7" s="5" t="s">
        <v>15</v>
      </c>
      <c r="O7" s="5" t="s">
        <v>16</v>
      </c>
      <c r="P7" s="5" t="s">
        <v>10</v>
      </c>
      <c r="Q7" s="117"/>
    </row>
    <row r="8" spans="3:17" x14ac:dyDescent="0.3">
      <c r="C8" s="7">
        <f t="shared" ref="C8:C20" si="0">_xlfn.RANK.EQ($Q8,$Q$8:$Q$20,1)</f>
        <v>1</v>
      </c>
      <c r="D8" s="99" t="s">
        <v>157</v>
      </c>
      <c r="E8" s="53" t="s">
        <v>158</v>
      </c>
      <c r="F8" s="2" t="s">
        <v>23</v>
      </c>
      <c r="G8" s="2" t="s">
        <v>20</v>
      </c>
      <c r="H8" s="18">
        <v>3</v>
      </c>
      <c r="I8" s="18">
        <v>1</v>
      </c>
      <c r="J8" s="72">
        <f t="shared" ref="J8" si="1">H8+I8</f>
        <v>4</v>
      </c>
      <c r="K8" s="18">
        <v>2</v>
      </c>
      <c r="L8" s="18">
        <v>8</v>
      </c>
      <c r="M8" s="73">
        <f t="shared" ref="M8" si="2">K8+L8</f>
        <v>10</v>
      </c>
      <c r="N8" s="18">
        <v>8</v>
      </c>
      <c r="O8" s="18">
        <v>8</v>
      </c>
      <c r="P8" s="18">
        <f t="shared" ref="P8" si="3">N8+O8</f>
        <v>16</v>
      </c>
      <c r="Q8" s="73">
        <f t="shared" ref="Q8" si="4">J8+M8+P8</f>
        <v>30</v>
      </c>
    </row>
    <row r="9" spans="3:17" x14ac:dyDescent="0.3">
      <c r="C9" s="7">
        <f t="shared" si="0"/>
        <v>2</v>
      </c>
      <c r="D9" s="99" t="s">
        <v>159</v>
      </c>
      <c r="E9" s="53" t="s">
        <v>160</v>
      </c>
      <c r="F9" s="2" t="s">
        <v>26</v>
      </c>
      <c r="G9" s="2" t="s">
        <v>20</v>
      </c>
      <c r="H9" s="18">
        <v>1</v>
      </c>
      <c r="I9" s="18">
        <v>16</v>
      </c>
      <c r="J9" s="73">
        <f t="shared" ref="J9:J20" si="5">H9+I9</f>
        <v>17</v>
      </c>
      <c r="K9" s="18">
        <v>3</v>
      </c>
      <c r="L9" s="18">
        <v>2</v>
      </c>
      <c r="M9" s="73">
        <f t="shared" ref="M9:M20" si="6">K9+L9</f>
        <v>5</v>
      </c>
      <c r="N9" s="18">
        <v>2</v>
      </c>
      <c r="O9" s="18">
        <v>10</v>
      </c>
      <c r="P9" s="18">
        <f t="shared" ref="P9:P20" si="7">N9+O9</f>
        <v>12</v>
      </c>
      <c r="Q9" s="73">
        <f t="shared" ref="Q9:Q20" si="8">J9+M9+P9</f>
        <v>34</v>
      </c>
    </row>
    <row r="10" spans="3:17" x14ac:dyDescent="0.3">
      <c r="C10" s="7">
        <f t="shared" si="0"/>
        <v>3</v>
      </c>
      <c r="D10" s="99" t="s">
        <v>161</v>
      </c>
      <c r="E10" s="53" t="s">
        <v>162</v>
      </c>
      <c r="F10" s="2" t="s">
        <v>23</v>
      </c>
      <c r="G10" s="2" t="s">
        <v>20</v>
      </c>
      <c r="H10" s="18">
        <v>14</v>
      </c>
      <c r="I10" s="18">
        <v>6</v>
      </c>
      <c r="J10" s="73">
        <f t="shared" si="5"/>
        <v>20</v>
      </c>
      <c r="K10" s="18">
        <v>7</v>
      </c>
      <c r="L10" s="18">
        <v>4</v>
      </c>
      <c r="M10" s="73">
        <f t="shared" si="6"/>
        <v>11</v>
      </c>
      <c r="N10" s="18">
        <v>10</v>
      </c>
      <c r="O10" s="18">
        <v>3</v>
      </c>
      <c r="P10" s="18">
        <f t="shared" si="7"/>
        <v>13</v>
      </c>
      <c r="Q10" s="73">
        <f t="shared" si="8"/>
        <v>44</v>
      </c>
    </row>
    <row r="11" spans="3:17" x14ac:dyDescent="0.3">
      <c r="C11" s="7">
        <f t="shared" si="0"/>
        <v>4</v>
      </c>
      <c r="D11" s="99" t="s">
        <v>163</v>
      </c>
      <c r="E11" s="53" t="s">
        <v>164</v>
      </c>
      <c r="F11" s="2" t="s">
        <v>50</v>
      </c>
      <c r="G11" s="2" t="s">
        <v>20</v>
      </c>
      <c r="H11" s="18">
        <v>2</v>
      </c>
      <c r="I11" s="18">
        <v>2</v>
      </c>
      <c r="J11" s="73">
        <f t="shared" si="5"/>
        <v>4</v>
      </c>
      <c r="K11" s="18">
        <v>6</v>
      </c>
      <c r="L11" s="18">
        <v>7</v>
      </c>
      <c r="M11" s="73">
        <f t="shared" si="6"/>
        <v>13</v>
      </c>
      <c r="N11" s="18">
        <v>12</v>
      </c>
      <c r="O11" s="18">
        <v>19</v>
      </c>
      <c r="P11" s="18">
        <f t="shared" si="7"/>
        <v>31</v>
      </c>
      <c r="Q11" s="73">
        <f t="shared" si="8"/>
        <v>48</v>
      </c>
    </row>
    <row r="12" spans="3:17" x14ac:dyDescent="0.3">
      <c r="C12" s="7">
        <f t="shared" si="0"/>
        <v>4</v>
      </c>
      <c r="D12" s="99" t="s">
        <v>165</v>
      </c>
      <c r="E12" s="53" t="s">
        <v>166</v>
      </c>
      <c r="F12" s="2" t="s">
        <v>26</v>
      </c>
      <c r="G12" s="2" t="s">
        <v>20</v>
      </c>
      <c r="H12" s="18">
        <v>8</v>
      </c>
      <c r="I12" s="18">
        <v>3</v>
      </c>
      <c r="J12" s="73">
        <f t="shared" si="5"/>
        <v>11</v>
      </c>
      <c r="K12" s="18">
        <v>9</v>
      </c>
      <c r="L12" s="18">
        <v>9</v>
      </c>
      <c r="M12" s="73">
        <f t="shared" si="6"/>
        <v>18</v>
      </c>
      <c r="N12" s="18">
        <v>3</v>
      </c>
      <c r="O12" s="18">
        <v>16</v>
      </c>
      <c r="P12" s="18">
        <f t="shared" si="7"/>
        <v>19</v>
      </c>
      <c r="Q12" s="73">
        <f t="shared" si="8"/>
        <v>48</v>
      </c>
    </row>
    <row r="13" spans="3:17" x14ac:dyDescent="0.3">
      <c r="C13" s="7">
        <f t="shared" si="0"/>
        <v>6</v>
      </c>
      <c r="D13" s="99" t="s">
        <v>167</v>
      </c>
      <c r="E13" s="53" t="s">
        <v>168</v>
      </c>
      <c r="F13" s="2" t="s">
        <v>26</v>
      </c>
      <c r="G13" s="2" t="s">
        <v>20</v>
      </c>
      <c r="H13" s="18">
        <v>5</v>
      </c>
      <c r="I13" s="18">
        <v>5</v>
      </c>
      <c r="J13" s="73">
        <f t="shared" si="5"/>
        <v>10</v>
      </c>
      <c r="K13" s="18">
        <v>5</v>
      </c>
      <c r="L13" s="18">
        <v>12</v>
      </c>
      <c r="M13" s="73">
        <f t="shared" si="6"/>
        <v>17</v>
      </c>
      <c r="N13" s="18">
        <v>11</v>
      </c>
      <c r="O13" s="18">
        <v>11</v>
      </c>
      <c r="P13" s="18">
        <f t="shared" si="7"/>
        <v>22</v>
      </c>
      <c r="Q13" s="73">
        <f t="shared" si="8"/>
        <v>49</v>
      </c>
    </row>
    <row r="14" spans="3:17" x14ac:dyDescent="0.3">
      <c r="C14" s="7">
        <f t="shared" si="0"/>
        <v>7</v>
      </c>
      <c r="D14" s="2" t="s">
        <v>169</v>
      </c>
      <c r="E14" s="84" t="s">
        <v>170</v>
      </c>
      <c r="F14" s="2" t="s">
        <v>50</v>
      </c>
      <c r="G14" s="2" t="s">
        <v>20</v>
      </c>
      <c r="H14" s="62">
        <v>11</v>
      </c>
      <c r="I14" s="62">
        <v>20</v>
      </c>
      <c r="J14" s="73">
        <f t="shared" si="5"/>
        <v>31</v>
      </c>
      <c r="K14" s="62">
        <v>11</v>
      </c>
      <c r="L14" s="62">
        <v>1</v>
      </c>
      <c r="M14" s="73">
        <f t="shared" si="6"/>
        <v>12</v>
      </c>
      <c r="N14" s="62">
        <v>14</v>
      </c>
      <c r="O14" s="62">
        <v>4</v>
      </c>
      <c r="P14" s="18">
        <f t="shared" si="7"/>
        <v>18</v>
      </c>
      <c r="Q14" s="73">
        <f t="shared" si="8"/>
        <v>61</v>
      </c>
    </row>
    <row r="15" spans="3:17" x14ac:dyDescent="0.3">
      <c r="C15" s="7">
        <f t="shared" si="0"/>
        <v>8</v>
      </c>
      <c r="D15" s="2" t="s">
        <v>171</v>
      </c>
      <c r="E15" s="53" t="s">
        <v>172</v>
      </c>
      <c r="F15" s="2" t="s">
        <v>26</v>
      </c>
      <c r="G15" s="2" t="s">
        <v>20</v>
      </c>
      <c r="H15" s="18">
        <v>7</v>
      </c>
      <c r="I15" s="63">
        <v>22</v>
      </c>
      <c r="J15" s="73">
        <f t="shared" si="5"/>
        <v>29</v>
      </c>
      <c r="K15" s="18">
        <v>12</v>
      </c>
      <c r="L15" s="18">
        <v>13</v>
      </c>
      <c r="M15" s="73">
        <f t="shared" si="6"/>
        <v>25</v>
      </c>
      <c r="N15" s="18">
        <v>4</v>
      </c>
      <c r="O15" s="18">
        <v>5</v>
      </c>
      <c r="P15" s="18">
        <f t="shared" si="7"/>
        <v>9</v>
      </c>
      <c r="Q15" s="73">
        <f t="shared" si="8"/>
        <v>63</v>
      </c>
    </row>
    <row r="16" spans="3:17" x14ac:dyDescent="0.3">
      <c r="C16" s="7">
        <f t="shared" si="0"/>
        <v>9</v>
      </c>
      <c r="D16" s="54" t="s">
        <v>173</v>
      </c>
      <c r="E16" s="55">
        <v>2012</v>
      </c>
      <c r="F16" s="4" t="s">
        <v>174</v>
      </c>
      <c r="G16" s="53" t="s">
        <v>175</v>
      </c>
      <c r="H16" s="54">
        <v>13</v>
      </c>
      <c r="I16" s="54">
        <v>10</v>
      </c>
      <c r="J16" s="73">
        <f t="shared" si="5"/>
        <v>23</v>
      </c>
      <c r="K16" s="54">
        <v>8</v>
      </c>
      <c r="L16" s="54">
        <v>13</v>
      </c>
      <c r="M16" s="73">
        <f t="shared" si="6"/>
        <v>21</v>
      </c>
      <c r="N16" s="54">
        <v>20</v>
      </c>
      <c r="O16" s="54">
        <v>13</v>
      </c>
      <c r="P16" s="18">
        <f t="shared" si="7"/>
        <v>33</v>
      </c>
      <c r="Q16" s="73">
        <f t="shared" si="8"/>
        <v>77</v>
      </c>
    </row>
    <row r="17" spans="3:17" x14ac:dyDescent="0.3">
      <c r="C17" s="7">
        <f t="shared" si="0"/>
        <v>10</v>
      </c>
      <c r="D17" s="2" t="s">
        <v>176</v>
      </c>
      <c r="E17" s="53" t="s">
        <v>177</v>
      </c>
      <c r="F17" s="2" t="s">
        <v>23</v>
      </c>
      <c r="G17" s="2" t="s">
        <v>20</v>
      </c>
      <c r="H17" s="18">
        <v>17</v>
      </c>
      <c r="I17" s="18">
        <v>12</v>
      </c>
      <c r="J17" s="73">
        <f t="shared" si="5"/>
        <v>29</v>
      </c>
      <c r="K17" s="18">
        <v>13</v>
      </c>
      <c r="L17" s="18">
        <v>11</v>
      </c>
      <c r="M17" s="73">
        <f t="shared" si="6"/>
        <v>24</v>
      </c>
      <c r="N17" s="18">
        <v>19</v>
      </c>
      <c r="O17" s="18">
        <v>17</v>
      </c>
      <c r="P17" s="18">
        <f t="shared" si="7"/>
        <v>36</v>
      </c>
      <c r="Q17" s="73">
        <f t="shared" si="8"/>
        <v>89</v>
      </c>
    </row>
    <row r="18" spans="3:17" x14ac:dyDescent="0.3">
      <c r="C18" s="7">
        <f t="shared" si="0"/>
        <v>10</v>
      </c>
      <c r="D18" s="2" t="s">
        <v>178</v>
      </c>
      <c r="E18" s="53" t="s">
        <v>179</v>
      </c>
      <c r="F18" s="2" t="s">
        <v>23</v>
      </c>
      <c r="G18" s="2" t="s">
        <v>20</v>
      </c>
      <c r="H18" s="18">
        <v>18</v>
      </c>
      <c r="I18" s="18">
        <v>19</v>
      </c>
      <c r="J18" s="73">
        <f t="shared" si="5"/>
        <v>37</v>
      </c>
      <c r="K18" s="18">
        <v>16</v>
      </c>
      <c r="L18" s="18">
        <v>12</v>
      </c>
      <c r="M18" s="73">
        <f t="shared" si="6"/>
        <v>28</v>
      </c>
      <c r="N18" s="18">
        <v>6</v>
      </c>
      <c r="O18" s="18">
        <v>18</v>
      </c>
      <c r="P18" s="18">
        <f t="shared" si="7"/>
        <v>24</v>
      </c>
      <c r="Q18" s="73">
        <f t="shared" si="8"/>
        <v>89</v>
      </c>
    </row>
    <row r="19" spans="3:17" x14ac:dyDescent="0.3">
      <c r="C19" s="7">
        <f t="shared" si="0"/>
        <v>12</v>
      </c>
      <c r="D19" s="2" t="s">
        <v>180</v>
      </c>
      <c r="E19" s="53">
        <v>2012</v>
      </c>
      <c r="F19" s="2" t="s">
        <v>86</v>
      </c>
      <c r="G19" s="2" t="s">
        <v>87</v>
      </c>
      <c r="H19" s="18">
        <v>24</v>
      </c>
      <c r="I19" s="18">
        <v>21</v>
      </c>
      <c r="J19" s="73">
        <f t="shared" si="5"/>
        <v>45</v>
      </c>
      <c r="K19" s="18">
        <v>20</v>
      </c>
      <c r="L19" s="18">
        <v>18</v>
      </c>
      <c r="M19" s="73">
        <f t="shared" si="6"/>
        <v>38</v>
      </c>
      <c r="N19" s="18">
        <v>5</v>
      </c>
      <c r="O19" s="18">
        <v>6</v>
      </c>
      <c r="P19" s="18">
        <f t="shared" si="7"/>
        <v>11</v>
      </c>
      <c r="Q19" s="73">
        <f t="shared" si="8"/>
        <v>94</v>
      </c>
    </row>
    <row r="20" spans="3:17" x14ac:dyDescent="0.3">
      <c r="C20" s="7">
        <f t="shared" si="0"/>
        <v>13</v>
      </c>
      <c r="D20" s="8" t="s">
        <v>181</v>
      </c>
      <c r="E20" s="56" t="s">
        <v>182</v>
      </c>
      <c r="F20" s="8" t="s">
        <v>23</v>
      </c>
      <c r="G20" s="8" t="s">
        <v>20</v>
      </c>
      <c r="H20" s="64">
        <v>22</v>
      </c>
      <c r="I20" s="64">
        <v>15</v>
      </c>
      <c r="J20" s="74">
        <f t="shared" si="5"/>
        <v>37</v>
      </c>
      <c r="K20" s="64">
        <v>18</v>
      </c>
      <c r="L20" s="64">
        <v>14</v>
      </c>
      <c r="M20" s="74">
        <f t="shared" si="6"/>
        <v>32</v>
      </c>
      <c r="N20" s="64">
        <v>9</v>
      </c>
      <c r="O20" s="64">
        <v>20</v>
      </c>
      <c r="P20" s="64">
        <f t="shared" si="7"/>
        <v>29</v>
      </c>
      <c r="Q20" s="74">
        <f t="shared" si="8"/>
        <v>98</v>
      </c>
    </row>
    <row r="21" spans="3:17" x14ac:dyDescent="0.3">
      <c r="C21" s="7"/>
      <c r="D21" s="15" t="s">
        <v>183</v>
      </c>
      <c r="E21" s="57" t="s">
        <v>184</v>
      </c>
      <c r="F21" s="15" t="s">
        <v>26</v>
      </c>
      <c r="G21" s="15" t="s">
        <v>20</v>
      </c>
      <c r="H21" s="65">
        <v>25</v>
      </c>
      <c r="I21" s="58" t="s">
        <v>131</v>
      </c>
      <c r="J21" s="75"/>
      <c r="K21" s="67">
        <v>10</v>
      </c>
      <c r="L21" s="68">
        <v>4</v>
      </c>
      <c r="M21" s="79">
        <f t="shared" ref="M21:M22" si="9">K21+L21</f>
        <v>14</v>
      </c>
      <c r="N21" s="67">
        <v>16</v>
      </c>
      <c r="O21" s="68">
        <v>2</v>
      </c>
      <c r="P21" s="66">
        <f t="shared" ref="P21:P22" si="10">N21+O21</f>
        <v>18</v>
      </c>
      <c r="Q21" s="79"/>
    </row>
    <row r="22" spans="3:17" x14ac:dyDescent="0.3">
      <c r="C22" s="52"/>
      <c r="D22" s="14" t="s">
        <v>185</v>
      </c>
      <c r="E22" s="59" t="s">
        <v>186</v>
      </c>
      <c r="F22" s="14" t="s">
        <v>26</v>
      </c>
      <c r="G22" s="14" t="s">
        <v>20</v>
      </c>
      <c r="H22" s="20">
        <v>4</v>
      </c>
      <c r="I22" s="60" t="s">
        <v>131</v>
      </c>
      <c r="J22" s="76"/>
      <c r="K22" s="20">
        <v>1</v>
      </c>
      <c r="L22" s="20">
        <v>2</v>
      </c>
      <c r="M22" s="76">
        <f t="shared" si="9"/>
        <v>3</v>
      </c>
      <c r="N22" s="20">
        <v>1</v>
      </c>
      <c r="O22" s="20">
        <v>1</v>
      </c>
      <c r="P22" s="100">
        <f t="shared" si="10"/>
        <v>2</v>
      </c>
      <c r="Q22" s="76"/>
    </row>
    <row r="23" spans="3:17" ht="15" thickBot="1" x14ac:dyDescent="0.35">
      <c r="C23" s="7"/>
      <c r="D23" s="2" t="s">
        <v>187</v>
      </c>
      <c r="E23" s="53" t="s">
        <v>188</v>
      </c>
      <c r="F23" s="2" t="s">
        <v>50</v>
      </c>
      <c r="G23" s="2" t="s">
        <v>20</v>
      </c>
      <c r="H23" s="62">
        <v>12</v>
      </c>
      <c r="I23" s="69" t="s">
        <v>131</v>
      </c>
      <c r="J23" s="73"/>
      <c r="K23" s="62"/>
      <c r="L23" s="62"/>
      <c r="M23" s="73"/>
      <c r="N23" s="62"/>
      <c r="O23" s="62"/>
      <c r="P23" s="18"/>
      <c r="Q23" s="73"/>
    </row>
    <row r="24" spans="3:17" ht="15" thickBot="1" x14ac:dyDescent="0.35">
      <c r="C24" s="7"/>
      <c r="D24" s="2" t="s">
        <v>189</v>
      </c>
      <c r="E24" s="53">
        <v>2011</v>
      </c>
      <c r="F24" s="2" t="s">
        <v>135</v>
      </c>
      <c r="G24" s="2" t="s">
        <v>33</v>
      </c>
      <c r="H24" s="18">
        <v>15</v>
      </c>
      <c r="I24" s="18">
        <v>11</v>
      </c>
      <c r="J24" s="73">
        <f t="shared" ref="J24:J30" si="11">H24+I24</f>
        <v>26</v>
      </c>
      <c r="K24" s="18"/>
      <c r="L24" s="18"/>
      <c r="M24" s="73"/>
      <c r="N24" s="18"/>
      <c r="O24" s="18"/>
      <c r="P24" s="18"/>
      <c r="Q24" s="73"/>
    </row>
    <row r="25" spans="3:17" ht="15" thickBot="1" x14ac:dyDescent="0.35">
      <c r="C25" s="7"/>
      <c r="D25" s="2" t="s">
        <v>190</v>
      </c>
      <c r="E25" s="53">
        <v>2011</v>
      </c>
      <c r="F25" s="2" t="s">
        <v>135</v>
      </c>
      <c r="G25" s="2" t="s">
        <v>33</v>
      </c>
      <c r="H25" s="18">
        <v>9</v>
      </c>
      <c r="I25" s="18">
        <v>8</v>
      </c>
      <c r="J25" s="73">
        <f t="shared" si="11"/>
        <v>17</v>
      </c>
      <c r="K25" s="18"/>
      <c r="L25" s="18"/>
      <c r="M25" s="73"/>
      <c r="N25" s="18"/>
      <c r="O25" s="18"/>
      <c r="P25" s="18"/>
      <c r="Q25" s="73"/>
    </row>
    <row r="26" spans="3:17" ht="15" thickBot="1" x14ac:dyDescent="0.35">
      <c r="C26" s="7"/>
      <c r="D26" s="2" t="s">
        <v>191</v>
      </c>
      <c r="E26" s="53">
        <v>2011</v>
      </c>
      <c r="F26" s="2" t="s">
        <v>135</v>
      </c>
      <c r="G26" s="2" t="s">
        <v>33</v>
      </c>
      <c r="H26" s="18">
        <v>10</v>
      </c>
      <c r="I26" s="18">
        <v>13</v>
      </c>
      <c r="J26" s="73">
        <f t="shared" si="11"/>
        <v>23</v>
      </c>
      <c r="K26" s="18"/>
      <c r="L26" s="18"/>
      <c r="M26" s="73"/>
      <c r="N26" s="18"/>
      <c r="O26" s="18"/>
      <c r="P26" s="18"/>
      <c r="Q26" s="73"/>
    </row>
    <row r="27" spans="3:17" x14ac:dyDescent="0.3">
      <c r="C27" s="7"/>
      <c r="D27" s="2" t="s">
        <v>192</v>
      </c>
      <c r="E27" s="53" t="s">
        <v>193</v>
      </c>
      <c r="F27" s="2" t="s">
        <v>23</v>
      </c>
      <c r="G27" s="2" t="s">
        <v>20</v>
      </c>
      <c r="H27" s="18">
        <v>16</v>
      </c>
      <c r="I27" s="18">
        <v>7</v>
      </c>
      <c r="J27" s="73">
        <f t="shared" si="11"/>
        <v>23</v>
      </c>
      <c r="K27" s="18"/>
      <c r="L27" s="18"/>
      <c r="M27" s="73"/>
      <c r="N27" s="18">
        <v>17</v>
      </c>
      <c r="O27" s="18">
        <v>15</v>
      </c>
      <c r="P27" s="18">
        <f t="shared" ref="P27:P33" si="12">N27+O27</f>
        <v>32</v>
      </c>
      <c r="Q27" s="73"/>
    </row>
    <row r="28" spans="3:17" ht="15" thickBot="1" x14ac:dyDescent="0.35">
      <c r="C28" s="7"/>
      <c r="D28" s="2" t="s">
        <v>194</v>
      </c>
      <c r="E28" s="53">
        <v>2011</v>
      </c>
      <c r="F28" s="2" t="s">
        <v>135</v>
      </c>
      <c r="G28" s="2" t="s">
        <v>33</v>
      </c>
      <c r="H28" s="18">
        <v>23</v>
      </c>
      <c r="I28" s="18">
        <v>9</v>
      </c>
      <c r="J28" s="73">
        <f t="shared" si="11"/>
        <v>32</v>
      </c>
      <c r="K28" s="18"/>
      <c r="L28" s="18"/>
      <c r="M28" s="73"/>
      <c r="N28" s="18"/>
      <c r="O28" s="18"/>
      <c r="P28" s="18"/>
      <c r="Q28" s="73"/>
    </row>
    <row r="29" spans="3:17" x14ac:dyDescent="0.3">
      <c r="C29" s="7"/>
      <c r="D29" s="2" t="s">
        <v>195</v>
      </c>
      <c r="E29" s="53" t="s">
        <v>196</v>
      </c>
      <c r="F29" s="2" t="s">
        <v>23</v>
      </c>
      <c r="G29" s="2" t="s">
        <v>20</v>
      </c>
      <c r="H29" s="18">
        <v>21</v>
      </c>
      <c r="I29" s="18">
        <v>17</v>
      </c>
      <c r="J29" s="73">
        <f t="shared" si="11"/>
        <v>38</v>
      </c>
      <c r="K29" s="18"/>
      <c r="L29" s="18"/>
      <c r="M29" s="73"/>
      <c r="N29" s="18">
        <v>15</v>
      </c>
      <c r="O29" s="18">
        <v>12</v>
      </c>
      <c r="P29" s="18">
        <f t="shared" si="12"/>
        <v>27</v>
      </c>
      <c r="Q29" s="73"/>
    </row>
    <row r="30" spans="3:17" ht="15" thickBot="1" x14ac:dyDescent="0.35">
      <c r="C30" s="7"/>
      <c r="D30" s="54" t="s">
        <v>189</v>
      </c>
      <c r="E30" s="55">
        <v>2011</v>
      </c>
      <c r="F30" s="54" t="s">
        <v>135</v>
      </c>
      <c r="G30" s="54" t="s">
        <v>33</v>
      </c>
      <c r="H30" s="54">
        <v>15</v>
      </c>
      <c r="I30" s="54">
        <v>11</v>
      </c>
      <c r="J30" s="77">
        <f t="shared" si="11"/>
        <v>26</v>
      </c>
      <c r="K30" s="54"/>
      <c r="L30" s="54"/>
      <c r="M30" s="77"/>
      <c r="N30" s="54"/>
      <c r="O30" s="54"/>
      <c r="P30" s="54"/>
      <c r="Q30" s="77"/>
    </row>
    <row r="31" spans="3:17" ht="15" thickBot="1" x14ac:dyDescent="0.35">
      <c r="C31" s="61"/>
      <c r="D31" s="61" t="s">
        <v>197</v>
      </c>
      <c r="E31" s="19" t="s">
        <v>198</v>
      </c>
      <c r="F31" s="14" t="s">
        <v>26</v>
      </c>
      <c r="G31" s="61" t="s">
        <v>20</v>
      </c>
      <c r="H31" s="61"/>
      <c r="I31" s="61"/>
      <c r="J31" s="78"/>
      <c r="K31" s="61">
        <v>4</v>
      </c>
      <c r="L31" s="61">
        <v>13</v>
      </c>
      <c r="M31" s="78">
        <v>17</v>
      </c>
      <c r="N31" s="61">
        <v>13</v>
      </c>
      <c r="O31" s="61">
        <v>9</v>
      </c>
      <c r="P31" s="54">
        <f t="shared" si="12"/>
        <v>22</v>
      </c>
      <c r="Q31" s="78"/>
    </row>
    <row r="32" spans="3:17" ht="15" thickBot="1" x14ac:dyDescent="0.35">
      <c r="C32" s="61"/>
      <c r="D32" s="61" t="s">
        <v>199</v>
      </c>
      <c r="E32" s="19" t="s">
        <v>200</v>
      </c>
      <c r="F32" s="14" t="s">
        <v>26</v>
      </c>
      <c r="G32" s="61" t="s">
        <v>20</v>
      </c>
      <c r="H32" s="61"/>
      <c r="I32" s="61"/>
      <c r="J32" s="78"/>
      <c r="K32" s="61">
        <v>14</v>
      </c>
      <c r="L32" s="61">
        <v>10</v>
      </c>
      <c r="M32" s="78">
        <v>24</v>
      </c>
      <c r="N32" s="61">
        <v>7</v>
      </c>
      <c r="O32" s="61">
        <v>7</v>
      </c>
      <c r="P32" s="54">
        <f t="shared" si="12"/>
        <v>14</v>
      </c>
      <c r="Q32" s="78"/>
    </row>
    <row r="33" spans="3:17" ht="15" thickBot="1" x14ac:dyDescent="0.35">
      <c r="C33" s="61"/>
      <c r="D33" s="61" t="s">
        <v>201</v>
      </c>
      <c r="E33" s="19" t="s">
        <v>202</v>
      </c>
      <c r="F33" s="14" t="s">
        <v>23</v>
      </c>
      <c r="G33" s="61" t="s">
        <v>20</v>
      </c>
      <c r="H33" s="61"/>
      <c r="I33" s="61"/>
      <c r="J33" s="78"/>
      <c r="K33" s="61">
        <v>15</v>
      </c>
      <c r="L33" s="61">
        <v>14</v>
      </c>
      <c r="M33" s="78">
        <v>29</v>
      </c>
      <c r="N33" s="61">
        <v>18</v>
      </c>
      <c r="O33" s="61">
        <v>14</v>
      </c>
      <c r="P33" s="54">
        <f t="shared" si="12"/>
        <v>32</v>
      </c>
      <c r="Q33" s="78"/>
    </row>
    <row r="34" spans="3:17" ht="15" thickBot="1" x14ac:dyDescent="0.35">
      <c r="C34" s="7"/>
      <c r="D34" s="2" t="s">
        <v>203</v>
      </c>
      <c r="E34" s="53" t="s">
        <v>204</v>
      </c>
      <c r="F34" s="2" t="s">
        <v>50</v>
      </c>
      <c r="G34" s="2" t="s">
        <v>20</v>
      </c>
      <c r="H34" s="62">
        <v>19</v>
      </c>
      <c r="I34" s="62">
        <v>14</v>
      </c>
      <c r="J34" s="73">
        <f>H34+I34</f>
        <v>33</v>
      </c>
      <c r="K34" s="62">
        <v>18</v>
      </c>
      <c r="L34" s="62">
        <v>14</v>
      </c>
      <c r="M34" s="73">
        <f>K34+L34</f>
        <v>32</v>
      </c>
      <c r="N34" s="62"/>
      <c r="O34" s="62"/>
      <c r="P34" s="54"/>
      <c r="Q34" s="73"/>
    </row>
    <row r="35" spans="3:17" x14ac:dyDescent="0.3">
      <c r="C35" s="7"/>
      <c r="D35" s="2" t="s">
        <v>205</v>
      </c>
      <c r="E35" s="53">
        <v>2012</v>
      </c>
      <c r="F35" s="2" t="s">
        <v>86</v>
      </c>
      <c r="G35" s="2" t="s">
        <v>87</v>
      </c>
      <c r="H35" s="18">
        <v>20</v>
      </c>
      <c r="I35" s="18">
        <v>18</v>
      </c>
      <c r="J35" s="73">
        <f>H35+I35</f>
        <v>38</v>
      </c>
      <c r="K35" s="18">
        <v>16</v>
      </c>
      <c r="L35" s="18">
        <v>17</v>
      </c>
      <c r="M35" s="73">
        <f>K35+L35</f>
        <v>33</v>
      </c>
      <c r="N35" s="18"/>
      <c r="O35" s="18">
        <v>21</v>
      </c>
      <c r="P35" s="18">
        <f>N35+O35</f>
        <v>21</v>
      </c>
      <c r="Q35" s="73"/>
    </row>
    <row r="36" spans="3:17" x14ac:dyDescent="0.3">
      <c r="C36" s="7"/>
      <c r="D36" s="2" t="s">
        <v>206</v>
      </c>
      <c r="E36" s="53" t="s">
        <v>200</v>
      </c>
      <c r="F36" s="2" t="s">
        <v>26</v>
      </c>
      <c r="G36" s="2" t="s">
        <v>20</v>
      </c>
      <c r="H36" s="18">
        <v>6</v>
      </c>
      <c r="I36" s="18">
        <v>4</v>
      </c>
      <c r="J36" s="73">
        <f>H36+I36</f>
        <v>10</v>
      </c>
      <c r="K36" s="18">
        <v>21</v>
      </c>
      <c r="L36" s="18">
        <v>6</v>
      </c>
      <c r="M36" s="73">
        <f>K36+L36</f>
        <v>27</v>
      </c>
      <c r="N36" s="18"/>
      <c r="O36" s="18"/>
      <c r="P36" s="18"/>
      <c r="Q36" s="73"/>
    </row>
  </sheetData>
  <sortState xmlns:xlrd2="http://schemas.microsoft.com/office/spreadsheetml/2017/richdata2" ref="C9:Q20">
    <sortCondition ref="C9:C20"/>
  </sortState>
  <mergeCells count="9">
    <mergeCell ref="K6:M6"/>
    <mergeCell ref="N6:P6"/>
    <mergeCell ref="Q6:Q7"/>
    <mergeCell ref="C6:C7"/>
    <mergeCell ref="D6:D7"/>
    <mergeCell ref="E6:E7"/>
    <mergeCell ref="F6:F7"/>
    <mergeCell ref="G6:G7"/>
    <mergeCell ref="H6:J6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E42D2-7E5F-462A-8DD6-371619262D39}">
  <sheetPr>
    <pageSetUpPr fitToPage="1"/>
  </sheetPr>
  <dimension ref="B3:R14"/>
  <sheetViews>
    <sheetView topLeftCell="B1" workbookViewId="0">
      <selection activeCell="O17" sqref="O17"/>
    </sheetView>
  </sheetViews>
  <sheetFormatPr defaultRowHeight="14.4" x14ac:dyDescent="0.3"/>
  <cols>
    <col min="2" max="2" width="15.109375" customWidth="1"/>
    <col min="3" max="3" width="7.33203125" customWidth="1"/>
    <col min="4" max="4" width="23.5546875" customWidth="1"/>
    <col min="5" max="5" width="15.33203125" customWidth="1"/>
    <col min="6" max="6" width="14.6640625" style="1" customWidth="1"/>
    <col min="7" max="7" width="16.6640625" customWidth="1"/>
    <col min="10" max="10" width="8.88671875" style="70"/>
    <col min="13" max="13" width="8.88671875" style="70"/>
    <col min="16" max="17" width="8.88671875" style="70"/>
  </cols>
  <sheetData>
    <row r="3" spans="2:18" ht="21" x14ac:dyDescent="0.4">
      <c r="B3" s="3"/>
      <c r="C3" s="3"/>
      <c r="D3" s="12" t="s">
        <v>0</v>
      </c>
      <c r="E3" s="13" t="s">
        <v>207</v>
      </c>
      <c r="F3" s="3"/>
      <c r="G3" s="3"/>
      <c r="H3" s="3"/>
      <c r="I3" s="3"/>
      <c r="J3" s="80"/>
      <c r="K3" s="3"/>
      <c r="L3" s="3"/>
      <c r="M3" s="80"/>
      <c r="N3" s="3"/>
      <c r="O3" s="3"/>
      <c r="P3" s="80"/>
      <c r="Q3" s="80"/>
      <c r="R3" s="3"/>
    </row>
    <row r="4" spans="2:18" ht="15" thickBot="1" x14ac:dyDescent="0.35">
      <c r="B4" s="3"/>
      <c r="C4" s="3"/>
      <c r="D4" s="3"/>
      <c r="E4" s="3"/>
      <c r="F4" s="3"/>
      <c r="G4" s="3"/>
      <c r="H4" s="3"/>
      <c r="I4" s="3"/>
      <c r="J4" s="80"/>
      <c r="K4" s="3"/>
      <c r="L4" s="3"/>
      <c r="M4" s="80"/>
      <c r="N4" s="3"/>
      <c r="O4" s="3"/>
      <c r="P4" s="80"/>
      <c r="Q4" s="80"/>
      <c r="R4" s="3"/>
    </row>
    <row r="5" spans="2:18" ht="15" thickBot="1" x14ac:dyDescent="0.35">
      <c r="B5" s="3"/>
      <c r="C5" s="121" t="s">
        <v>2</v>
      </c>
      <c r="D5" s="116" t="s">
        <v>3</v>
      </c>
      <c r="E5" s="116" t="s">
        <v>4</v>
      </c>
      <c r="F5" s="116" t="s">
        <v>5</v>
      </c>
      <c r="G5" s="116" t="s">
        <v>6</v>
      </c>
      <c r="H5" s="118" t="s">
        <v>7</v>
      </c>
      <c r="I5" s="119"/>
      <c r="J5" s="120"/>
      <c r="K5" s="118" t="s">
        <v>8</v>
      </c>
      <c r="L5" s="119"/>
      <c r="M5" s="120"/>
      <c r="N5" s="118" t="s">
        <v>9</v>
      </c>
      <c r="O5" s="119"/>
      <c r="P5" s="120"/>
      <c r="Q5" s="116" t="s">
        <v>10</v>
      </c>
      <c r="R5" s="3"/>
    </row>
    <row r="6" spans="2:18" ht="27" thickBot="1" x14ac:dyDescent="0.35">
      <c r="B6" s="3"/>
      <c r="C6" s="122"/>
      <c r="D6" s="117"/>
      <c r="E6" s="117"/>
      <c r="F6" s="117"/>
      <c r="G6" s="117"/>
      <c r="H6" s="81" t="s">
        <v>11</v>
      </c>
      <c r="I6" s="81" t="s">
        <v>12</v>
      </c>
      <c r="J6" s="81" t="s">
        <v>10</v>
      </c>
      <c r="K6" s="81" t="s">
        <v>13</v>
      </c>
      <c r="L6" s="81" t="s">
        <v>14</v>
      </c>
      <c r="M6" s="81" t="s">
        <v>10</v>
      </c>
      <c r="N6" s="81" t="s">
        <v>15</v>
      </c>
      <c r="O6" s="81" t="s">
        <v>16</v>
      </c>
      <c r="P6" s="81" t="s">
        <v>10</v>
      </c>
      <c r="Q6" s="117"/>
      <c r="R6" s="3"/>
    </row>
    <row r="7" spans="2:18" x14ac:dyDescent="0.3">
      <c r="B7" s="3"/>
      <c r="C7" s="85">
        <f>_xlfn.RANK.EQ($Q7,$Q$7:$Q$12,1)</f>
        <v>1</v>
      </c>
      <c r="D7" s="86" t="s">
        <v>208</v>
      </c>
      <c r="E7" s="87" t="s">
        <v>209</v>
      </c>
      <c r="F7" s="86" t="s">
        <v>210</v>
      </c>
      <c r="G7" s="86" t="s">
        <v>20</v>
      </c>
      <c r="H7" s="88">
        <v>1</v>
      </c>
      <c r="I7" s="88">
        <v>3</v>
      </c>
      <c r="J7" s="81">
        <f>H7+I7</f>
        <v>4</v>
      </c>
      <c r="K7" s="88">
        <v>1</v>
      </c>
      <c r="L7" s="88">
        <v>2</v>
      </c>
      <c r="M7" s="81">
        <f>K7+L7</f>
        <v>3</v>
      </c>
      <c r="N7" s="88">
        <v>2</v>
      </c>
      <c r="O7" s="88">
        <v>3</v>
      </c>
      <c r="P7" s="81">
        <f>N7+O7</f>
        <v>5</v>
      </c>
      <c r="Q7" s="81">
        <f>J7+M7+P7</f>
        <v>12</v>
      </c>
      <c r="R7" s="3"/>
    </row>
    <row r="8" spans="2:18" x14ac:dyDescent="0.3">
      <c r="B8" s="3"/>
      <c r="C8" s="85">
        <f t="shared" ref="C8:C12" si="0">_xlfn.RANK.EQ($Q8,$Q$7:$Q$12,1)</f>
        <v>1</v>
      </c>
      <c r="D8" s="86" t="s">
        <v>211</v>
      </c>
      <c r="E8" s="87" t="s">
        <v>212</v>
      </c>
      <c r="F8" s="86" t="s">
        <v>213</v>
      </c>
      <c r="G8" s="86" t="s">
        <v>20</v>
      </c>
      <c r="H8" s="88">
        <v>2</v>
      </c>
      <c r="I8" s="88">
        <v>2</v>
      </c>
      <c r="J8" s="81">
        <f t="shared" ref="J8:J12" si="1">H8+I8</f>
        <v>4</v>
      </c>
      <c r="K8" s="88">
        <v>2</v>
      </c>
      <c r="L8" s="88">
        <v>1</v>
      </c>
      <c r="M8" s="81">
        <f t="shared" ref="M8:M12" si="2">K8+L8</f>
        <v>3</v>
      </c>
      <c r="N8" s="88">
        <v>3</v>
      </c>
      <c r="O8" s="88">
        <v>2</v>
      </c>
      <c r="P8" s="81">
        <f t="shared" ref="P8:P12" si="3">N8+O8</f>
        <v>5</v>
      </c>
      <c r="Q8" s="81">
        <f t="shared" ref="Q8:Q12" si="4">J8+M8+P8</f>
        <v>12</v>
      </c>
      <c r="R8" s="3"/>
    </row>
    <row r="9" spans="2:18" x14ac:dyDescent="0.3">
      <c r="B9" s="3"/>
      <c r="C9" s="85">
        <f t="shared" si="0"/>
        <v>1</v>
      </c>
      <c r="D9" s="86" t="s">
        <v>214</v>
      </c>
      <c r="E9" s="87" t="s">
        <v>215</v>
      </c>
      <c r="F9" s="86" t="s">
        <v>213</v>
      </c>
      <c r="G9" s="86" t="s">
        <v>20</v>
      </c>
      <c r="H9" s="88">
        <v>3</v>
      </c>
      <c r="I9" s="88">
        <v>1</v>
      </c>
      <c r="J9" s="81">
        <f t="shared" si="1"/>
        <v>4</v>
      </c>
      <c r="K9" s="88">
        <v>3</v>
      </c>
      <c r="L9" s="88">
        <v>3</v>
      </c>
      <c r="M9" s="81">
        <f t="shared" si="2"/>
        <v>6</v>
      </c>
      <c r="N9" s="88">
        <v>1</v>
      </c>
      <c r="O9" s="88">
        <v>1</v>
      </c>
      <c r="P9" s="97">
        <f t="shared" si="3"/>
        <v>2</v>
      </c>
      <c r="Q9" s="81">
        <f t="shared" si="4"/>
        <v>12</v>
      </c>
      <c r="R9" s="3"/>
    </row>
    <row r="10" spans="2:18" x14ac:dyDescent="0.3">
      <c r="B10" s="3"/>
      <c r="C10" s="85">
        <f t="shared" si="0"/>
        <v>4</v>
      </c>
      <c r="D10" s="86" t="s">
        <v>216</v>
      </c>
      <c r="E10" s="87" t="s">
        <v>217</v>
      </c>
      <c r="F10" s="86" t="s">
        <v>213</v>
      </c>
      <c r="G10" s="86" t="s">
        <v>20</v>
      </c>
      <c r="H10" s="88">
        <v>4</v>
      </c>
      <c r="I10" s="88">
        <v>5</v>
      </c>
      <c r="J10" s="81">
        <f t="shared" si="1"/>
        <v>9</v>
      </c>
      <c r="K10" s="88">
        <v>4</v>
      </c>
      <c r="L10" s="88">
        <v>4</v>
      </c>
      <c r="M10" s="81">
        <f t="shared" si="2"/>
        <v>8</v>
      </c>
      <c r="N10" s="88">
        <v>4</v>
      </c>
      <c r="O10" s="88">
        <v>5</v>
      </c>
      <c r="P10" s="81">
        <f t="shared" si="3"/>
        <v>9</v>
      </c>
      <c r="Q10" s="81">
        <f t="shared" si="4"/>
        <v>26</v>
      </c>
      <c r="R10" s="3"/>
    </row>
    <row r="11" spans="2:18" x14ac:dyDescent="0.3">
      <c r="B11" s="3"/>
      <c r="C11" s="85">
        <f t="shared" si="0"/>
        <v>5</v>
      </c>
      <c r="D11" s="86" t="s">
        <v>218</v>
      </c>
      <c r="E11" s="87" t="s">
        <v>219</v>
      </c>
      <c r="F11" s="86" t="s">
        <v>73</v>
      </c>
      <c r="G11" s="86" t="s">
        <v>20</v>
      </c>
      <c r="H11" s="88">
        <v>5</v>
      </c>
      <c r="I11" s="88">
        <v>4</v>
      </c>
      <c r="J11" s="81">
        <f t="shared" si="1"/>
        <v>9</v>
      </c>
      <c r="K11" s="88">
        <v>5</v>
      </c>
      <c r="L11" s="88">
        <v>5</v>
      </c>
      <c r="M11" s="81">
        <f t="shared" si="2"/>
        <v>10</v>
      </c>
      <c r="N11" s="88">
        <v>6</v>
      </c>
      <c r="O11" s="88">
        <v>6</v>
      </c>
      <c r="P11" s="81">
        <f t="shared" si="3"/>
        <v>12</v>
      </c>
      <c r="Q11" s="81">
        <f t="shared" si="4"/>
        <v>31</v>
      </c>
      <c r="R11" s="3"/>
    </row>
    <row r="12" spans="2:18" x14ac:dyDescent="0.3">
      <c r="B12" s="3"/>
      <c r="C12" s="85">
        <f t="shared" si="0"/>
        <v>6</v>
      </c>
      <c r="D12" s="86" t="s">
        <v>220</v>
      </c>
      <c r="E12" s="87" t="s">
        <v>221</v>
      </c>
      <c r="F12" s="86" t="s">
        <v>73</v>
      </c>
      <c r="G12" s="86" t="s">
        <v>20</v>
      </c>
      <c r="H12" s="88">
        <v>6</v>
      </c>
      <c r="I12" s="88">
        <v>6</v>
      </c>
      <c r="J12" s="81">
        <f t="shared" si="1"/>
        <v>12</v>
      </c>
      <c r="K12" s="88">
        <v>6</v>
      </c>
      <c r="L12" s="88">
        <v>6</v>
      </c>
      <c r="M12" s="81">
        <f t="shared" si="2"/>
        <v>12</v>
      </c>
      <c r="N12" s="88">
        <v>5</v>
      </c>
      <c r="O12" s="88">
        <v>4</v>
      </c>
      <c r="P12" s="81">
        <f t="shared" si="3"/>
        <v>9</v>
      </c>
      <c r="Q12" s="81">
        <f t="shared" si="4"/>
        <v>33</v>
      </c>
      <c r="R12" s="3"/>
    </row>
    <row r="13" spans="2:18" x14ac:dyDescent="0.3">
      <c r="B13" s="3"/>
      <c r="C13" s="3"/>
      <c r="D13" s="3"/>
      <c r="E13" s="3"/>
      <c r="F13" s="3"/>
      <c r="G13" s="3"/>
      <c r="H13" s="3"/>
      <c r="I13" s="3"/>
      <c r="J13" s="80"/>
      <c r="K13" s="3"/>
      <c r="L13" s="3"/>
      <c r="M13" s="80"/>
      <c r="N13" s="3"/>
      <c r="O13" s="3"/>
      <c r="P13" s="80"/>
      <c r="Q13" s="80"/>
      <c r="R13" s="3"/>
    </row>
    <row r="14" spans="2:18" x14ac:dyDescent="0.3">
      <c r="B14" s="3"/>
      <c r="C14" s="3"/>
      <c r="D14" s="3"/>
      <c r="E14" s="3"/>
      <c r="F14" s="3"/>
      <c r="G14" s="3"/>
      <c r="H14" s="3"/>
      <c r="I14" s="3"/>
      <c r="J14" s="80"/>
      <c r="K14" s="3"/>
      <c r="L14" s="3"/>
      <c r="M14" s="80"/>
      <c r="N14" s="3"/>
      <c r="O14" s="3"/>
      <c r="P14" s="80"/>
      <c r="Q14" s="80"/>
      <c r="R14" s="3"/>
    </row>
  </sheetData>
  <mergeCells count="9">
    <mergeCell ref="K5:M5"/>
    <mergeCell ref="N5:P5"/>
    <mergeCell ref="Q5:Q6"/>
    <mergeCell ref="C5:C6"/>
    <mergeCell ref="D5:D6"/>
    <mergeCell ref="E5:E6"/>
    <mergeCell ref="F5:F6"/>
    <mergeCell ref="G5:G6"/>
    <mergeCell ref="H5:J5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5FBA0-01F2-4E9F-9AB1-F12F4014BE34}">
  <dimension ref="C3:Q37"/>
  <sheetViews>
    <sheetView topLeftCell="A14" zoomScale="89" zoomScaleNormal="90" workbookViewId="0">
      <selection activeCell="T28" sqref="T28"/>
    </sheetView>
  </sheetViews>
  <sheetFormatPr defaultRowHeight="14.4" x14ac:dyDescent="0.3"/>
  <cols>
    <col min="3" max="3" width="7.33203125" customWidth="1"/>
    <col min="4" max="4" width="24.5546875" style="1" customWidth="1"/>
    <col min="5" max="5" width="19.6640625" style="1" customWidth="1"/>
    <col min="6" max="6" width="14.33203125" style="1" customWidth="1"/>
    <col min="7" max="7" width="18.33203125" style="3" customWidth="1"/>
    <col min="10" max="10" width="8.88671875" style="70"/>
    <col min="13" max="13" width="8.88671875" style="70"/>
    <col min="16" max="17" width="8.88671875" style="70"/>
  </cols>
  <sheetData>
    <row r="3" spans="3:17" ht="21" x14ac:dyDescent="0.4">
      <c r="D3" s="12" t="s">
        <v>0</v>
      </c>
      <c r="E3" s="13" t="s">
        <v>222</v>
      </c>
    </row>
    <row r="4" spans="3:17" ht="15" thickBot="1" x14ac:dyDescent="0.35">
      <c r="C4" s="3"/>
      <c r="D4" s="3"/>
      <c r="E4" s="3"/>
      <c r="F4" s="3"/>
      <c r="H4" s="3"/>
      <c r="I4" s="3"/>
      <c r="J4" s="80"/>
      <c r="K4" s="3"/>
      <c r="L4" s="3"/>
      <c r="M4" s="80"/>
      <c r="N4" s="3"/>
      <c r="O4" s="3"/>
      <c r="P4" s="80"/>
      <c r="Q4" s="80"/>
    </row>
    <row r="5" spans="3:17" ht="15" thickBot="1" x14ac:dyDescent="0.35">
      <c r="C5" s="125" t="s">
        <v>2</v>
      </c>
      <c r="D5" s="123" t="s">
        <v>3</v>
      </c>
      <c r="E5" s="123" t="s">
        <v>4</v>
      </c>
      <c r="F5" s="123" t="s">
        <v>5</v>
      </c>
      <c r="G5" s="123" t="s">
        <v>6</v>
      </c>
      <c r="H5" s="123" t="s">
        <v>7</v>
      </c>
      <c r="I5" s="123"/>
      <c r="J5" s="123"/>
      <c r="K5" s="123" t="s">
        <v>8</v>
      </c>
      <c r="L5" s="123"/>
      <c r="M5" s="123"/>
      <c r="N5" s="123" t="s">
        <v>9</v>
      </c>
      <c r="O5" s="123"/>
      <c r="P5" s="123"/>
      <c r="Q5" s="124" t="s">
        <v>10</v>
      </c>
    </row>
    <row r="6" spans="3:17" ht="27" thickBot="1" x14ac:dyDescent="0.35">
      <c r="C6" s="125"/>
      <c r="D6" s="123"/>
      <c r="E6" s="123"/>
      <c r="F6" s="123"/>
      <c r="G6" s="123"/>
      <c r="H6" s="92" t="s">
        <v>11</v>
      </c>
      <c r="I6" s="92" t="s">
        <v>12</v>
      </c>
      <c r="J6" s="93" t="s">
        <v>10</v>
      </c>
      <c r="K6" s="92" t="s">
        <v>13</v>
      </c>
      <c r="L6" s="92" t="s">
        <v>14</v>
      </c>
      <c r="M6" s="93" t="s">
        <v>10</v>
      </c>
      <c r="N6" s="92" t="s">
        <v>15</v>
      </c>
      <c r="O6" s="92" t="s">
        <v>16</v>
      </c>
      <c r="P6" s="93" t="s">
        <v>10</v>
      </c>
      <c r="Q6" s="124"/>
    </row>
    <row r="7" spans="3:17" ht="16.2" customHeight="1" x14ac:dyDescent="0.3">
      <c r="C7" s="17">
        <f t="shared" ref="C7:C31" si="0">_xlfn.RANK.EQ($Q7,$Q$7:$Q$31,1)</f>
        <v>1</v>
      </c>
      <c r="D7" s="94" t="s">
        <v>223</v>
      </c>
      <c r="E7" s="34" t="s">
        <v>224</v>
      </c>
      <c r="F7" s="27" t="s">
        <v>50</v>
      </c>
      <c r="G7" s="27" t="s">
        <v>20</v>
      </c>
      <c r="H7" s="50">
        <v>1</v>
      </c>
      <c r="I7" s="50">
        <v>8</v>
      </c>
      <c r="J7" s="93">
        <f t="shared" ref="J7:J31" si="1">H7+I7</f>
        <v>9</v>
      </c>
      <c r="K7" s="50">
        <v>1</v>
      </c>
      <c r="L7" s="50">
        <v>12</v>
      </c>
      <c r="M7" s="93">
        <f t="shared" ref="M7:M31" si="2">K7+L7</f>
        <v>13</v>
      </c>
      <c r="N7" s="50">
        <v>1</v>
      </c>
      <c r="O7" s="50">
        <v>2</v>
      </c>
      <c r="P7" s="96">
        <f t="shared" ref="P7:P31" si="3">N7+O7</f>
        <v>3</v>
      </c>
      <c r="Q7" s="93">
        <f t="shared" ref="Q7:Q31" si="4">J7+M7+P7</f>
        <v>25</v>
      </c>
    </row>
    <row r="8" spans="3:17" ht="16.2" customHeight="1" x14ac:dyDescent="0.3">
      <c r="C8" s="17">
        <f t="shared" si="0"/>
        <v>2</v>
      </c>
      <c r="D8" s="94" t="s">
        <v>225</v>
      </c>
      <c r="E8" s="34" t="s">
        <v>226</v>
      </c>
      <c r="F8" s="27" t="s">
        <v>36</v>
      </c>
      <c r="G8" s="27" t="s">
        <v>20</v>
      </c>
      <c r="H8" s="28">
        <v>4</v>
      </c>
      <c r="I8" s="28">
        <v>2</v>
      </c>
      <c r="J8" s="93">
        <f t="shared" si="1"/>
        <v>6</v>
      </c>
      <c r="K8" s="28">
        <v>5</v>
      </c>
      <c r="L8" s="28">
        <v>6</v>
      </c>
      <c r="M8" s="93">
        <f t="shared" si="2"/>
        <v>11</v>
      </c>
      <c r="N8" s="28">
        <v>5</v>
      </c>
      <c r="O8" s="28">
        <v>7</v>
      </c>
      <c r="P8" s="93">
        <f t="shared" si="3"/>
        <v>12</v>
      </c>
      <c r="Q8" s="93">
        <f t="shared" si="4"/>
        <v>29</v>
      </c>
    </row>
    <row r="9" spans="3:17" ht="16.2" customHeight="1" x14ac:dyDescent="0.3">
      <c r="C9" s="17">
        <f t="shared" si="0"/>
        <v>3</v>
      </c>
      <c r="D9" s="94" t="s">
        <v>227</v>
      </c>
      <c r="E9" s="34" t="s">
        <v>228</v>
      </c>
      <c r="F9" s="27" t="s">
        <v>50</v>
      </c>
      <c r="G9" s="27" t="s">
        <v>20</v>
      </c>
      <c r="H9" s="28">
        <v>5</v>
      </c>
      <c r="I9" s="28">
        <v>6</v>
      </c>
      <c r="J9" s="93">
        <f t="shared" si="1"/>
        <v>11</v>
      </c>
      <c r="K9" s="28">
        <v>3</v>
      </c>
      <c r="L9" s="28">
        <v>6</v>
      </c>
      <c r="M9" s="93">
        <f t="shared" si="2"/>
        <v>9</v>
      </c>
      <c r="N9" s="28">
        <v>10</v>
      </c>
      <c r="O9" s="95">
        <v>4</v>
      </c>
      <c r="P9" s="93">
        <f t="shared" si="3"/>
        <v>14</v>
      </c>
      <c r="Q9" s="93">
        <f t="shared" si="4"/>
        <v>34</v>
      </c>
    </row>
    <row r="10" spans="3:17" ht="16.2" customHeight="1" x14ac:dyDescent="0.3">
      <c r="C10" s="17">
        <f t="shared" si="0"/>
        <v>4</v>
      </c>
      <c r="D10" s="94" t="s">
        <v>229</v>
      </c>
      <c r="E10" s="34" t="s">
        <v>230</v>
      </c>
      <c r="F10" s="27" t="s">
        <v>36</v>
      </c>
      <c r="G10" s="27" t="s">
        <v>20</v>
      </c>
      <c r="H10" s="28">
        <v>3</v>
      </c>
      <c r="I10" s="28">
        <v>1</v>
      </c>
      <c r="J10" s="93">
        <f t="shared" si="1"/>
        <v>4</v>
      </c>
      <c r="K10" s="28">
        <v>6</v>
      </c>
      <c r="L10" s="28">
        <v>5</v>
      </c>
      <c r="M10" s="93">
        <f t="shared" si="2"/>
        <v>11</v>
      </c>
      <c r="N10" s="28">
        <v>4</v>
      </c>
      <c r="O10" s="28">
        <v>19</v>
      </c>
      <c r="P10" s="93">
        <f t="shared" si="3"/>
        <v>23</v>
      </c>
      <c r="Q10" s="93">
        <f t="shared" si="4"/>
        <v>38</v>
      </c>
    </row>
    <row r="11" spans="3:17" ht="16.2" customHeight="1" x14ac:dyDescent="0.3">
      <c r="C11" s="17">
        <f t="shared" si="0"/>
        <v>4</v>
      </c>
      <c r="D11" s="94" t="s">
        <v>231</v>
      </c>
      <c r="E11" s="34" t="s">
        <v>232</v>
      </c>
      <c r="F11" s="27" t="s">
        <v>36</v>
      </c>
      <c r="G11" s="27" t="s">
        <v>20</v>
      </c>
      <c r="H11" s="28">
        <v>7</v>
      </c>
      <c r="I11" s="28">
        <v>7</v>
      </c>
      <c r="J11" s="93">
        <f t="shared" si="1"/>
        <v>14</v>
      </c>
      <c r="K11" s="28">
        <v>2</v>
      </c>
      <c r="L11" s="28">
        <v>1</v>
      </c>
      <c r="M11" s="93">
        <f t="shared" si="2"/>
        <v>3</v>
      </c>
      <c r="N11" s="28">
        <v>7</v>
      </c>
      <c r="O11" s="28">
        <v>14</v>
      </c>
      <c r="P11" s="93">
        <f t="shared" si="3"/>
        <v>21</v>
      </c>
      <c r="Q11" s="93">
        <f t="shared" si="4"/>
        <v>38</v>
      </c>
    </row>
    <row r="12" spans="3:17" ht="16.2" customHeight="1" x14ac:dyDescent="0.3">
      <c r="C12" s="17">
        <f t="shared" si="0"/>
        <v>4</v>
      </c>
      <c r="D12" s="94" t="s">
        <v>233</v>
      </c>
      <c r="E12" s="34">
        <v>2015</v>
      </c>
      <c r="F12" s="27" t="s">
        <v>86</v>
      </c>
      <c r="G12" s="27" t="s">
        <v>87</v>
      </c>
      <c r="H12" s="50">
        <v>2</v>
      </c>
      <c r="I12" s="50">
        <v>9</v>
      </c>
      <c r="J12" s="93">
        <f t="shared" si="1"/>
        <v>11</v>
      </c>
      <c r="K12" s="50">
        <v>4</v>
      </c>
      <c r="L12" s="50">
        <v>11</v>
      </c>
      <c r="M12" s="93">
        <f t="shared" si="2"/>
        <v>15</v>
      </c>
      <c r="N12" s="50">
        <v>3</v>
      </c>
      <c r="O12" s="50">
        <v>9</v>
      </c>
      <c r="P12" s="93">
        <f t="shared" si="3"/>
        <v>12</v>
      </c>
      <c r="Q12" s="93">
        <f t="shared" si="4"/>
        <v>38</v>
      </c>
    </row>
    <row r="13" spans="3:17" ht="16.2" customHeight="1" x14ac:dyDescent="0.3">
      <c r="C13" s="17">
        <f t="shared" si="0"/>
        <v>7</v>
      </c>
      <c r="D13" s="27" t="s">
        <v>234</v>
      </c>
      <c r="E13" s="34" t="s">
        <v>235</v>
      </c>
      <c r="F13" s="27" t="s">
        <v>36</v>
      </c>
      <c r="G13" s="27" t="s">
        <v>20</v>
      </c>
      <c r="H13" s="28">
        <v>12</v>
      </c>
      <c r="I13" s="28">
        <v>3</v>
      </c>
      <c r="J13" s="93">
        <f t="shared" si="1"/>
        <v>15</v>
      </c>
      <c r="K13" s="28">
        <v>7</v>
      </c>
      <c r="L13" s="28">
        <v>3</v>
      </c>
      <c r="M13" s="93">
        <f t="shared" si="2"/>
        <v>10</v>
      </c>
      <c r="N13" s="28">
        <v>8</v>
      </c>
      <c r="O13" s="28">
        <v>10</v>
      </c>
      <c r="P13" s="93">
        <f t="shared" si="3"/>
        <v>18</v>
      </c>
      <c r="Q13" s="93">
        <f t="shared" si="4"/>
        <v>43</v>
      </c>
    </row>
    <row r="14" spans="3:17" ht="16.2" customHeight="1" x14ac:dyDescent="0.3">
      <c r="C14" s="17">
        <f t="shared" si="0"/>
        <v>8</v>
      </c>
      <c r="D14" s="27" t="s">
        <v>236</v>
      </c>
      <c r="E14" s="34" t="s">
        <v>237</v>
      </c>
      <c r="F14" s="27" t="s">
        <v>36</v>
      </c>
      <c r="G14" s="27" t="s">
        <v>20</v>
      </c>
      <c r="H14" s="28">
        <v>6</v>
      </c>
      <c r="I14" s="28">
        <v>5</v>
      </c>
      <c r="J14" s="93">
        <f t="shared" si="1"/>
        <v>11</v>
      </c>
      <c r="K14" s="28">
        <v>7</v>
      </c>
      <c r="L14" s="28">
        <v>3</v>
      </c>
      <c r="M14" s="93">
        <f t="shared" si="2"/>
        <v>10</v>
      </c>
      <c r="N14" s="28">
        <v>15</v>
      </c>
      <c r="O14" s="28">
        <v>12</v>
      </c>
      <c r="P14" s="93">
        <f t="shared" si="3"/>
        <v>27</v>
      </c>
      <c r="Q14" s="93">
        <f t="shared" si="4"/>
        <v>48</v>
      </c>
    </row>
    <row r="15" spans="3:17" ht="16.2" customHeight="1" x14ac:dyDescent="0.3">
      <c r="C15" s="17">
        <f t="shared" si="0"/>
        <v>9</v>
      </c>
      <c r="D15" s="27" t="s">
        <v>238</v>
      </c>
      <c r="E15" s="34" t="s">
        <v>224</v>
      </c>
      <c r="F15" s="27" t="s">
        <v>50</v>
      </c>
      <c r="G15" s="27" t="s">
        <v>20</v>
      </c>
      <c r="H15" s="28">
        <v>14</v>
      </c>
      <c r="I15" s="28">
        <v>13</v>
      </c>
      <c r="J15" s="93">
        <f t="shared" si="1"/>
        <v>27</v>
      </c>
      <c r="K15" s="28">
        <v>17</v>
      </c>
      <c r="L15" s="28">
        <v>6</v>
      </c>
      <c r="M15" s="93">
        <f t="shared" si="2"/>
        <v>23</v>
      </c>
      <c r="N15" s="28">
        <v>9</v>
      </c>
      <c r="O15" s="28">
        <v>3</v>
      </c>
      <c r="P15" s="93">
        <f t="shared" si="3"/>
        <v>12</v>
      </c>
      <c r="Q15" s="93">
        <f t="shared" si="4"/>
        <v>62</v>
      </c>
    </row>
    <row r="16" spans="3:17" ht="16.2" customHeight="1" x14ac:dyDescent="0.3">
      <c r="C16" s="17">
        <f t="shared" si="0"/>
        <v>10</v>
      </c>
      <c r="D16" s="27" t="s">
        <v>239</v>
      </c>
      <c r="E16" s="34">
        <v>2016</v>
      </c>
      <c r="F16" s="27" t="s">
        <v>32</v>
      </c>
      <c r="G16" s="27" t="s">
        <v>33</v>
      </c>
      <c r="H16" s="28">
        <v>15</v>
      </c>
      <c r="I16" s="28">
        <v>14</v>
      </c>
      <c r="J16" s="93">
        <f t="shared" si="1"/>
        <v>29</v>
      </c>
      <c r="K16" s="28">
        <v>10</v>
      </c>
      <c r="L16" s="28">
        <v>19</v>
      </c>
      <c r="M16" s="93">
        <f t="shared" si="2"/>
        <v>29</v>
      </c>
      <c r="N16" s="28">
        <v>6</v>
      </c>
      <c r="O16" s="28">
        <v>1</v>
      </c>
      <c r="P16" s="93">
        <f t="shared" si="3"/>
        <v>7</v>
      </c>
      <c r="Q16" s="93">
        <f t="shared" si="4"/>
        <v>65</v>
      </c>
    </row>
    <row r="17" spans="3:17" ht="16.2" customHeight="1" x14ac:dyDescent="0.3">
      <c r="C17" s="17">
        <f t="shared" si="0"/>
        <v>11</v>
      </c>
      <c r="D17" s="27" t="s">
        <v>240</v>
      </c>
      <c r="E17" s="34" t="s">
        <v>241</v>
      </c>
      <c r="F17" s="27" t="s">
        <v>23</v>
      </c>
      <c r="G17" s="27" t="s">
        <v>20</v>
      </c>
      <c r="H17" s="28">
        <v>8</v>
      </c>
      <c r="I17" s="28">
        <v>4</v>
      </c>
      <c r="J17" s="93">
        <f t="shared" si="1"/>
        <v>12</v>
      </c>
      <c r="K17" s="28">
        <v>13</v>
      </c>
      <c r="L17" s="28">
        <v>25</v>
      </c>
      <c r="M17" s="93">
        <f t="shared" si="2"/>
        <v>38</v>
      </c>
      <c r="N17" s="28">
        <v>21</v>
      </c>
      <c r="O17" s="28">
        <v>5</v>
      </c>
      <c r="P17" s="93">
        <f t="shared" si="3"/>
        <v>26</v>
      </c>
      <c r="Q17" s="93">
        <f t="shared" si="4"/>
        <v>76</v>
      </c>
    </row>
    <row r="18" spans="3:17" ht="16.2" customHeight="1" x14ac:dyDescent="0.3">
      <c r="C18" s="17">
        <f t="shared" si="0"/>
        <v>12</v>
      </c>
      <c r="D18" s="27" t="s">
        <v>242</v>
      </c>
      <c r="E18" s="34" t="s">
        <v>243</v>
      </c>
      <c r="F18" s="27" t="s">
        <v>36</v>
      </c>
      <c r="G18" s="27" t="s">
        <v>20</v>
      </c>
      <c r="H18" s="28">
        <v>17</v>
      </c>
      <c r="I18" s="28">
        <v>11</v>
      </c>
      <c r="J18" s="93">
        <f t="shared" si="1"/>
        <v>28</v>
      </c>
      <c r="K18" s="28">
        <v>12</v>
      </c>
      <c r="L18" s="28">
        <v>16</v>
      </c>
      <c r="M18" s="93">
        <f t="shared" si="2"/>
        <v>28</v>
      </c>
      <c r="N18" s="28">
        <v>12</v>
      </c>
      <c r="O18" s="28">
        <v>16</v>
      </c>
      <c r="P18" s="93">
        <f t="shared" si="3"/>
        <v>28</v>
      </c>
      <c r="Q18" s="93">
        <f t="shared" si="4"/>
        <v>84</v>
      </c>
    </row>
    <row r="19" spans="3:17" ht="16.2" customHeight="1" x14ac:dyDescent="0.3">
      <c r="C19" s="17">
        <f t="shared" si="0"/>
        <v>13</v>
      </c>
      <c r="D19" s="27" t="s">
        <v>244</v>
      </c>
      <c r="E19" s="34" t="s">
        <v>245</v>
      </c>
      <c r="F19" s="27" t="s">
        <v>23</v>
      </c>
      <c r="G19" s="27" t="s">
        <v>20</v>
      </c>
      <c r="H19" s="28">
        <v>13</v>
      </c>
      <c r="I19" s="28">
        <v>17</v>
      </c>
      <c r="J19" s="93">
        <f t="shared" si="1"/>
        <v>30</v>
      </c>
      <c r="K19" s="28">
        <v>14</v>
      </c>
      <c r="L19" s="28">
        <v>6</v>
      </c>
      <c r="M19" s="93">
        <f t="shared" si="2"/>
        <v>20</v>
      </c>
      <c r="N19" s="28">
        <v>17</v>
      </c>
      <c r="O19" s="28">
        <v>23</v>
      </c>
      <c r="P19" s="93">
        <f t="shared" si="3"/>
        <v>40</v>
      </c>
      <c r="Q19" s="93">
        <f t="shared" si="4"/>
        <v>90</v>
      </c>
    </row>
    <row r="20" spans="3:17" ht="16.2" customHeight="1" x14ac:dyDescent="0.3">
      <c r="C20" s="17">
        <f t="shared" si="0"/>
        <v>14</v>
      </c>
      <c r="D20" s="27" t="s">
        <v>246</v>
      </c>
      <c r="E20" s="34">
        <v>2016</v>
      </c>
      <c r="F20" s="27" t="s">
        <v>86</v>
      </c>
      <c r="G20" s="27" t="s">
        <v>87</v>
      </c>
      <c r="H20" s="50">
        <v>11</v>
      </c>
      <c r="I20" s="50">
        <v>19</v>
      </c>
      <c r="J20" s="93">
        <f t="shared" si="1"/>
        <v>30</v>
      </c>
      <c r="K20" s="50">
        <v>9</v>
      </c>
      <c r="L20" s="50">
        <v>14</v>
      </c>
      <c r="M20" s="93">
        <f t="shared" si="2"/>
        <v>23</v>
      </c>
      <c r="N20" s="50">
        <v>15</v>
      </c>
      <c r="O20" s="50">
        <v>25</v>
      </c>
      <c r="P20" s="93">
        <f t="shared" si="3"/>
        <v>40</v>
      </c>
      <c r="Q20" s="93">
        <f t="shared" si="4"/>
        <v>93</v>
      </c>
    </row>
    <row r="21" spans="3:17" ht="16.2" customHeight="1" x14ac:dyDescent="0.3">
      <c r="C21" s="17">
        <f t="shared" si="0"/>
        <v>15</v>
      </c>
      <c r="D21" s="27" t="s">
        <v>247</v>
      </c>
      <c r="E21" s="34" t="s">
        <v>248</v>
      </c>
      <c r="F21" s="27" t="s">
        <v>50</v>
      </c>
      <c r="G21" s="27" t="s">
        <v>20</v>
      </c>
      <c r="H21" s="28">
        <v>21</v>
      </c>
      <c r="I21" s="28">
        <v>16</v>
      </c>
      <c r="J21" s="93">
        <f t="shared" si="1"/>
        <v>37</v>
      </c>
      <c r="K21" s="28">
        <v>22</v>
      </c>
      <c r="L21" s="28">
        <v>14</v>
      </c>
      <c r="M21" s="93">
        <f t="shared" si="2"/>
        <v>36</v>
      </c>
      <c r="N21" s="28">
        <v>18</v>
      </c>
      <c r="O21" s="28">
        <v>15</v>
      </c>
      <c r="P21" s="93">
        <f t="shared" si="3"/>
        <v>33</v>
      </c>
      <c r="Q21" s="93">
        <f t="shared" si="4"/>
        <v>106</v>
      </c>
    </row>
    <row r="22" spans="3:17" ht="16.2" customHeight="1" x14ac:dyDescent="0.3">
      <c r="C22" s="17">
        <f t="shared" si="0"/>
        <v>16</v>
      </c>
      <c r="D22" s="27" t="s">
        <v>249</v>
      </c>
      <c r="E22" s="34" t="s">
        <v>250</v>
      </c>
      <c r="F22" s="27" t="s">
        <v>23</v>
      </c>
      <c r="G22" s="27" t="s">
        <v>20</v>
      </c>
      <c r="H22" s="28">
        <v>24</v>
      </c>
      <c r="I22" s="28">
        <v>18</v>
      </c>
      <c r="J22" s="93">
        <f t="shared" si="1"/>
        <v>42</v>
      </c>
      <c r="K22" s="28">
        <v>24</v>
      </c>
      <c r="L22" s="28">
        <v>12</v>
      </c>
      <c r="M22" s="93">
        <f t="shared" si="2"/>
        <v>36</v>
      </c>
      <c r="N22" s="28">
        <v>20</v>
      </c>
      <c r="O22" s="28">
        <v>11</v>
      </c>
      <c r="P22" s="93">
        <f t="shared" si="3"/>
        <v>31</v>
      </c>
      <c r="Q22" s="93">
        <f t="shared" si="4"/>
        <v>109</v>
      </c>
    </row>
    <row r="23" spans="3:17" ht="16.2" customHeight="1" x14ac:dyDescent="0.3">
      <c r="C23" s="17">
        <f t="shared" si="0"/>
        <v>17</v>
      </c>
      <c r="D23" s="27" t="s">
        <v>251</v>
      </c>
      <c r="E23" s="34" t="s">
        <v>252</v>
      </c>
      <c r="F23" s="27" t="s">
        <v>36</v>
      </c>
      <c r="G23" s="27" t="s">
        <v>20</v>
      </c>
      <c r="H23" s="28">
        <v>20</v>
      </c>
      <c r="I23" s="28">
        <v>24</v>
      </c>
      <c r="J23" s="93">
        <f t="shared" si="1"/>
        <v>44</v>
      </c>
      <c r="K23" s="28">
        <v>21</v>
      </c>
      <c r="L23" s="28">
        <v>24</v>
      </c>
      <c r="M23" s="93">
        <f t="shared" si="2"/>
        <v>45</v>
      </c>
      <c r="N23" s="28">
        <v>11</v>
      </c>
      <c r="O23" s="28">
        <v>13</v>
      </c>
      <c r="P23" s="93">
        <f t="shared" si="3"/>
        <v>24</v>
      </c>
      <c r="Q23" s="93">
        <f t="shared" si="4"/>
        <v>113</v>
      </c>
    </row>
    <row r="24" spans="3:17" ht="16.2" customHeight="1" x14ac:dyDescent="0.3">
      <c r="C24" s="17">
        <f t="shared" si="0"/>
        <v>18</v>
      </c>
      <c r="D24" s="27" t="s">
        <v>253</v>
      </c>
      <c r="E24" s="34" t="s">
        <v>254</v>
      </c>
      <c r="F24" s="27" t="s">
        <v>23</v>
      </c>
      <c r="G24" s="27" t="s">
        <v>20</v>
      </c>
      <c r="H24" s="28">
        <v>22</v>
      </c>
      <c r="I24" s="28">
        <v>15</v>
      </c>
      <c r="J24" s="93">
        <f t="shared" si="1"/>
        <v>37</v>
      </c>
      <c r="K24" s="28">
        <v>11</v>
      </c>
      <c r="L24" s="28">
        <v>27</v>
      </c>
      <c r="M24" s="93">
        <f t="shared" si="2"/>
        <v>38</v>
      </c>
      <c r="N24" s="28">
        <v>13</v>
      </c>
      <c r="O24" s="28">
        <v>26</v>
      </c>
      <c r="P24" s="93">
        <f t="shared" si="3"/>
        <v>39</v>
      </c>
      <c r="Q24" s="93">
        <f t="shared" si="4"/>
        <v>114</v>
      </c>
    </row>
    <row r="25" spans="3:17" ht="16.2" customHeight="1" x14ac:dyDescent="0.3">
      <c r="C25" s="17">
        <f t="shared" si="0"/>
        <v>19</v>
      </c>
      <c r="D25" s="27" t="s">
        <v>255</v>
      </c>
      <c r="E25" s="34" t="s">
        <v>256</v>
      </c>
      <c r="F25" s="27" t="s">
        <v>36</v>
      </c>
      <c r="G25" s="27" t="s">
        <v>20</v>
      </c>
      <c r="H25" s="28">
        <v>18</v>
      </c>
      <c r="I25" s="28">
        <v>12</v>
      </c>
      <c r="J25" s="93">
        <f t="shared" si="1"/>
        <v>30</v>
      </c>
      <c r="K25" s="28">
        <v>19</v>
      </c>
      <c r="L25" s="28">
        <v>22</v>
      </c>
      <c r="M25" s="93">
        <f t="shared" si="2"/>
        <v>41</v>
      </c>
      <c r="N25" s="28">
        <v>26</v>
      </c>
      <c r="O25" s="28">
        <v>20</v>
      </c>
      <c r="P25" s="93">
        <f t="shared" si="3"/>
        <v>46</v>
      </c>
      <c r="Q25" s="93">
        <f t="shared" si="4"/>
        <v>117</v>
      </c>
    </row>
    <row r="26" spans="3:17" ht="16.2" customHeight="1" x14ac:dyDescent="0.3">
      <c r="C26" s="17">
        <f t="shared" si="0"/>
        <v>19</v>
      </c>
      <c r="D26" s="27" t="s">
        <v>257</v>
      </c>
      <c r="E26" s="34" t="s">
        <v>258</v>
      </c>
      <c r="F26" s="27" t="s">
        <v>36</v>
      </c>
      <c r="G26" s="27" t="s">
        <v>20</v>
      </c>
      <c r="H26" s="28">
        <v>27</v>
      </c>
      <c r="I26" s="28">
        <v>21</v>
      </c>
      <c r="J26" s="93">
        <f t="shared" si="1"/>
        <v>48</v>
      </c>
      <c r="K26" s="28">
        <v>20</v>
      </c>
      <c r="L26" s="28">
        <v>19</v>
      </c>
      <c r="M26" s="93">
        <f t="shared" si="2"/>
        <v>39</v>
      </c>
      <c r="N26" s="28">
        <v>14</v>
      </c>
      <c r="O26" s="28">
        <v>16</v>
      </c>
      <c r="P26" s="93">
        <f t="shared" si="3"/>
        <v>30</v>
      </c>
      <c r="Q26" s="93">
        <f t="shared" si="4"/>
        <v>117</v>
      </c>
    </row>
    <row r="27" spans="3:17" ht="16.2" customHeight="1" x14ac:dyDescent="0.3">
      <c r="C27" s="17">
        <f t="shared" si="0"/>
        <v>21</v>
      </c>
      <c r="D27" s="27" t="s">
        <v>259</v>
      </c>
      <c r="E27" s="34" t="s">
        <v>228</v>
      </c>
      <c r="F27" s="27" t="s">
        <v>50</v>
      </c>
      <c r="G27" s="27" t="s">
        <v>20</v>
      </c>
      <c r="H27" s="50">
        <v>19</v>
      </c>
      <c r="I27" s="50">
        <v>22</v>
      </c>
      <c r="J27" s="93">
        <f t="shared" si="1"/>
        <v>41</v>
      </c>
      <c r="K27" s="50">
        <v>18</v>
      </c>
      <c r="L27" s="50">
        <v>16</v>
      </c>
      <c r="M27" s="93">
        <f t="shared" si="2"/>
        <v>34</v>
      </c>
      <c r="N27" s="50">
        <v>22</v>
      </c>
      <c r="O27" s="50">
        <v>24</v>
      </c>
      <c r="P27" s="93">
        <f t="shared" si="3"/>
        <v>46</v>
      </c>
      <c r="Q27" s="93">
        <f t="shared" si="4"/>
        <v>121</v>
      </c>
    </row>
    <row r="28" spans="3:17" ht="16.2" customHeight="1" x14ac:dyDescent="0.3">
      <c r="C28" s="17">
        <f t="shared" si="0"/>
        <v>22</v>
      </c>
      <c r="D28" s="27" t="s">
        <v>260</v>
      </c>
      <c r="E28" s="34" t="s">
        <v>261</v>
      </c>
      <c r="F28" s="27" t="s">
        <v>36</v>
      </c>
      <c r="G28" s="27" t="s">
        <v>20</v>
      </c>
      <c r="H28" s="28">
        <v>10</v>
      </c>
      <c r="I28" s="28">
        <v>20</v>
      </c>
      <c r="J28" s="93">
        <f t="shared" si="1"/>
        <v>30</v>
      </c>
      <c r="K28" s="28">
        <v>25</v>
      </c>
      <c r="L28" s="28">
        <v>27</v>
      </c>
      <c r="M28" s="93">
        <f t="shared" si="2"/>
        <v>52</v>
      </c>
      <c r="N28" s="28">
        <v>19</v>
      </c>
      <c r="O28" s="28">
        <v>29</v>
      </c>
      <c r="P28" s="93">
        <f t="shared" si="3"/>
        <v>48</v>
      </c>
      <c r="Q28" s="93">
        <f t="shared" si="4"/>
        <v>130</v>
      </c>
    </row>
    <row r="29" spans="3:17" ht="16.2" customHeight="1" thickBot="1" x14ac:dyDescent="0.35">
      <c r="C29" s="17">
        <f t="shared" si="0"/>
        <v>22</v>
      </c>
      <c r="D29" s="27" t="s">
        <v>262</v>
      </c>
      <c r="E29" s="51" t="s">
        <v>263</v>
      </c>
      <c r="F29" s="27" t="s">
        <v>50</v>
      </c>
      <c r="G29" s="27" t="s">
        <v>20</v>
      </c>
      <c r="H29" s="50">
        <v>25</v>
      </c>
      <c r="I29" s="50">
        <v>23</v>
      </c>
      <c r="J29" s="93">
        <f t="shared" si="1"/>
        <v>48</v>
      </c>
      <c r="K29" s="50">
        <v>25</v>
      </c>
      <c r="L29" s="50">
        <v>16</v>
      </c>
      <c r="M29" s="93">
        <f t="shared" si="2"/>
        <v>41</v>
      </c>
      <c r="N29" s="50">
        <v>23</v>
      </c>
      <c r="O29" s="50">
        <v>18</v>
      </c>
      <c r="P29" s="93">
        <f t="shared" si="3"/>
        <v>41</v>
      </c>
      <c r="Q29" s="93">
        <f t="shared" si="4"/>
        <v>130</v>
      </c>
    </row>
    <row r="30" spans="3:17" ht="16.2" customHeight="1" x14ac:dyDescent="0.3">
      <c r="C30" s="17">
        <f t="shared" si="0"/>
        <v>24</v>
      </c>
      <c r="D30" s="27" t="s">
        <v>264</v>
      </c>
      <c r="E30" s="34" t="s">
        <v>265</v>
      </c>
      <c r="F30" s="27" t="s">
        <v>36</v>
      </c>
      <c r="G30" s="27" t="s">
        <v>20</v>
      </c>
      <c r="H30" s="28">
        <v>23</v>
      </c>
      <c r="I30" s="28">
        <v>26</v>
      </c>
      <c r="J30" s="93">
        <f t="shared" si="1"/>
        <v>49</v>
      </c>
      <c r="K30" s="28">
        <v>22</v>
      </c>
      <c r="L30" s="28">
        <v>27</v>
      </c>
      <c r="M30" s="93">
        <f t="shared" si="2"/>
        <v>49</v>
      </c>
      <c r="N30" s="28">
        <v>25</v>
      </c>
      <c r="O30" s="28">
        <v>28</v>
      </c>
      <c r="P30" s="93">
        <f t="shared" si="3"/>
        <v>53</v>
      </c>
      <c r="Q30" s="93">
        <f t="shared" si="4"/>
        <v>151</v>
      </c>
    </row>
    <row r="31" spans="3:17" ht="16.2" customHeight="1" x14ac:dyDescent="0.3">
      <c r="C31" s="17">
        <f t="shared" si="0"/>
        <v>25</v>
      </c>
      <c r="D31" s="27" t="s">
        <v>266</v>
      </c>
      <c r="E31" s="34" t="s">
        <v>267</v>
      </c>
      <c r="F31" s="27" t="s">
        <v>23</v>
      </c>
      <c r="G31" s="27" t="s">
        <v>20</v>
      </c>
      <c r="H31" s="28">
        <v>29</v>
      </c>
      <c r="I31" s="28">
        <v>28</v>
      </c>
      <c r="J31" s="93">
        <f t="shared" si="1"/>
        <v>57</v>
      </c>
      <c r="K31" s="28">
        <v>28</v>
      </c>
      <c r="L31" s="28">
        <v>21</v>
      </c>
      <c r="M31" s="93">
        <f t="shared" si="2"/>
        <v>49</v>
      </c>
      <c r="N31" s="28">
        <v>27</v>
      </c>
      <c r="O31" s="28">
        <v>27</v>
      </c>
      <c r="P31" s="93">
        <f t="shared" si="3"/>
        <v>54</v>
      </c>
      <c r="Q31" s="93">
        <f t="shared" si="4"/>
        <v>160</v>
      </c>
    </row>
    <row r="32" spans="3:17" ht="16.2" customHeight="1" x14ac:dyDescent="0.3">
      <c r="C32" s="17"/>
      <c r="D32" s="27" t="s">
        <v>268</v>
      </c>
      <c r="E32" s="34" t="s">
        <v>269</v>
      </c>
      <c r="F32" s="27" t="s">
        <v>23</v>
      </c>
      <c r="G32" s="27" t="s">
        <v>20</v>
      </c>
      <c r="H32" s="28">
        <v>16</v>
      </c>
      <c r="I32" s="49" t="s">
        <v>131</v>
      </c>
      <c r="J32" s="93"/>
      <c r="K32" s="28">
        <v>14</v>
      </c>
      <c r="L32" s="28">
        <v>1</v>
      </c>
      <c r="M32" s="93">
        <f t="shared" ref="M32" si="5">K32+L32</f>
        <v>15</v>
      </c>
      <c r="N32" s="28"/>
      <c r="O32" s="28">
        <v>8</v>
      </c>
      <c r="P32" s="93">
        <f t="shared" ref="P32" si="6">N32+O32</f>
        <v>8</v>
      </c>
      <c r="Q32" s="93"/>
    </row>
    <row r="33" spans="3:17" ht="16.2" customHeight="1" x14ac:dyDescent="0.3">
      <c r="C33" s="17"/>
      <c r="D33" s="27" t="s">
        <v>270</v>
      </c>
      <c r="E33" s="34" t="s">
        <v>271</v>
      </c>
      <c r="F33" s="27" t="s">
        <v>36</v>
      </c>
      <c r="G33" s="27" t="s">
        <v>20</v>
      </c>
      <c r="H33" s="28">
        <v>28</v>
      </c>
      <c r="I33" s="28">
        <v>25</v>
      </c>
      <c r="J33" s="93">
        <f>H33+I33</f>
        <v>53</v>
      </c>
      <c r="K33" s="28"/>
      <c r="L33" s="28"/>
      <c r="M33" s="93"/>
      <c r="N33" s="28">
        <v>28</v>
      </c>
      <c r="O33" s="28">
        <v>22</v>
      </c>
      <c r="P33" s="93">
        <f>N33+O33</f>
        <v>50</v>
      </c>
      <c r="Q33" s="93"/>
    </row>
    <row r="34" spans="3:17" ht="15" thickBot="1" x14ac:dyDescent="0.35">
      <c r="C34" s="26"/>
      <c r="D34" s="33" t="s">
        <v>272</v>
      </c>
      <c r="E34" s="33">
        <v>2016</v>
      </c>
      <c r="F34" s="33" t="s">
        <v>273</v>
      </c>
      <c r="G34" s="27" t="s">
        <v>20</v>
      </c>
      <c r="H34" s="26"/>
      <c r="I34" s="26"/>
      <c r="J34" s="83"/>
      <c r="K34" s="26">
        <v>16</v>
      </c>
      <c r="L34" s="26">
        <v>10</v>
      </c>
      <c r="M34" s="83"/>
      <c r="N34" s="33">
        <v>2</v>
      </c>
      <c r="O34" s="26">
        <v>6</v>
      </c>
      <c r="P34" s="93">
        <f t="shared" ref="P34:P36" si="7">N34+O34</f>
        <v>8</v>
      </c>
      <c r="Q34" s="83"/>
    </row>
    <row r="35" spans="3:17" ht="15" thickBot="1" x14ac:dyDescent="0.35">
      <c r="C35" s="26"/>
      <c r="D35" s="33" t="s">
        <v>274</v>
      </c>
      <c r="E35" s="33">
        <v>2016</v>
      </c>
      <c r="F35" s="33" t="s">
        <v>273</v>
      </c>
      <c r="G35" s="27" t="s">
        <v>20</v>
      </c>
      <c r="H35" s="26"/>
      <c r="I35" s="26"/>
      <c r="J35" s="83"/>
      <c r="K35" s="26">
        <v>29</v>
      </c>
      <c r="L35" s="26">
        <v>25</v>
      </c>
      <c r="M35" s="83"/>
      <c r="N35" s="33">
        <v>24</v>
      </c>
      <c r="O35" s="26"/>
      <c r="P35" s="93">
        <f t="shared" si="7"/>
        <v>24</v>
      </c>
      <c r="Q35" s="83"/>
    </row>
    <row r="36" spans="3:17" ht="15" thickBot="1" x14ac:dyDescent="0.35">
      <c r="C36" s="26"/>
      <c r="D36" s="33" t="s">
        <v>275</v>
      </c>
      <c r="E36" s="33">
        <v>2016</v>
      </c>
      <c r="F36" s="27" t="s">
        <v>36</v>
      </c>
      <c r="G36" s="27" t="s">
        <v>20</v>
      </c>
      <c r="H36" s="26"/>
      <c r="I36" s="26"/>
      <c r="J36" s="83"/>
      <c r="K36" s="26">
        <v>29</v>
      </c>
      <c r="L36" s="26">
        <v>29</v>
      </c>
      <c r="M36" s="83"/>
      <c r="N36" s="33">
        <v>29</v>
      </c>
      <c r="O36" s="26">
        <v>21</v>
      </c>
      <c r="P36" s="93">
        <f t="shared" si="7"/>
        <v>50</v>
      </c>
      <c r="Q36" s="83"/>
    </row>
    <row r="37" spans="3:17" ht="16.2" customHeight="1" x14ac:dyDescent="0.3">
      <c r="C37" s="17"/>
      <c r="D37" s="27" t="s">
        <v>276</v>
      </c>
      <c r="E37" s="34" t="s">
        <v>277</v>
      </c>
      <c r="F37" s="27" t="s">
        <v>23</v>
      </c>
      <c r="G37" s="27" t="s">
        <v>20</v>
      </c>
      <c r="H37" s="28">
        <v>26</v>
      </c>
      <c r="I37" s="28">
        <v>27</v>
      </c>
      <c r="J37" s="93">
        <f>H37+I37</f>
        <v>53</v>
      </c>
      <c r="K37" s="28">
        <v>27</v>
      </c>
      <c r="L37" s="28">
        <v>22</v>
      </c>
      <c r="M37" s="93">
        <f>K37+L37</f>
        <v>49</v>
      </c>
      <c r="N37" s="28"/>
      <c r="O37" s="28"/>
      <c r="P37" s="93"/>
      <c r="Q37" s="93"/>
    </row>
  </sheetData>
  <sortState xmlns:xlrd2="http://schemas.microsoft.com/office/spreadsheetml/2017/richdata2" ref="C7:Q31">
    <sortCondition ref="Q7:Q31"/>
  </sortState>
  <mergeCells count="9">
    <mergeCell ref="K5:M5"/>
    <mergeCell ref="N5:P5"/>
    <mergeCell ref="Q5:Q6"/>
    <mergeCell ref="C5:C6"/>
    <mergeCell ref="D5:D6"/>
    <mergeCell ref="E5:E6"/>
    <mergeCell ref="F5:F6"/>
    <mergeCell ref="G5:G6"/>
    <mergeCell ref="H5:J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35CE7-EA7C-4125-BB7E-FC547B747AF4}">
  <dimension ref="B3:S33"/>
  <sheetViews>
    <sheetView topLeftCell="B10" workbookViewId="0">
      <selection activeCell="N23" sqref="N23"/>
    </sheetView>
  </sheetViews>
  <sheetFormatPr defaultRowHeight="14.4" x14ac:dyDescent="0.3"/>
  <cols>
    <col min="4" max="4" width="21.33203125" customWidth="1"/>
    <col min="5" max="5" width="14.109375" customWidth="1"/>
    <col min="6" max="6" width="15.6640625" style="1" customWidth="1"/>
    <col min="7" max="7" width="17.88671875" customWidth="1"/>
    <col min="10" max="10" width="8.88671875" style="70"/>
    <col min="13" max="13" width="8.88671875" style="70"/>
    <col min="16" max="17" width="8.88671875" style="70"/>
  </cols>
  <sheetData>
    <row r="3" spans="2:19" ht="21" x14ac:dyDescent="0.4">
      <c r="D3" s="12" t="s">
        <v>0</v>
      </c>
      <c r="E3" s="12" t="s">
        <v>278</v>
      </c>
    </row>
    <row r="5" spans="2:19" ht="15" thickBot="1" x14ac:dyDescent="0.35">
      <c r="B5" s="3"/>
      <c r="C5" s="3"/>
      <c r="D5" s="3"/>
      <c r="E5" s="3"/>
      <c r="F5" s="3"/>
      <c r="G5" s="3"/>
      <c r="H5" s="3"/>
      <c r="I5" s="3"/>
      <c r="J5" s="80"/>
      <c r="K5" s="3"/>
      <c r="L5" s="3"/>
      <c r="M5" s="80"/>
      <c r="N5" s="3"/>
      <c r="O5" s="3"/>
      <c r="P5" s="80"/>
      <c r="Q5" s="80"/>
      <c r="R5" s="3"/>
      <c r="S5" s="3"/>
    </row>
    <row r="6" spans="2:19" ht="15" thickBot="1" x14ac:dyDescent="0.35">
      <c r="B6" s="3"/>
      <c r="C6" s="125" t="s">
        <v>2</v>
      </c>
      <c r="D6" s="123" t="s">
        <v>3</v>
      </c>
      <c r="E6" s="123" t="s">
        <v>4</v>
      </c>
      <c r="F6" s="123" t="s">
        <v>5</v>
      </c>
      <c r="G6" s="123" t="s">
        <v>6</v>
      </c>
      <c r="H6" s="123" t="s">
        <v>7</v>
      </c>
      <c r="I6" s="123"/>
      <c r="J6" s="123"/>
      <c r="K6" s="123" t="s">
        <v>8</v>
      </c>
      <c r="L6" s="123"/>
      <c r="M6" s="123"/>
      <c r="N6" s="123" t="s">
        <v>9</v>
      </c>
      <c r="O6" s="123"/>
      <c r="P6" s="123"/>
      <c r="Q6" s="124" t="s">
        <v>10</v>
      </c>
      <c r="R6" s="3"/>
      <c r="S6" s="3"/>
    </row>
    <row r="7" spans="2:19" ht="27" thickBot="1" x14ac:dyDescent="0.35">
      <c r="B7" s="3"/>
      <c r="C7" s="125"/>
      <c r="D7" s="123"/>
      <c r="E7" s="123"/>
      <c r="F7" s="123"/>
      <c r="G7" s="123"/>
      <c r="H7" s="92" t="s">
        <v>11</v>
      </c>
      <c r="I7" s="92" t="s">
        <v>12</v>
      </c>
      <c r="J7" s="93" t="s">
        <v>10</v>
      </c>
      <c r="K7" s="92" t="s">
        <v>13</v>
      </c>
      <c r="L7" s="92" t="s">
        <v>14</v>
      </c>
      <c r="M7" s="93" t="s">
        <v>10</v>
      </c>
      <c r="N7" s="92" t="s">
        <v>15</v>
      </c>
      <c r="O7" s="92" t="s">
        <v>16</v>
      </c>
      <c r="P7" s="93" t="s">
        <v>10</v>
      </c>
      <c r="Q7" s="124"/>
      <c r="R7" s="3"/>
      <c r="S7" s="3"/>
    </row>
    <row r="8" spans="2:19" ht="16.2" customHeight="1" x14ac:dyDescent="0.3">
      <c r="B8" s="3"/>
      <c r="C8" s="17">
        <f t="shared" ref="C8:C30" si="0">_xlfn.RANK.EQ($Q8,$Q$8:$Q$31,1)</f>
        <v>1</v>
      </c>
      <c r="D8" s="94" t="s">
        <v>279</v>
      </c>
      <c r="E8" s="34" t="s">
        <v>280</v>
      </c>
      <c r="F8" s="27" t="s">
        <v>36</v>
      </c>
      <c r="G8" s="27" t="s">
        <v>20</v>
      </c>
      <c r="H8" s="28">
        <v>1</v>
      </c>
      <c r="I8" s="28">
        <v>2</v>
      </c>
      <c r="J8" s="93">
        <f t="shared" ref="J8:J30" si="1">H8+I8</f>
        <v>3</v>
      </c>
      <c r="K8" s="28">
        <v>1</v>
      </c>
      <c r="L8" s="28">
        <v>1</v>
      </c>
      <c r="M8" s="93">
        <f t="shared" ref="M8:M16" si="2">K8+L8</f>
        <v>2</v>
      </c>
      <c r="N8" s="28">
        <v>1</v>
      </c>
      <c r="O8" s="28">
        <v>3</v>
      </c>
      <c r="P8" s="96">
        <f t="shared" ref="P8:P30" si="3">N8+O8</f>
        <v>4</v>
      </c>
      <c r="Q8" s="93">
        <f t="shared" ref="Q8:Q30" si="4">J8+M8+P8</f>
        <v>9</v>
      </c>
      <c r="R8" s="3"/>
      <c r="S8" s="3"/>
    </row>
    <row r="9" spans="2:19" ht="16.2" customHeight="1" x14ac:dyDescent="0.3">
      <c r="B9" s="3"/>
      <c r="C9" s="17">
        <f t="shared" si="0"/>
        <v>2</v>
      </c>
      <c r="D9" s="94" t="s">
        <v>281</v>
      </c>
      <c r="E9" s="34" t="s">
        <v>282</v>
      </c>
      <c r="F9" s="27" t="s">
        <v>50</v>
      </c>
      <c r="G9" s="27" t="s">
        <v>20</v>
      </c>
      <c r="H9" s="28">
        <v>8</v>
      </c>
      <c r="I9" s="28">
        <v>6</v>
      </c>
      <c r="J9" s="93">
        <f t="shared" si="1"/>
        <v>14</v>
      </c>
      <c r="K9" s="28">
        <v>5</v>
      </c>
      <c r="L9" s="28">
        <v>2</v>
      </c>
      <c r="M9" s="93">
        <f t="shared" si="2"/>
        <v>7</v>
      </c>
      <c r="N9" s="28">
        <v>3</v>
      </c>
      <c r="O9" s="28">
        <v>2</v>
      </c>
      <c r="P9" s="93">
        <f t="shared" si="3"/>
        <v>5</v>
      </c>
      <c r="Q9" s="93">
        <f t="shared" si="4"/>
        <v>26</v>
      </c>
      <c r="R9" s="3"/>
      <c r="S9" s="3"/>
    </row>
    <row r="10" spans="2:19" ht="16.2" customHeight="1" x14ac:dyDescent="0.3">
      <c r="B10" s="3"/>
      <c r="C10" s="17">
        <f t="shared" si="0"/>
        <v>3</v>
      </c>
      <c r="D10" s="94" t="s">
        <v>283</v>
      </c>
      <c r="E10" s="34" t="s">
        <v>284</v>
      </c>
      <c r="F10" s="27" t="s">
        <v>50</v>
      </c>
      <c r="G10" s="27" t="s">
        <v>20</v>
      </c>
      <c r="H10" s="28">
        <v>2</v>
      </c>
      <c r="I10" s="28">
        <v>8</v>
      </c>
      <c r="J10" s="93">
        <f t="shared" si="1"/>
        <v>10</v>
      </c>
      <c r="K10" s="28">
        <v>3</v>
      </c>
      <c r="L10" s="28">
        <v>8</v>
      </c>
      <c r="M10" s="93">
        <f t="shared" si="2"/>
        <v>11</v>
      </c>
      <c r="N10" s="28">
        <v>5</v>
      </c>
      <c r="O10" s="28">
        <v>1</v>
      </c>
      <c r="P10" s="93">
        <f t="shared" si="3"/>
        <v>6</v>
      </c>
      <c r="Q10" s="93">
        <f t="shared" si="4"/>
        <v>27</v>
      </c>
      <c r="R10" s="3"/>
      <c r="S10" s="3"/>
    </row>
    <row r="11" spans="2:19" ht="16.2" customHeight="1" x14ac:dyDescent="0.3">
      <c r="B11" s="3"/>
      <c r="C11" s="17">
        <f t="shared" si="0"/>
        <v>4</v>
      </c>
      <c r="D11" s="94" t="s">
        <v>285</v>
      </c>
      <c r="E11" s="34" t="s">
        <v>286</v>
      </c>
      <c r="F11" s="27" t="s">
        <v>23</v>
      </c>
      <c r="G11" s="27" t="s">
        <v>20</v>
      </c>
      <c r="H11" s="28">
        <v>4</v>
      </c>
      <c r="I11" s="28">
        <v>7</v>
      </c>
      <c r="J11" s="93">
        <f t="shared" si="1"/>
        <v>11</v>
      </c>
      <c r="K11" s="28">
        <v>4</v>
      </c>
      <c r="L11" s="28">
        <v>9</v>
      </c>
      <c r="M11" s="93">
        <f t="shared" si="2"/>
        <v>13</v>
      </c>
      <c r="N11" s="28">
        <v>6</v>
      </c>
      <c r="O11" s="28">
        <v>6</v>
      </c>
      <c r="P11" s="93">
        <f t="shared" si="3"/>
        <v>12</v>
      </c>
      <c r="Q11" s="93">
        <f t="shared" si="4"/>
        <v>36</v>
      </c>
      <c r="R11" s="3"/>
      <c r="S11" s="3"/>
    </row>
    <row r="12" spans="2:19" ht="16.2" customHeight="1" x14ac:dyDescent="0.3">
      <c r="B12" s="3"/>
      <c r="C12" s="17">
        <f t="shared" si="0"/>
        <v>5</v>
      </c>
      <c r="D12" s="94" t="s">
        <v>287</v>
      </c>
      <c r="E12" s="34" t="s">
        <v>288</v>
      </c>
      <c r="F12" s="27" t="s">
        <v>23</v>
      </c>
      <c r="G12" s="27" t="s">
        <v>20</v>
      </c>
      <c r="H12" s="28">
        <v>5</v>
      </c>
      <c r="I12" s="28">
        <v>1</v>
      </c>
      <c r="J12" s="93">
        <f t="shared" si="1"/>
        <v>6</v>
      </c>
      <c r="K12" s="28">
        <v>6</v>
      </c>
      <c r="L12" s="28">
        <v>2</v>
      </c>
      <c r="M12" s="93">
        <f t="shared" si="2"/>
        <v>8</v>
      </c>
      <c r="N12" s="28">
        <v>7</v>
      </c>
      <c r="O12" s="28">
        <v>17</v>
      </c>
      <c r="P12" s="93">
        <f t="shared" si="3"/>
        <v>24</v>
      </c>
      <c r="Q12" s="93">
        <f t="shared" si="4"/>
        <v>38</v>
      </c>
      <c r="R12" s="3"/>
      <c r="S12" s="3"/>
    </row>
    <row r="13" spans="2:19" ht="16.2" customHeight="1" x14ac:dyDescent="0.3">
      <c r="B13" s="3"/>
      <c r="C13" s="17">
        <f t="shared" si="0"/>
        <v>6</v>
      </c>
      <c r="D13" s="94" t="s">
        <v>289</v>
      </c>
      <c r="E13" s="34" t="s">
        <v>290</v>
      </c>
      <c r="F13" s="27" t="s">
        <v>36</v>
      </c>
      <c r="G13" s="27" t="s">
        <v>20</v>
      </c>
      <c r="H13" s="28">
        <v>7</v>
      </c>
      <c r="I13" s="28">
        <v>5</v>
      </c>
      <c r="J13" s="93">
        <f t="shared" si="1"/>
        <v>12</v>
      </c>
      <c r="K13" s="28">
        <v>2</v>
      </c>
      <c r="L13" s="28">
        <v>6</v>
      </c>
      <c r="M13" s="93">
        <f t="shared" si="2"/>
        <v>8</v>
      </c>
      <c r="N13" s="28">
        <v>2</v>
      </c>
      <c r="O13" s="28">
        <v>18</v>
      </c>
      <c r="P13" s="93">
        <f t="shared" si="3"/>
        <v>20</v>
      </c>
      <c r="Q13" s="93">
        <f t="shared" si="4"/>
        <v>40</v>
      </c>
      <c r="R13" s="3"/>
      <c r="S13" s="3"/>
    </row>
    <row r="14" spans="2:19" ht="16.2" customHeight="1" x14ac:dyDescent="0.3">
      <c r="B14" s="3"/>
      <c r="C14" s="17">
        <f t="shared" si="0"/>
        <v>7</v>
      </c>
      <c r="D14" s="27" t="s">
        <v>291</v>
      </c>
      <c r="E14" s="89" t="s">
        <v>292</v>
      </c>
      <c r="F14" s="27" t="s">
        <v>50</v>
      </c>
      <c r="G14" s="27" t="s">
        <v>20</v>
      </c>
      <c r="H14" s="50">
        <v>15</v>
      </c>
      <c r="I14" s="50">
        <v>14</v>
      </c>
      <c r="J14" s="93">
        <f t="shared" si="1"/>
        <v>29</v>
      </c>
      <c r="K14" s="50">
        <v>7</v>
      </c>
      <c r="L14" s="50">
        <v>2</v>
      </c>
      <c r="M14" s="93">
        <f t="shared" si="2"/>
        <v>9</v>
      </c>
      <c r="N14" s="50">
        <v>4</v>
      </c>
      <c r="O14" s="50">
        <v>5</v>
      </c>
      <c r="P14" s="93">
        <f t="shared" si="3"/>
        <v>9</v>
      </c>
      <c r="Q14" s="93">
        <f t="shared" si="4"/>
        <v>47</v>
      </c>
      <c r="R14" s="3"/>
      <c r="S14" s="3"/>
    </row>
    <row r="15" spans="2:19" ht="16.2" customHeight="1" x14ac:dyDescent="0.3">
      <c r="B15" s="3"/>
      <c r="C15" s="17">
        <f t="shared" si="0"/>
        <v>8</v>
      </c>
      <c r="D15" s="27" t="s">
        <v>293</v>
      </c>
      <c r="E15" s="34" t="s">
        <v>294</v>
      </c>
      <c r="F15" s="27" t="s">
        <v>36</v>
      </c>
      <c r="G15" s="27" t="s">
        <v>20</v>
      </c>
      <c r="H15" s="28">
        <v>14</v>
      </c>
      <c r="I15" s="28">
        <v>4</v>
      </c>
      <c r="J15" s="93">
        <f t="shared" si="1"/>
        <v>18</v>
      </c>
      <c r="K15" s="28">
        <v>10</v>
      </c>
      <c r="L15" s="28">
        <v>5</v>
      </c>
      <c r="M15" s="93">
        <f t="shared" si="2"/>
        <v>15</v>
      </c>
      <c r="N15" s="28">
        <v>12</v>
      </c>
      <c r="O15" s="28">
        <v>8</v>
      </c>
      <c r="P15" s="93">
        <f t="shared" si="3"/>
        <v>20</v>
      </c>
      <c r="Q15" s="93">
        <f t="shared" si="4"/>
        <v>53</v>
      </c>
      <c r="R15" s="3"/>
      <c r="S15" s="3"/>
    </row>
    <row r="16" spans="2:19" ht="16.2" customHeight="1" x14ac:dyDescent="0.3">
      <c r="B16" s="3"/>
      <c r="C16" s="17">
        <f t="shared" si="0"/>
        <v>9</v>
      </c>
      <c r="D16" s="27" t="s">
        <v>295</v>
      </c>
      <c r="E16" s="34" t="s">
        <v>296</v>
      </c>
      <c r="F16" s="27" t="s">
        <v>50</v>
      </c>
      <c r="G16" s="27" t="s">
        <v>20</v>
      </c>
      <c r="H16" s="28">
        <v>13</v>
      </c>
      <c r="I16" s="28">
        <v>3</v>
      </c>
      <c r="J16" s="93">
        <f t="shared" si="1"/>
        <v>16</v>
      </c>
      <c r="K16" s="28">
        <v>9</v>
      </c>
      <c r="L16" s="28">
        <v>12</v>
      </c>
      <c r="M16" s="93">
        <f t="shared" si="2"/>
        <v>21</v>
      </c>
      <c r="N16" s="28">
        <v>8</v>
      </c>
      <c r="O16" s="28">
        <v>12</v>
      </c>
      <c r="P16" s="93">
        <f t="shared" si="3"/>
        <v>20</v>
      </c>
      <c r="Q16" s="93">
        <f t="shared" si="4"/>
        <v>57</v>
      </c>
      <c r="R16" s="3"/>
      <c r="S16" s="3"/>
    </row>
    <row r="17" spans="2:19" ht="16.2" customHeight="1" x14ac:dyDescent="0.3">
      <c r="B17" s="3"/>
      <c r="C17" s="17">
        <f t="shared" si="0"/>
        <v>10</v>
      </c>
      <c r="D17" s="27" t="s">
        <v>297</v>
      </c>
      <c r="E17" s="34" t="s">
        <v>298</v>
      </c>
      <c r="F17" s="27" t="s">
        <v>36</v>
      </c>
      <c r="G17" s="27" t="s">
        <v>20</v>
      </c>
      <c r="H17" s="28">
        <v>11</v>
      </c>
      <c r="I17" s="28">
        <v>10</v>
      </c>
      <c r="J17" s="93">
        <f t="shared" si="1"/>
        <v>21</v>
      </c>
      <c r="K17" s="28">
        <v>8</v>
      </c>
      <c r="L17" s="28">
        <v>20</v>
      </c>
      <c r="M17" s="93">
        <v>20</v>
      </c>
      <c r="N17" s="28">
        <v>13</v>
      </c>
      <c r="O17" s="28">
        <v>4</v>
      </c>
      <c r="P17" s="93">
        <f t="shared" si="3"/>
        <v>17</v>
      </c>
      <c r="Q17" s="93">
        <f t="shared" si="4"/>
        <v>58</v>
      </c>
      <c r="R17" s="3"/>
      <c r="S17" s="3"/>
    </row>
    <row r="18" spans="2:19" ht="16.2" customHeight="1" x14ac:dyDescent="0.3">
      <c r="B18" s="3"/>
      <c r="C18" s="17">
        <f t="shared" si="0"/>
        <v>11</v>
      </c>
      <c r="D18" s="27" t="s">
        <v>299</v>
      </c>
      <c r="E18" s="34" t="s">
        <v>300</v>
      </c>
      <c r="F18" s="27" t="s">
        <v>36</v>
      </c>
      <c r="G18" s="27" t="s">
        <v>20</v>
      </c>
      <c r="H18" s="28">
        <v>8</v>
      </c>
      <c r="I18" s="28">
        <v>11</v>
      </c>
      <c r="J18" s="93">
        <f t="shared" si="1"/>
        <v>19</v>
      </c>
      <c r="K18" s="28">
        <v>12</v>
      </c>
      <c r="L18" s="28">
        <v>7</v>
      </c>
      <c r="M18" s="93">
        <f t="shared" ref="M18:M30" si="5">K18+L18</f>
        <v>19</v>
      </c>
      <c r="N18" s="28">
        <v>9</v>
      </c>
      <c r="O18" s="28">
        <v>15</v>
      </c>
      <c r="P18" s="93">
        <f t="shared" si="3"/>
        <v>24</v>
      </c>
      <c r="Q18" s="93">
        <f t="shared" si="4"/>
        <v>62</v>
      </c>
      <c r="R18" s="3"/>
      <c r="S18" s="3"/>
    </row>
    <row r="19" spans="2:19" ht="16.2" customHeight="1" x14ac:dyDescent="0.3">
      <c r="B19" s="3"/>
      <c r="C19" s="17">
        <f t="shared" si="0"/>
        <v>12</v>
      </c>
      <c r="D19" s="27" t="s">
        <v>301</v>
      </c>
      <c r="E19" s="34" t="s">
        <v>302</v>
      </c>
      <c r="F19" s="27" t="s">
        <v>50</v>
      </c>
      <c r="G19" s="27" t="s">
        <v>20</v>
      </c>
      <c r="H19" s="28">
        <v>12</v>
      </c>
      <c r="I19" s="28">
        <v>13</v>
      </c>
      <c r="J19" s="93">
        <f t="shared" si="1"/>
        <v>25</v>
      </c>
      <c r="K19" s="28">
        <v>14</v>
      </c>
      <c r="L19" s="28">
        <v>15</v>
      </c>
      <c r="M19" s="93">
        <f t="shared" si="5"/>
        <v>29</v>
      </c>
      <c r="N19" s="28">
        <v>11</v>
      </c>
      <c r="O19" s="28">
        <v>13</v>
      </c>
      <c r="P19" s="93">
        <f t="shared" si="3"/>
        <v>24</v>
      </c>
      <c r="Q19" s="93">
        <f t="shared" si="4"/>
        <v>78</v>
      </c>
      <c r="R19" s="3"/>
      <c r="S19" s="3"/>
    </row>
    <row r="20" spans="2:19" ht="16.2" customHeight="1" x14ac:dyDescent="0.3">
      <c r="B20" s="3"/>
      <c r="C20" s="17">
        <f t="shared" si="0"/>
        <v>13</v>
      </c>
      <c r="D20" s="27" t="s">
        <v>303</v>
      </c>
      <c r="E20" s="34" t="s">
        <v>304</v>
      </c>
      <c r="F20" s="27" t="s">
        <v>36</v>
      </c>
      <c r="G20" s="27" t="s">
        <v>20</v>
      </c>
      <c r="H20" s="28">
        <v>6</v>
      </c>
      <c r="I20" s="28">
        <v>18</v>
      </c>
      <c r="J20" s="93">
        <f t="shared" si="1"/>
        <v>24</v>
      </c>
      <c r="K20" s="28">
        <v>9</v>
      </c>
      <c r="L20" s="28">
        <v>11</v>
      </c>
      <c r="M20" s="93">
        <f t="shared" si="5"/>
        <v>20</v>
      </c>
      <c r="N20" s="28">
        <v>21</v>
      </c>
      <c r="O20" s="28">
        <v>21</v>
      </c>
      <c r="P20" s="93">
        <f t="shared" si="3"/>
        <v>42</v>
      </c>
      <c r="Q20" s="93">
        <f t="shared" si="4"/>
        <v>86</v>
      </c>
      <c r="R20" s="3"/>
      <c r="S20" s="3"/>
    </row>
    <row r="21" spans="2:19" ht="16.2" customHeight="1" x14ac:dyDescent="0.3">
      <c r="B21" s="3"/>
      <c r="C21" s="17">
        <f t="shared" si="0"/>
        <v>14</v>
      </c>
      <c r="D21" s="27" t="s">
        <v>305</v>
      </c>
      <c r="E21" s="34" t="s">
        <v>306</v>
      </c>
      <c r="F21" s="27" t="s">
        <v>36</v>
      </c>
      <c r="G21" s="27" t="s">
        <v>20</v>
      </c>
      <c r="H21" s="28">
        <v>17</v>
      </c>
      <c r="I21" s="28">
        <v>20</v>
      </c>
      <c r="J21" s="93">
        <f t="shared" si="1"/>
        <v>37</v>
      </c>
      <c r="K21" s="28">
        <v>17</v>
      </c>
      <c r="L21" s="28">
        <v>9</v>
      </c>
      <c r="M21" s="93">
        <f t="shared" si="5"/>
        <v>26</v>
      </c>
      <c r="N21" s="28">
        <v>14</v>
      </c>
      <c r="O21" s="28">
        <v>14</v>
      </c>
      <c r="P21" s="93">
        <f t="shared" si="3"/>
        <v>28</v>
      </c>
      <c r="Q21" s="93">
        <f t="shared" si="4"/>
        <v>91</v>
      </c>
      <c r="R21" s="3"/>
      <c r="S21" s="3"/>
    </row>
    <row r="22" spans="2:19" ht="16.2" customHeight="1" x14ac:dyDescent="0.3">
      <c r="B22" s="3"/>
      <c r="C22" s="17">
        <f t="shared" si="0"/>
        <v>15</v>
      </c>
      <c r="D22" s="27" t="s">
        <v>307</v>
      </c>
      <c r="E22" s="34" t="s">
        <v>308</v>
      </c>
      <c r="F22" s="27" t="s">
        <v>50</v>
      </c>
      <c r="G22" s="27" t="s">
        <v>20</v>
      </c>
      <c r="H22" s="28">
        <v>19</v>
      </c>
      <c r="I22" s="28">
        <v>25</v>
      </c>
      <c r="J22" s="93">
        <f t="shared" si="1"/>
        <v>44</v>
      </c>
      <c r="K22" s="28">
        <v>15</v>
      </c>
      <c r="L22" s="28">
        <v>17</v>
      </c>
      <c r="M22" s="93">
        <f t="shared" si="5"/>
        <v>32</v>
      </c>
      <c r="N22" s="28">
        <v>10</v>
      </c>
      <c r="O22" s="28">
        <v>11</v>
      </c>
      <c r="P22" s="93">
        <f t="shared" si="3"/>
        <v>21</v>
      </c>
      <c r="Q22" s="93">
        <f t="shared" si="4"/>
        <v>97</v>
      </c>
      <c r="R22" s="3"/>
      <c r="S22" s="3"/>
    </row>
    <row r="23" spans="2:19" ht="16.2" customHeight="1" x14ac:dyDescent="0.3">
      <c r="B23" s="3"/>
      <c r="C23" s="17">
        <f t="shared" si="0"/>
        <v>16</v>
      </c>
      <c r="D23" s="27" t="s">
        <v>309</v>
      </c>
      <c r="E23" s="34" t="s">
        <v>310</v>
      </c>
      <c r="F23" s="27" t="s">
        <v>36</v>
      </c>
      <c r="G23" s="27" t="s">
        <v>20</v>
      </c>
      <c r="H23" s="28">
        <v>18</v>
      </c>
      <c r="I23" s="28">
        <v>15</v>
      </c>
      <c r="J23" s="93">
        <f t="shared" si="1"/>
        <v>33</v>
      </c>
      <c r="K23" s="28">
        <v>11</v>
      </c>
      <c r="L23" s="28">
        <v>13</v>
      </c>
      <c r="M23" s="93">
        <f t="shared" si="5"/>
        <v>24</v>
      </c>
      <c r="N23" s="28">
        <v>20</v>
      </c>
      <c r="O23" s="28">
        <v>23</v>
      </c>
      <c r="P23" s="93">
        <f t="shared" si="3"/>
        <v>43</v>
      </c>
      <c r="Q23" s="93">
        <f t="shared" si="4"/>
        <v>100</v>
      </c>
      <c r="R23" s="3"/>
      <c r="S23" s="3"/>
    </row>
    <row r="24" spans="2:19" ht="16.2" customHeight="1" x14ac:dyDescent="0.3">
      <c r="B24" s="3"/>
      <c r="C24" s="17">
        <f t="shared" si="0"/>
        <v>17</v>
      </c>
      <c r="D24" s="27" t="s">
        <v>311</v>
      </c>
      <c r="E24" s="34" t="s">
        <v>312</v>
      </c>
      <c r="F24" s="27" t="s">
        <v>36</v>
      </c>
      <c r="G24" s="27" t="s">
        <v>20</v>
      </c>
      <c r="H24" s="28">
        <v>20</v>
      </c>
      <c r="I24" s="28">
        <v>17</v>
      </c>
      <c r="J24" s="93">
        <f t="shared" si="1"/>
        <v>37</v>
      </c>
      <c r="K24" s="28">
        <v>19</v>
      </c>
      <c r="L24" s="28">
        <v>13</v>
      </c>
      <c r="M24" s="93">
        <f t="shared" si="5"/>
        <v>32</v>
      </c>
      <c r="N24" s="28">
        <v>15</v>
      </c>
      <c r="O24" s="28">
        <v>20</v>
      </c>
      <c r="P24" s="93">
        <f t="shared" si="3"/>
        <v>35</v>
      </c>
      <c r="Q24" s="93">
        <f t="shared" si="4"/>
        <v>104</v>
      </c>
      <c r="R24" s="3"/>
      <c r="S24" s="3"/>
    </row>
    <row r="25" spans="2:19" ht="16.2" customHeight="1" x14ac:dyDescent="0.3">
      <c r="B25" s="3"/>
      <c r="C25" s="17">
        <f t="shared" si="0"/>
        <v>18</v>
      </c>
      <c r="D25" s="27" t="s">
        <v>313</v>
      </c>
      <c r="E25" s="34" t="s">
        <v>314</v>
      </c>
      <c r="F25" s="27" t="s">
        <v>23</v>
      </c>
      <c r="G25" s="27" t="s">
        <v>20</v>
      </c>
      <c r="H25" s="28">
        <v>16</v>
      </c>
      <c r="I25" s="28">
        <v>12</v>
      </c>
      <c r="J25" s="93">
        <f t="shared" si="1"/>
        <v>28</v>
      </c>
      <c r="K25" s="28">
        <v>23</v>
      </c>
      <c r="L25" s="28">
        <v>16</v>
      </c>
      <c r="M25" s="93">
        <f t="shared" si="5"/>
        <v>39</v>
      </c>
      <c r="N25" s="28">
        <v>22</v>
      </c>
      <c r="O25" s="28">
        <v>19</v>
      </c>
      <c r="P25" s="93">
        <f t="shared" si="3"/>
        <v>41</v>
      </c>
      <c r="Q25" s="93">
        <f t="shared" si="4"/>
        <v>108</v>
      </c>
      <c r="R25" s="3"/>
      <c r="S25" s="3"/>
    </row>
    <row r="26" spans="2:19" ht="16.2" customHeight="1" x14ac:dyDescent="0.3">
      <c r="B26" s="3"/>
      <c r="C26" s="17">
        <f t="shared" si="0"/>
        <v>18</v>
      </c>
      <c r="D26" s="27" t="s">
        <v>315</v>
      </c>
      <c r="E26" s="34" t="s">
        <v>316</v>
      </c>
      <c r="F26" s="27" t="s">
        <v>23</v>
      </c>
      <c r="G26" s="27" t="s">
        <v>20</v>
      </c>
      <c r="H26" s="28">
        <v>22</v>
      </c>
      <c r="I26" s="28">
        <v>19</v>
      </c>
      <c r="J26" s="93">
        <f t="shared" si="1"/>
        <v>41</v>
      </c>
      <c r="K26" s="28">
        <v>20</v>
      </c>
      <c r="L26" s="28">
        <v>22</v>
      </c>
      <c r="M26" s="93">
        <f t="shared" si="5"/>
        <v>42</v>
      </c>
      <c r="N26" s="28">
        <v>16</v>
      </c>
      <c r="O26" s="28">
        <v>9</v>
      </c>
      <c r="P26" s="93">
        <f t="shared" si="3"/>
        <v>25</v>
      </c>
      <c r="Q26" s="93">
        <f t="shared" si="4"/>
        <v>108</v>
      </c>
      <c r="R26" s="3"/>
      <c r="S26" s="3"/>
    </row>
    <row r="27" spans="2:19" ht="16.2" customHeight="1" x14ac:dyDescent="0.3">
      <c r="B27" s="3"/>
      <c r="C27" s="17">
        <f t="shared" si="0"/>
        <v>20</v>
      </c>
      <c r="D27" s="27" t="s">
        <v>317</v>
      </c>
      <c r="E27" s="34" t="s">
        <v>318</v>
      </c>
      <c r="F27" s="27" t="s">
        <v>36</v>
      </c>
      <c r="G27" s="27" t="s">
        <v>20</v>
      </c>
      <c r="H27" s="28">
        <v>21</v>
      </c>
      <c r="I27" s="28">
        <v>22</v>
      </c>
      <c r="J27" s="93">
        <f t="shared" si="1"/>
        <v>43</v>
      </c>
      <c r="K27" s="28">
        <v>18</v>
      </c>
      <c r="L27" s="28">
        <v>23</v>
      </c>
      <c r="M27" s="93">
        <f t="shared" si="5"/>
        <v>41</v>
      </c>
      <c r="N27" s="28">
        <v>18</v>
      </c>
      <c r="O27" s="28">
        <v>7</v>
      </c>
      <c r="P27" s="93">
        <f t="shared" si="3"/>
        <v>25</v>
      </c>
      <c r="Q27" s="93">
        <f t="shared" si="4"/>
        <v>109</v>
      </c>
      <c r="R27" s="3"/>
      <c r="S27" s="3"/>
    </row>
    <row r="28" spans="2:19" ht="16.2" customHeight="1" x14ac:dyDescent="0.3">
      <c r="B28" s="3"/>
      <c r="C28" s="17">
        <f t="shared" si="0"/>
        <v>21</v>
      </c>
      <c r="D28" s="27" t="s">
        <v>319</v>
      </c>
      <c r="E28" s="34" t="s">
        <v>320</v>
      </c>
      <c r="F28" s="27" t="s">
        <v>23</v>
      </c>
      <c r="G28" s="27" t="s">
        <v>20</v>
      </c>
      <c r="H28" s="28">
        <v>23</v>
      </c>
      <c r="I28" s="28">
        <v>21</v>
      </c>
      <c r="J28" s="93">
        <f t="shared" si="1"/>
        <v>44</v>
      </c>
      <c r="K28" s="28">
        <v>13</v>
      </c>
      <c r="L28" s="28">
        <v>17</v>
      </c>
      <c r="M28" s="93">
        <f t="shared" si="5"/>
        <v>30</v>
      </c>
      <c r="N28" s="28">
        <v>23</v>
      </c>
      <c r="O28" s="28">
        <v>16</v>
      </c>
      <c r="P28" s="93">
        <f t="shared" si="3"/>
        <v>39</v>
      </c>
      <c r="Q28" s="93">
        <f t="shared" si="4"/>
        <v>113</v>
      </c>
      <c r="R28" s="3"/>
      <c r="S28" s="3"/>
    </row>
    <row r="29" spans="2:19" ht="16.2" customHeight="1" x14ac:dyDescent="0.3">
      <c r="B29" s="3"/>
      <c r="C29" s="17">
        <f t="shared" si="0"/>
        <v>22</v>
      </c>
      <c r="D29" s="27" t="s">
        <v>321</v>
      </c>
      <c r="E29" s="34" t="s">
        <v>322</v>
      </c>
      <c r="F29" s="27" t="s">
        <v>50</v>
      </c>
      <c r="G29" s="27" t="s">
        <v>20</v>
      </c>
      <c r="H29" s="28">
        <v>25</v>
      </c>
      <c r="I29" s="28">
        <v>24</v>
      </c>
      <c r="J29" s="93">
        <f t="shared" si="1"/>
        <v>49</v>
      </c>
      <c r="K29" s="28">
        <v>21</v>
      </c>
      <c r="L29" s="28">
        <v>17</v>
      </c>
      <c r="M29" s="93">
        <f t="shared" si="5"/>
        <v>38</v>
      </c>
      <c r="N29" s="28">
        <v>19</v>
      </c>
      <c r="O29" s="28">
        <v>10</v>
      </c>
      <c r="P29" s="93">
        <f t="shared" si="3"/>
        <v>29</v>
      </c>
      <c r="Q29" s="93">
        <f t="shared" si="4"/>
        <v>116</v>
      </c>
      <c r="R29" s="3"/>
      <c r="S29" s="3"/>
    </row>
    <row r="30" spans="2:19" ht="16.2" customHeight="1" x14ac:dyDescent="0.3">
      <c r="B30" s="3"/>
      <c r="C30" s="17">
        <f t="shared" si="0"/>
        <v>23</v>
      </c>
      <c r="D30" s="27" t="s">
        <v>323</v>
      </c>
      <c r="E30" s="34" t="s">
        <v>237</v>
      </c>
      <c r="F30" s="27" t="s">
        <v>36</v>
      </c>
      <c r="G30" s="27" t="s">
        <v>20</v>
      </c>
      <c r="H30" s="28">
        <v>24</v>
      </c>
      <c r="I30" s="28">
        <v>23</v>
      </c>
      <c r="J30" s="93">
        <f t="shared" si="1"/>
        <v>47</v>
      </c>
      <c r="K30" s="28">
        <v>16</v>
      </c>
      <c r="L30" s="28">
        <v>21</v>
      </c>
      <c r="M30" s="93">
        <f t="shared" si="5"/>
        <v>37</v>
      </c>
      <c r="N30" s="28">
        <v>17</v>
      </c>
      <c r="O30" s="28">
        <v>22</v>
      </c>
      <c r="P30" s="93">
        <f t="shared" si="3"/>
        <v>39</v>
      </c>
      <c r="Q30" s="93">
        <f t="shared" si="4"/>
        <v>123</v>
      </c>
      <c r="R30" s="3"/>
      <c r="S30" s="3"/>
    </row>
    <row r="31" spans="2:19" ht="16.2" customHeight="1" x14ac:dyDescent="0.3">
      <c r="B31" s="3"/>
      <c r="C31" s="17"/>
      <c r="D31" s="27" t="s">
        <v>324</v>
      </c>
      <c r="E31" s="34" t="s">
        <v>325</v>
      </c>
      <c r="F31" s="27" t="s">
        <v>23</v>
      </c>
      <c r="G31" s="27" t="s">
        <v>20</v>
      </c>
      <c r="H31" s="28">
        <v>26</v>
      </c>
      <c r="I31" s="28">
        <v>26</v>
      </c>
      <c r="J31" s="93">
        <f t="shared" ref="J31:J32" si="6">H31+I31</f>
        <v>52</v>
      </c>
      <c r="K31" s="28">
        <v>22</v>
      </c>
      <c r="L31" s="28">
        <v>23</v>
      </c>
      <c r="M31" s="93">
        <f t="shared" ref="M31" si="7">K31+L31</f>
        <v>45</v>
      </c>
      <c r="N31" s="28"/>
      <c r="O31" s="28"/>
      <c r="P31" s="93"/>
      <c r="Q31" s="93"/>
      <c r="R31" s="3"/>
      <c r="S31" s="3"/>
    </row>
    <row r="32" spans="2:19" ht="16.2" customHeight="1" thickBot="1" x14ac:dyDescent="0.35">
      <c r="B32" s="3"/>
      <c r="C32" s="17"/>
      <c r="D32" s="27" t="s">
        <v>326</v>
      </c>
      <c r="E32" s="34" t="s">
        <v>327</v>
      </c>
      <c r="F32" s="27" t="s">
        <v>36</v>
      </c>
      <c r="G32" s="27" t="s">
        <v>20</v>
      </c>
      <c r="H32" s="28">
        <v>3</v>
      </c>
      <c r="I32" s="28">
        <v>16</v>
      </c>
      <c r="J32" s="93">
        <f t="shared" si="6"/>
        <v>19</v>
      </c>
      <c r="K32" s="28"/>
      <c r="L32" s="28"/>
      <c r="M32" s="93"/>
      <c r="N32" s="28"/>
      <c r="O32" s="28"/>
      <c r="P32" s="93"/>
      <c r="Q32" s="93"/>
      <c r="R32" s="3"/>
      <c r="S32" s="3"/>
    </row>
    <row r="33" spans="2:19" x14ac:dyDescent="0.3">
      <c r="B33" s="3"/>
      <c r="C33" s="3"/>
      <c r="D33" s="3"/>
      <c r="E33" s="3"/>
      <c r="F33" s="3"/>
      <c r="G33" s="3"/>
      <c r="H33" s="3"/>
      <c r="I33" s="3"/>
      <c r="J33" s="80"/>
      <c r="K33" s="3"/>
      <c r="L33" s="3"/>
      <c r="M33" s="80"/>
      <c r="N33" s="3"/>
      <c r="O33" s="3"/>
      <c r="P33" s="80"/>
      <c r="Q33" s="80"/>
      <c r="R33" s="3"/>
      <c r="S33" s="3"/>
    </row>
  </sheetData>
  <sortState xmlns:xlrd2="http://schemas.microsoft.com/office/spreadsheetml/2017/richdata2" ref="C8:Q30">
    <sortCondition ref="Q8:Q30"/>
  </sortState>
  <mergeCells count="9">
    <mergeCell ref="K6:M6"/>
    <mergeCell ref="N6:P6"/>
    <mergeCell ref="Q6:Q7"/>
    <mergeCell ref="C6:C7"/>
    <mergeCell ref="D6:D7"/>
    <mergeCell ref="E6:E7"/>
    <mergeCell ref="F6:F7"/>
    <mergeCell ref="G6:G7"/>
    <mergeCell ref="H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U14Z</vt:lpstr>
      <vt:lpstr>U14M</vt:lpstr>
      <vt:lpstr>U16M</vt:lpstr>
      <vt:lpstr>U16Z</vt:lpstr>
      <vt:lpstr>U12M</vt:lpstr>
      <vt:lpstr>U12Z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Dana Šēra</dc:creator>
  <cp:keywords/>
  <dc:description/>
  <cp:lastModifiedBy>Ieva Šēra</cp:lastModifiedBy>
  <cp:revision/>
  <dcterms:created xsi:type="dcterms:W3CDTF">2025-10-27T09:06:38Z</dcterms:created>
  <dcterms:modified xsi:type="dcterms:W3CDTF">2025-11-13T22:11:34Z</dcterms:modified>
  <cp:category/>
  <cp:contentStatus/>
</cp:coreProperties>
</file>