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125\Desktop\Klubs\Mači2023\"/>
    </mc:Choice>
  </mc:AlternateContent>
  <bookViews>
    <workbookView xWindow="0" yWindow="0" windowWidth="23040" windowHeight="9072"/>
  </bookViews>
  <sheets>
    <sheet name="dauzcīņa" sheetId="1" r:id="rId1"/>
    <sheet name="Sheet1" sheetId="7" r:id="rId2"/>
  </sheets>
  <definedNames>
    <definedName name="_xlnm._FilterDatabase" localSheetId="0" hidden="1">dauzcīņa!$J$7:$Q$20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H14" i="7"/>
  <c r="H13" i="7"/>
  <c r="H9" i="7"/>
  <c r="H10" i="7"/>
  <c r="H7" i="7"/>
  <c r="H24" i="7"/>
  <c r="H19" i="7"/>
  <c r="H16" i="7"/>
  <c r="H8" i="7"/>
  <c r="H17" i="7"/>
  <c r="H11" i="7"/>
  <c r="H25" i="7"/>
  <c r="H12" i="7"/>
  <c r="H15" i="7"/>
  <c r="H21" i="7"/>
  <c r="H20" i="7"/>
  <c r="H22" i="7"/>
  <c r="H31" i="7"/>
  <c r="H18" i="7"/>
  <c r="H28" i="7"/>
  <c r="H37" i="7"/>
  <c r="H26" i="7"/>
  <c r="H33" i="7"/>
  <c r="H27" i="7"/>
  <c r="H23" i="7"/>
  <c r="H38" i="7"/>
  <c r="H35" i="7"/>
  <c r="H29" i="7"/>
  <c r="H34" i="7"/>
  <c r="H32" i="7"/>
  <c r="H30" i="7"/>
  <c r="H36" i="7"/>
  <c r="H6" i="7"/>
  <c r="H54" i="1"/>
  <c r="Q56" i="1"/>
  <c r="H52" i="1"/>
  <c r="H9" i="1"/>
  <c r="Q77" i="1" l="1"/>
  <c r="Q59" i="1"/>
  <c r="Q66" i="1"/>
  <c r="Q63" i="1"/>
  <c r="Q80" i="1"/>
  <c r="Q74" i="1"/>
  <c r="Q55" i="1"/>
  <c r="Q62" i="1"/>
  <c r="Q54" i="1"/>
  <c r="Q61" i="1"/>
  <c r="Q53" i="1"/>
  <c r="Q68" i="1"/>
  <c r="Q57" i="1"/>
  <c r="Q71" i="1"/>
  <c r="Q69" i="1"/>
  <c r="Q70" i="1"/>
  <c r="Q73" i="1"/>
  <c r="Q60" i="1"/>
  <c r="Q64" i="1"/>
  <c r="Q58" i="1"/>
  <c r="Q79" i="1"/>
  <c r="Q72" i="1"/>
  <c r="Q78" i="1"/>
  <c r="Q81" i="1"/>
  <c r="Q75" i="1"/>
  <c r="Q67" i="1"/>
  <c r="Q65" i="1"/>
  <c r="Q76" i="1"/>
  <c r="Q82" i="1"/>
  <c r="Q83" i="1"/>
  <c r="Q84" i="1"/>
  <c r="Q85" i="1"/>
  <c r="Q41" i="1" l="1"/>
  <c r="Q42" i="1"/>
  <c r="Q43" i="1"/>
  <c r="Q44" i="1"/>
  <c r="H26" i="1"/>
  <c r="H23" i="1"/>
  <c r="H25" i="1"/>
  <c r="H20" i="1"/>
  <c r="H2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3" i="1"/>
  <c r="H72" i="1"/>
  <c r="H77" i="1"/>
  <c r="H78" i="1"/>
  <c r="H79" i="1"/>
  <c r="H80" i="1"/>
  <c r="H81" i="1"/>
  <c r="H82" i="1"/>
  <c r="H83" i="1"/>
  <c r="H84" i="1"/>
  <c r="H76" i="1"/>
  <c r="H75" i="1"/>
  <c r="H60" i="1"/>
  <c r="H74" i="1"/>
  <c r="H63" i="1"/>
  <c r="H66" i="1"/>
  <c r="H57" i="1"/>
  <c r="H69" i="1"/>
  <c r="H62" i="1"/>
  <c r="H70" i="1"/>
  <c r="H59" i="1"/>
  <c r="H64" i="1"/>
  <c r="H68" i="1"/>
  <c r="H55" i="1"/>
  <c r="H61" i="1"/>
  <c r="H56" i="1"/>
  <c r="H58" i="1"/>
  <c r="H65" i="1"/>
  <c r="H67" i="1"/>
  <c r="H53" i="1"/>
  <c r="H71" i="1"/>
  <c r="H22" i="1"/>
  <c r="H30" i="1"/>
  <c r="H11" i="1"/>
  <c r="H13" i="1"/>
  <c r="H16" i="1"/>
  <c r="H15" i="1"/>
  <c r="H19" i="1"/>
  <c r="H24" i="1"/>
  <c r="H29" i="1"/>
  <c r="H17" i="1"/>
  <c r="H28" i="1"/>
  <c r="H21" i="1"/>
  <c r="H8" i="1"/>
  <c r="H10" i="1"/>
  <c r="H7" i="1"/>
  <c r="H14" i="1"/>
  <c r="H12" i="1"/>
  <c r="H18" i="1"/>
</calcChain>
</file>

<file path=xl/sharedStrings.xml><?xml version="1.0" encoding="utf-8"?>
<sst xmlns="http://schemas.openxmlformats.org/spreadsheetml/2006/main" count="205" uniqueCount="124">
  <si>
    <t>Meitenes U-12</t>
  </si>
  <si>
    <t>tāllēkšana</t>
  </si>
  <si>
    <t>pildbumba</t>
  </si>
  <si>
    <t>KOPĀ</t>
  </si>
  <si>
    <t>Zēni U-12</t>
  </si>
  <si>
    <t>Augusts Birkmanis</t>
  </si>
  <si>
    <t>Andrejs Ritenis</t>
  </si>
  <si>
    <t>Oskars Važa</t>
  </si>
  <si>
    <t>Meitenes U-10</t>
  </si>
  <si>
    <t>Karlīna Zuze</t>
  </si>
  <si>
    <t>Paula Zaņģe</t>
  </si>
  <si>
    <t>Elizabete Rēķe</t>
  </si>
  <si>
    <t>Grieta Gudriniece</t>
  </si>
  <si>
    <t>Zēni U-10</t>
  </si>
  <si>
    <t>Vārds, uzvārds</t>
  </si>
  <si>
    <t>Miķelis Zetmanis</t>
  </si>
  <si>
    <t>Gustavs Birģelis</t>
  </si>
  <si>
    <t>Kitija Brīvniece</t>
  </si>
  <si>
    <t>Marta Liepiņa</t>
  </si>
  <si>
    <t>Emanuels Dāvids Ozols</t>
  </si>
  <si>
    <t>Krišjānis Amatnieks</t>
  </si>
  <si>
    <t>Ralfs Riekstiņš</t>
  </si>
  <si>
    <t>izturības skrējiens 245m</t>
  </si>
  <si>
    <t>Oskars Šermuksīts</t>
  </si>
  <si>
    <t>rez</t>
  </si>
  <si>
    <t>punk</t>
  </si>
  <si>
    <t>izturības skrējiens 158m</t>
  </si>
  <si>
    <t>Estere Elizabete Liepiņa</t>
  </si>
  <si>
    <t>Marija Madlēna Liepiņa</t>
  </si>
  <si>
    <t>Sanija Kristholde</t>
  </si>
  <si>
    <t>Ance Soroka</t>
  </si>
  <si>
    <t>Megija Gleizda</t>
  </si>
  <si>
    <t>Ešlija Patalujeva</t>
  </si>
  <si>
    <t>Jonatāns Jēkabs Ozols</t>
  </si>
  <si>
    <t>Ģirts Katrevičs</t>
  </si>
  <si>
    <t>Markuss Lagzdinš</t>
  </si>
  <si>
    <t>Matīss Olšteins</t>
  </si>
  <si>
    <t>Rihards Kvedovs</t>
  </si>
  <si>
    <t>Rūta Līna Valdmane</t>
  </si>
  <si>
    <t>Alise Bautra</t>
  </si>
  <si>
    <t>Dāvids Jēkabsons</t>
  </si>
  <si>
    <t>Hugo Anaņičs</t>
  </si>
  <si>
    <t>Kristaps Rasa</t>
  </si>
  <si>
    <t>Jasmīne Luīze Seidare</t>
  </si>
  <si>
    <t>Veronika Zraževska</t>
  </si>
  <si>
    <t>Emīlija Bērziņa</t>
  </si>
  <si>
    <t>Emīlija Gulbe</t>
  </si>
  <si>
    <t>Signija Ļiņēviča</t>
  </si>
  <si>
    <t>Alma Pitena</t>
  </si>
  <si>
    <t>Dārta Jomerte</t>
  </si>
  <si>
    <t>Marija Smilgaine</t>
  </si>
  <si>
    <t>Gustavs Kārkliņš</t>
  </si>
  <si>
    <t>Rihards Apse</t>
  </si>
  <si>
    <t>Emīls Kozlovskis</t>
  </si>
  <si>
    <t>Roberts Spirģis</t>
  </si>
  <si>
    <t>Anete Krautmane</t>
  </si>
  <si>
    <t>Henrijs Dambergs</t>
  </si>
  <si>
    <t>Dāvids Baklāns</t>
  </si>
  <si>
    <t>Enriko Orlovs</t>
  </si>
  <si>
    <t>Deniss Kārkliņš</t>
  </si>
  <si>
    <t>Timurs Mežvičs</t>
  </si>
  <si>
    <t xml:space="preserve">Dārta Mačanska </t>
  </si>
  <si>
    <t xml:space="preserve">Karla Rebeka Stova </t>
  </si>
  <si>
    <t xml:space="preserve">Everita Valtmane </t>
  </si>
  <si>
    <t xml:space="preserve">Dana Šteinberga </t>
  </si>
  <si>
    <t xml:space="preserve">Paula Delle </t>
  </si>
  <si>
    <t xml:space="preserve">Elza Indriksone </t>
  </si>
  <si>
    <t xml:space="preserve">Ieva Kesenfelde </t>
  </si>
  <si>
    <t xml:space="preserve">Elīza Beatrise Melbikse </t>
  </si>
  <si>
    <t xml:space="preserve"> Emīlija Anna Zariņa </t>
  </si>
  <si>
    <t xml:space="preserve">Kitija Jansone </t>
  </si>
  <si>
    <t>Rūta Muskeite</t>
  </si>
  <si>
    <t xml:space="preserve">Karlīne Pelīte </t>
  </si>
  <si>
    <t xml:space="preserve">Kerija Jankovska </t>
  </si>
  <si>
    <t xml:space="preserve">Kristers Šupstiks </t>
  </si>
  <si>
    <t xml:space="preserve">Kristers Zemgus Subatnieks </t>
  </si>
  <si>
    <t>Alise Ābele</t>
  </si>
  <si>
    <t>Annika Ķevica</t>
  </si>
  <si>
    <t>Līva Ķīse</t>
  </si>
  <si>
    <t>Rūta Vīnerte</t>
  </si>
  <si>
    <t>Anete Lauva</t>
  </si>
  <si>
    <t>Danute Kraskova</t>
  </si>
  <si>
    <t>Gabriela Goldberga</t>
  </si>
  <si>
    <t>Saimons Čabajs</t>
  </si>
  <si>
    <t>Rūdolfs Kesenfelds</t>
  </si>
  <si>
    <t>Renārs Ķevics</t>
  </si>
  <si>
    <t>Krišjānis Zilberts</t>
  </si>
  <si>
    <t>Rodrigo Barkāns</t>
  </si>
  <si>
    <t>Roberts Andris Diduhs</t>
  </si>
  <si>
    <t>Oto Saks</t>
  </si>
  <si>
    <t>Mārtiņš Buta</t>
  </si>
  <si>
    <t>Emīls Andrejs Pētersons</t>
  </si>
  <si>
    <t>Gerda Gūtšmite</t>
  </si>
  <si>
    <t>Dārta Jēgere</t>
  </si>
  <si>
    <t>Ralfs Balaško</t>
  </si>
  <si>
    <t>Oskars Krūmiņš</t>
  </si>
  <si>
    <t>Edvards Oļšanovs</t>
  </si>
  <si>
    <t>Ernests Štemmers</t>
  </si>
  <si>
    <t>Ģirts Zaika</t>
  </si>
  <si>
    <t>Trevis Zemzars</t>
  </si>
  <si>
    <t>Marta Livčāne</t>
  </si>
  <si>
    <t>Ernests Baumanis</t>
  </si>
  <si>
    <t>Toms Lācis</t>
  </si>
  <si>
    <t>Mārcis Zīle</t>
  </si>
  <si>
    <t>Martins Dukāts</t>
  </si>
  <si>
    <t>Ģirts Jēkabsons</t>
  </si>
  <si>
    <t>Valters Potkins</t>
  </si>
  <si>
    <t>Ričards Pūpols</t>
  </si>
  <si>
    <t>Rinalds Urbāns</t>
  </si>
  <si>
    <t>Aivis Mariss Kļava</t>
  </si>
  <si>
    <t>Miķelis Vīnerts</t>
  </si>
  <si>
    <t>Emīls Priednieks</t>
  </si>
  <si>
    <t>Ralfs Hohfelds</t>
  </si>
  <si>
    <t>Oto Čerņavskis</t>
  </si>
  <si>
    <t>Alekss Rohmans</t>
  </si>
  <si>
    <t>Annija Meiere</t>
  </si>
  <si>
    <t>Valters Mežancis</t>
  </si>
  <si>
    <t>Gustavs Lapiņš</t>
  </si>
  <si>
    <t>Elīza Putnāne</t>
  </si>
  <si>
    <t>Elza Rozenbauma</t>
  </si>
  <si>
    <t>Rihards Kjahjars</t>
  </si>
  <si>
    <t>Olivers Puķītis</t>
  </si>
  <si>
    <t>Kārlis Lejnieks</t>
  </si>
  <si>
    <t>Katrīna Pētersone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</si>
</sst>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13" xfId="0" applyBorder="1"/>
    <xf numFmtId="0" fontId="1" fillId="0" borderId="9" xfId="0" applyFont="1" applyBorder="1" applyAlignment="1">
      <alignment horizontal="center"/>
    </xf>
    <xf numFmtId="0" fontId="1" fillId="0" borderId="27" xfId="0" applyFont="1" applyBorder="1"/>
    <xf numFmtId="0" fontId="0" fillId="0" borderId="2" xfId="0" applyBorder="1"/>
    <xf numFmtId="0" fontId="0" fillId="0" borderId="1" xfId="0" applyNumberFormat="1" applyBorder="1"/>
    <xf numFmtId="0" fontId="0" fillId="0" borderId="10" xfId="0" applyNumberFormat="1" applyBorder="1"/>
    <xf numFmtId="0" fontId="0" fillId="0" borderId="17" xfId="0" applyNumberFormat="1" applyBorder="1"/>
    <xf numFmtId="0" fontId="0" fillId="0" borderId="20" xfId="0" applyNumberFormat="1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3" xfId="0" applyNumberFormat="1" applyBorder="1"/>
    <xf numFmtId="0" fontId="0" fillId="0" borderId="24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5" xfId="0" applyNumberFormat="1" applyBorder="1"/>
    <xf numFmtId="0" fontId="0" fillId="0" borderId="7" xfId="0" applyNumberFormat="1" applyBorder="1"/>
    <xf numFmtId="0" fontId="0" fillId="0" borderId="14" xfId="0" applyNumberFormat="1" applyBorder="1"/>
    <xf numFmtId="0" fontId="0" fillId="0" borderId="16" xfId="0" applyNumberFormat="1" applyBorder="1"/>
    <xf numFmtId="0" fontId="0" fillId="0" borderId="4" xfId="0" applyNumberFormat="1" applyBorder="1"/>
    <xf numFmtId="0" fontId="0" fillId="0" borderId="2" xfId="0" applyNumberFormat="1" applyBorder="1"/>
    <xf numFmtId="0" fontId="0" fillId="0" borderId="30" xfId="0" applyNumberFormat="1" applyBorder="1"/>
    <xf numFmtId="0" fontId="0" fillId="0" borderId="31" xfId="0" applyNumberFormat="1" applyBorder="1"/>
    <xf numFmtId="0" fontId="0" fillId="0" borderId="32" xfId="0" applyNumberFormat="1" applyBorder="1"/>
    <xf numFmtId="0" fontId="0" fillId="0" borderId="27" xfId="0" applyNumberFormat="1" applyBorder="1"/>
    <xf numFmtId="0" fontId="0" fillId="0" borderId="34" xfId="0" applyNumberFormat="1" applyBorder="1"/>
    <xf numFmtId="0" fontId="0" fillId="0" borderId="8" xfId="0" applyNumberFormat="1" applyBorder="1"/>
    <xf numFmtId="0" fontId="0" fillId="0" borderId="35" xfId="0" applyNumberFormat="1" applyBorder="1"/>
    <xf numFmtId="0" fontId="0" fillId="0" borderId="36" xfId="0" applyNumberFormat="1" applyBorder="1"/>
    <xf numFmtId="0" fontId="0" fillId="0" borderId="37" xfId="0" applyNumberFormat="1" applyBorder="1"/>
    <xf numFmtId="0" fontId="1" fillId="0" borderId="2" xfId="0" applyNumberFormat="1" applyFont="1" applyBorder="1"/>
    <xf numFmtId="0" fontId="1" fillId="0" borderId="2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0" fillId="0" borderId="0" xfId="0" applyNumberFormat="1"/>
    <xf numFmtId="0" fontId="0" fillId="0" borderId="5" xfId="0" applyNumberFormat="1" applyBorder="1"/>
    <xf numFmtId="0" fontId="0" fillId="0" borderId="5" xfId="0" applyNumberFormat="1" applyBorder="1" applyAlignment="1"/>
    <xf numFmtId="0" fontId="0" fillId="0" borderId="28" xfId="0" applyNumberFormat="1" applyBorder="1"/>
    <xf numFmtId="0" fontId="0" fillId="0" borderId="5" xfId="0" applyNumberFormat="1" applyFill="1" applyBorder="1"/>
    <xf numFmtId="0" fontId="0" fillId="0" borderId="29" xfId="0" applyNumberFormat="1" applyFill="1" applyBorder="1"/>
    <xf numFmtId="0" fontId="0" fillId="0" borderId="6" xfId="0" applyNumberFormat="1" applyBorder="1"/>
    <xf numFmtId="0" fontId="0" fillId="0" borderId="33" xfId="0" applyNumberFormat="1" applyBorder="1"/>
    <xf numFmtId="0" fontId="2" fillId="0" borderId="0" xfId="0" applyNumberFormat="1" applyFont="1"/>
    <xf numFmtId="0" fontId="1" fillId="0" borderId="9" xfId="0" applyNumberFormat="1" applyFont="1" applyBorder="1" applyAlignment="1">
      <alignment horizontal="center"/>
    </xf>
    <xf numFmtId="0" fontId="0" fillId="0" borderId="13" xfId="0" applyNumberFormat="1" applyBorder="1"/>
    <xf numFmtId="0" fontId="0" fillId="0" borderId="29" xfId="0" applyBorder="1"/>
    <xf numFmtId="0" fontId="0" fillId="0" borderId="7" xfId="0" applyBorder="1"/>
    <xf numFmtId="0" fontId="1" fillId="0" borderId="2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0" fillId="0" borderId="6" xfId="0" applyBorder="1"/>
    <xf numFmtId="1" fontId="0" fillId="0" borderId="17" xfId="0" applyNumberFormat="1" applyBorder="1"/>
    <xf numFmtId="47" fontId="0" fillId="0" borderId="1" xfId="0" applyNumberFormat="1" applyBorder="1"/>
    <xf numFmtId="47" fontId="0" fillId="0" borderId="31" xfId="0" applyNumberFormat="1" applyBorder="1"/>
    <xf numFmtId="47" fontId="0" fillId="0" borderId="8" xfId="0" applyNumberFormat="1" applyBorder="1"/>
    <xf numFmtId="47" fontId="0" fillId="0" borderId="22" xfId="0" applyNumberFormat="1" applyBorder="1"/>
    <xf numFmtId="0" fontId="0" fillId="0" borderId="29" xfId="0" applyNumberFormat="1" applyBorder="1"/>
    <xf numFmtId="0" fontId="0" fillId="0" borderId="0" xfId="0" applyNumberFormat="1" applyFill="1" applyBorder="1"/>
    <xf numFmtId="0" fontId="0" fillId="0" borderId="4" xfId="0" applyNumberFormat="1" applyBorder="1" applyAlignment="1"/>
    <xf numFmtId="0" fontId="0" fillId="0" borderId="38" xfId="0" applyBorder="1"/>
    <xf numFmtId="0" fontId="0" fillId="0" borderId="16" xfId="0" applyBorder="1"/>
    <xf numFmtId="0" fontId="0" fillId="0" borderId="39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/>
    <xf numFmtId="0" fontId="1" fillId="0" borderId="19" xfId="0" applyNumberFormat="1" applyFont="1" applyBorder="1" applyAlignment="1">
      <alignment horizontal="center" wrapText="1"/>
    </xf>
    <xf numFmtId="0" fontId="1" fillId="0" borderId="18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6"/>
  <sheetViews>
    <sheetView tabSelected="1" topLeftCell="A50" workbookViewId="0">
      <selection activeCell="A65" sqref="A65"/>
    </sheetView>
  </sheetViews>
  <sheetFormatPr defaultRowHeight="14.4" x14ac:dyDescent="0.3"/>
  <cols>
    <col min="1" max="1" width="21.33203125" customWidth="1"/>
    <col min="2" max="2" width="8.5546875" customWidth="1"/>
    <col min="3" max="3" width="8.21875" customWidth="1"/>
    <col min="4" max="4" width="7.77734375" customWidth="1"/>
    <col min="5" max="5" width="9.44140625" customWidth="1"/>
    <col min="6" max="6" width="11.21875" customWidth="1"/>
    <col min="7" max="7" width="11.33203125" customWidth="1"/>
    <col min="8" max="8" width="14" customWidth="1"/>
    <col min="9" max="9" width="4.44140625" customWidth="1"/>
    <col min="10" max="10" width="22.5546875" customWidth="1"/>
    <col min="11" max="11" width="9.5546875" customWidth="1"/>
    <col min="12" max="12" width="7.77734375" customWidth="1"/>
    <col min="13" max="13" width="9.5546875" customWidth="1"/>
    <col min="14" max="14" width="9.21875" customWidth="1"/>
    <col min="15" max="15" width="10" customWidth="1"/>
  </cols>
  <sheetData>
    <row r="2" spans="1:17" ht="25.8" x14ac:dyDescent="0.5">
      <c r="B2" s="1" t="s">
        <v>0</v>
      </c>
      <c r="C2" s="1"/>
      <c r="L2" s="1" t="s">
        <v>4</v>
      </c>
    </row>
    <row r="4" spans="1:17" ht="15" thickBot="1" x14ac:dyDescent="0.35"/>
    <row r="5" spans="1:17" ht="27" customHeight="1" thickBot="1" x14ac:dyDescent="0.35">
      <c r="A5" s="5" t="s">
        <v>14</v>
      </c>
      <c r="B5" s="75" t="s">
        <v>1</v>
      </c>
      <c r="C5" s="72"/>
      <c r="D5" s="71" t="s">
        <v>2</v>
      </c>
      <c r="E5" s="72"/>
      <c r="F5" s="73" t="s">
        <v>22</v>
      </c>
      <c r="G5" s="74"/>
      <c r="H5" s="4" t="s">
        <v>3</v>
      </c>
      <c r="J5" s="64" t="s">
        <v>14</v>
      </c>
      <c r="K5" s="76" t="s">
        <v>1</v>
      </c>
      <c r="L5" s="76"/>
      <c r="M5" s="76" t="s">
        <v>2</v>
      </c>
      <c r="N5" s="76"/>
      <c r="O5" s="77" t="s">
        <v>22</v>
      </c>
      <c r="P5" s="77"/>
      <c r="Q5" s="65" t="s">
        <v>3</v>
      </c>
    </row>
    <row r="6" spans="1:17" ht="15" thickBot="1" x14ac:dyDescent="0.35">
      <c r="A6" s="32"/>
      <c r="B6" s="33" t="s">
        <v>24</v>
      </c>
      <c r="C6" s="34" t="s">
        <v>25</v>
      </c>
      <c r="D6" s="35" t="s">
        <v>24</v>
      </c>
      <c r="E6" s="34" t="s">
        <v>25</v>
      </c>
      <c r="F6" s="35" t="s">
        <v>24</v>
      </c>
      <c r="G6" s="34" t="s">
        <v>25</v>
      </c>
      <c r="H6" s="36"/>
      <c r="I6" s="37"/>
      <c r="J6" s="66"/>
      <c r="K6" s="67" t="s">
        <v>24</v>
      </c>
      <c r="L6" s="67" t="s">
        <v>25</v>
      </c>
      <c r="M6" s="67" t="s">
        <v>24</v>
      </c>
      <c r="N6" s="67" t="s">
        <v>25</v>
      </c>
      <c r="O6" s="67" t="s">
        <v>24</v>
      </c>
      <c r="P6" s="67" t="s">
        <v>25</v>
      </c>
      <c r="Q6" s="67"/>
    </row>
    <row r="7" spans="1:17" ht="15" thickBot="1" x14ac:dyDescent="0.35">
      <c r="A7" s="18" t="s">
        <v>68</v>
      </c>
      <c r="B7" s="10">
        <v>2</v>
      </c>
      <c r="C7" s="11">
        <v>1</v>
      </c>
      <c r="D7" s="11">
        <v>8.32</v>
      </c>
      <c r="E7" s="11">
        <v>3</v>
      </c>
      <c r="F7" s="11">
        <v>53.69</v>
      </c>
      <c r="G7" s="12">
        <v>3</v>
      </c>
      <c r="H7" s="9">
        <f t="shared" ref="H7:H30" si="0">SUM(C7,E7,G7)</f>
        <v>7</v>
      </c>
      <c r="I7" s="37"/>
      <c r="J7" s="7" t="s">
        <v>54</v>
      </c>
      <c r="K7" s="7">
        <v>2.25</v>
      </c>
      <c r="L7" s="7">
        <v>1</v>
      </c>
      <c r="M7" s="7">
        <v>10.039999999999999</v>
      </c>
      <c r="N7" s="7">
        <v>1</v>
      </c>
      <c r="O7" s="7">
        <v>51.18</v>
      </c>
      <c r="P7" s="7">
        <v>1</v>
      </c>
      <c r="Q7" s="7">
        <f t="shared" ref="Q7:Q39" si="1">SUM(L7,N7,P7)</f>
        <v>3</v>
      </c>
    </row>
    <row r="8" spans="1:17" ht="15" thickBot="1" x14ac:dyDescent="0.35">
      <c r="A8" s="38" t="s">
        <v>66</v>
      </c>
      <c r="B8" s="13">
        <v>1.93</v>
      </c>
      <c r="C8" s="7">
        <v>2</v>
      </c>
      <c r="D8" s="7">
        <v>9.06</v>
      </c>
      <c r="E8" s="7">
        <v>1</v>
      </c>
      <c r="F8" s="7">
        <v>57.06</v>
      </c>
      <c r="G8" s="14">
        <v>9</v>
      </c>
      <c r="H8" s="9">
        <f t="shared" si="0"/>
        <v>12</v>
      </c>
      <c r="I8" s="37"/>
      <c r="J8" s="7" t="s">
        <v>74</v>
      </c>
      <c r="K8" s="7">
        <v>2.06</v>
      </c>
      <c r="L8" s="7">
        <v>3</v>
      </c>
      <c r="M8" s="7">
        <v>8.58</v>
      </c>
      <c r="N8" s="7">
        <v>6</v>
      </c>
      <c r="O8" s="7">
        <v>53.56</v>
      </c>
      <c r="P8" s="7">
        <v>6</v>
      </c>
      <c r="Q8" s="7">
        <f t="shared" si="1"/>
        <v>15</v>
      </c>
    </row>
    <row r="9" spans="1:17" ht="15" thickBot="1" x14ac:dyDescent="0.35">
      <c r="A9" s="38" t="s">
        <v>18</v>
      </c>
      <c r="B9" s="13">
        <v>1.83</v>
      </c>
      <c r="C9" s="7">
        <v>4</v>
      </c>
      <c r="D9" s="7">
        <v>7.09</v>
      </c>
      <c r="E9" s="7">
        <v>7</v>
      </c>
      <c r="F9" s="7">
        <v>50.4</v>
      </c>
      <c r="G9" s="14">
        <v>2</v>
      </c>
      <c r="H9" s="9">
        <f t="shared" ref="H9" si="2">SUM(C9,E9,G9)</f>
        <v>13</v>
      </c>
      <c r="I9" s="37"/>
      <c r="J9" s="7" t="s">
        <v>120</v>
      </c>
      <c r="K9" s="7">
        <v>2.0699999999999998</v>
      </c>
      <c r="L9" s="7">
        <v>2</v>
      </c>
      <c r="M9" s="7">
        <v>9.31</v>
      </c>
      <c r="N9" s="7">
        <v>3</v>
      </c>
      <c r="O9" s="7">
        <v>55.82</v>
      </c>
      <c r="P9" s="7">
        <v>10</v>
      </c>
      <c r="Q9" s="7">
        <f t="shared" si="1"/>
        <v>15</v>
      </c>
    </row>
    <row r="10" spans="1:17" ht="15" thickBot="1" x14ac:dyDescent="0.35">
      <c r="A10" s="38" t="s">
        <v>67</v>
      </c>
      <c r="B10" s="13">
        <v>1.83</v>
      </c>
      <c r="C10" s="7">
        <v>5</v>
      </c>
      <c r="D10" s="7">
        <v>7.73</v>
      </c>
      <c r="E10" s="7">
        <v>4</v>
      </c>
      <c r="F10" s="7">
        <v>54.32</v>
      </c>
      <c r="G10" s="14">
        <v>4</v>
      </c>
      <c r="H10" s="9">
        <f t="shared" si="0"/>
        <v>13</v>
      </c>
      <c r="I10" s="37"/>
      <c r="J10" s="7" t="s">
        <v>105</v>
      </c>
      <c r="K10" s="7">
        <v>1.94</v>
      </c>
      <c r="L10" s="7">
        <v>6</v>
      </c>
      <c r="M10" s="7">
        <v>8.18</v>
      </c>
      <c r="N10" s="7">
        <v>8</v>
      </c>
      <c r="O10" s="7">
        <v>53.28</v>
      </c>
      <c r="P10" s="7">
        <v>4</v>
      </c>
      <c r="Q10" s="7">
        <f t="shared" si="1"/>
        <v>18</v>
      </c>
    </row>
    <row r="11" spans="1:17" ht="15" thickBot="1" x14ac:dyDescent="0.35">
      <c r="A11" s="38" t="s">
        <v>11</v>
      </c>
      <c r="B11" s="13">
        <v>1.87</v>
      </c>
      <c r="C11" s="7">
        <v>3</v>
      </c>
      <c r="D11" s="7">
        <v>7.67</v>
      </c>
      <c r="E11" s="7">
        <v>5</v>
      </c>
      <c r="F11" s="7">
        <v>55.71</v>
      </c>
      <c r="G11" s="14">
        <v>7</v>
      </c>
      <c r="H11" s="9">
        <f t="shared" si="0"/>
        <v>15</v>
      </c>
      <c r="I11" s="37"/>
      <c r="J11" s="7" t="s">
        <v>7</v>
      </c>
      <c r="K11" s="7">
        <v>1.91</v>
      </c>
      <c r="L11" s="7">
        <v>8</v>
      </c>
      <c r="M11" s="7">
        <v>8.5</v>
      </c>
      <c r="N11" s="7">
        <v>7</v>
      </c>
      <c r="O11" s="7">
        <v>53.37</v>
      </c>
      <c r="P11" s="7">
        <v>5</v>
      </c>
      <c r="Q11" s="7">
        <f t="shared" si="1"/>
        <v>20</v>
      </c>
    </row>
    <row r="12" spans="1:17" ht="15" thickBot="1" x14ac:dyDescent="0.35">
      <c r="A12" s="41" t="s">
        <v>70</v>
      </c>
      <c r="B12" s="13">
        <v>1.62</v>
      </c>
      <c r="C12" s="7">
        <v>14</v>
      </c>
      <c r="D12" s="7">
        <v>8.77</v>
      </c>
      <c r="E12" s="7">
        <v>2</v>
      </c>
      <c r="F12" s="7">
        <v>49.06</v>
      </c>
      <c r="G12" s="14">
        <v>1</v>
      </c>
      <c r="H12" s="9">
        <f t="shared" si="0"/>
        <v>17</v>
      </c>
      <c r="I12" s="37"/>
      <c r="J12" s="7" t="s">
        <v>90</v>
      </c>
      <c r="K12" s="7">
        <v>2</v>
      </c>
      <c r="L12" s="7">
        <v>4</v>
      </c>
      <c r="M12" s="7">
        <v>8.67</v>
      </c>
      <c r="N12" s="7">
        <v>5</v>
      </c>
      <c r="O12" s="7">
        <v>56.3</v>
      </c>
      <c r="P12" s="7">
        <v>12</v>
      </c>
      <c r="Q12" s="7">
        <f t="shared" si="1"/>
        <v>21</v>
      </c>
    </row>
    <row r="13" spans="1:17" ht="15" thickBot="1" x14ac:dyDescent="0.35">
      <c r="A13" s="38" t="s">
        <v>48</v>
      </c>
      <c r="B13" s="13">
        <v>1.62</v>
      </c>
      <c r="C13" s="7">
        <v>13</v>
      </c>
      <c r="D13" s="7">
        <v>6.61</v>
      </c>
      <c r="E13" s="7">
        <v>10</v>
      </c>
      <c r="F13" s="7">
        <v>55.21</v>
      </c>
      <c r="G13" s="14">
        <v>6</v>
      </c>
      <c r="H13" s="9">
        <f t="shared" si="0"/>
        <v>29</v>
      </c>
      <c r="I13" s="37"/>
      <c r="J13" s="7" t="s">
        <v>16</v>
      </c>
      <c r="K13" s="7">
        <v>1.91</v>
      </c>
      <c r="L13" s="7">
        <v>9</v>
      </c>
      <c r="M13" s="7">
        <v>9.76</v>
      </c>
      <c r="N13" s="7">
        <v>2</v>
      </c>
      <c r="O13" s="7">
        <v>57.49</v>
      </c>
      <c r="P13" s="7">
        <v>14</v>
      </c>
      <c r="Q13" s="7">
        <f t="shared" si="1"/>
        <v>25</v>
      </c>
    </row>
    <row r="14" spans="1:17" ht="15" thickBot="1" x14ac:dyDescent="0.35">
      <c r="A14" s="38" t="s">
        <v>69</v>
      </c>
      <c r="B14" s="13">
        <v>1.71</v>
      </c>
      <c r="C14" s="7">
        <v>8</v>
      </c>
      <c r="D14" s="7">
        <v>6.41</v>
      </c>
      <c r="E14" s="7">
        <v>13</v>
      </c>
      <c r="F14" s="7">
        <v>56.29</v>
      </c>
      <c r="G14" s="14">
        <v>8</v>
      </c>
      <c r="H14" s="9">
        <f t="shared" si="0"/>
        <v>29</v>
      </c>
      <c r="I14" s="37"/>
      <c r="J14" s="68" t="s">
        <v>56</v>
      </c>
      <c r="K14" s="7">
        <v>1.81</v>
      </c>
      <c r="L14" s="7">
        <v>12</v>
      </c>
      <c r="M14" s="7">
        <v>7.63</v>
      </c>
      <c r="N14" s="7">
        <v>12</v>
      </c>
      <c r="O14" s="7">
        <v>52.6</v>
      </c>
      <c r="P14" s="7">
        <v>3</v>
      </c>
      <c r="Q14" s="7">
        <f t="shared" si="1"/>
        <v>27</v>
      </c>
    </row>
    <row r="15" spans="1:17" ht="15" thickBot="1" x14ac:dyDescent="0.35">
      <c r="A15" s="38" t="s">
        <v>50</v>
      </c>
      <c r="B15" s="13">
        <v>1.52</v>
      </c>
      <c r="C15" s="7">
        <v>19</v>
      </c>
      <c r="D15" s="7">
        <v>7.07</v>
      </c>
      <c r="E15" s="7">
        <v>8</v>
      </c>
      <c r="F15" s="7">
        <v>54.63</v>
      </c>
      <c r="G15" s="14">
        <v>5</v>
      </c>
      <c r="H15" s="9">
        <f t="shared" si="0"/>
        <v>32</v>
      </c>
      <c r="I15" s="37"/>
      <c r="J15" s="7" t="s">
        <v>108</v>
      </c>
      <c r="K15" s="7">
        <v>1.75</v>
      </c>
      <c r="L15" s="7">
        <v>16</v>
      </c>
      <c r="M15" s="7">
        <v>7.7</v>
      </c>
      <c r="N15" s="7">
        <v>10</v>
      </c>
      <c r="O15" s="7">
        <v>51.92</v>
      </c>
      <c r="P15" s="7">
        <v>2</v>
      </c>
      <c r="Q15" s="7">
        <f t="shared" si="1"/>
        <v>28</v>
      </c>
    </row>
    <row r="16" spans="1:17" ht="15" thickBot="1" x14ac:dyDescent="0.35">
      <c r="A16" s="38" t="s">
        <v>49</v>
      </c>
      <c r="B16" s="13">
        <v>1.71</v>
      </c>
      <c r="C16" s="7">
        <v>9</v>
      </c>
      <c r="D16" s="7">
        <v>6.56</v>
      </c>
      <c r="E16" s="7">
        <v>11</v>
      </c>
      <c r="F16" s="7">
        <v>58.39</v>
      </c>
      <c r="G16" s="14">
        <v>12</v>
      </c>
      <c r="H16" s="9">
        <f t="shared" si="0"/>
        <v>32</v>
      </c>
      <c r="I16" s="37"/>
      <c r="J16" s="7" t="s">
        <v>15</v>
      </c>
      <c r="K16" s="7">
        <v>1.7</v>
      </c>
      <c r="L16" s="7">
        <v>19</v>
      </c>
      <c r="M16" s="7">
        <v>8.75</v>
      </c>
      <c r="N16" s="7">
        <v>4</v>
      </c>
      <c r="O16" s="7">
        <v>57.83</v>
      </c>
      <c r="P16" s="7">
        <v>15</v>
      </c>
      <c r="Q16" s="7">
        <f t="shared" si="1"/>
        <v>38</v>
      </c>
    </row>
    <row r="17" spans="1:17" ht="15" thickBot="1" x14ac:dyDescent="0.35">
      <c r="A17" s="38" t="s">
        <v>55</v>
      </c>
      <c r="B17" s="13">
        <v>1.66</v>
      </c>
      <c r="C17" s="7">
        <v>11</v>
      </c>
      <c r="D17" s="7">
        <v>6.61</v>
      </c>
      <c r="E17" s="7">
        <v>9</v>
      </c>
      <c r="F17" s="7">
        <v>58.96</v>
      </c>
      <c r="G17" s="14">
        <v>14</v>
      </c>
      <c r="H17" s="9">
        <f>SUM(C17,E17,G17)</f>
        <v>34</v>
      </c>
      <c r="I17" s="37"/>
      <c r="J17" s="7" t="s">
        <v>102</v>
      </c>
      <c r="K17" s="7">
        <v>1.77</v>
      </c>
      <c r="L17" s="7">
        <v>15</v>
      </c>
      <c r="M17" s="7">
        <v>7.42</v>
      </c>
      <c r="N17" s="7">
        <v>15</v>
      </c>
      <c r="O17" s="7">
        <v>55.46</v>
      </c>
      <c r="P17" s="7">
        <v>9</v>
      </c>
      <c r="Q17" s="7">
        <f t="shared" si="1"/>
        <v>39</v>
      </c>
    </row>
    <row r="18" spans="1:17" ht="15" thickBot="1" x14ac:dyDescent="0.35">
      <c r="A18" s="38" t="s">
        <v>45</v>
      </c>
      <c r="B18" s="13">
        <v>1.72</v>
      </c>
      <c r="C18" s="7">
        <v>7</v>
      </c>
      <c r="D18" s="7">
        <v>6.51</v>
      </c>
      <c r="E18" s="7">
        <v>12</v>
      </c>
      <c r="F18" s="7">
        <v>58.97</v>
      </c>
      <c r="G18" s="14">
        <v>15</v>
      </c>
      <c r="H18" s="9">
        <f t="shared" si="0"/>
        <v>34</v>
      </c>
      <c r="I18" s="37"/>
      <c r="J18" s="7" t="s">
        <v>20</v>
      </c>
      <c r="K18" s="7">
        <v>1.73</v>
      </c>
      <c r="L18" s="7">
        <v>17</v>
      </c>
      <c r="M18" s="7">
        <v>7.68</v>
      </c>
      <c r="N18" s="7">
        <v>11</v>
      </c>
      <c r="O18" s="7">
        <v>56.08</v>
      </c>
      <c r="P18" s="7">
        <v>11</v>
      </c>
      <c r="Q18" s="7">
        <f t="shared" si="1"/>
        <v>39</v>
      </c>
    </row>
    <row r="19" spans="1:17" ht="15" thickBot="1" x14ac:dyDescent="0.35">
      <c r="A19" s="38" t="s">
        <v>61</v>
      </c>
      <c r="B19" s="13">
        <v>1.69</v>
      </c>
      <c r="C19" s="7">
        <v>10</v>
      </c>
      <c r="D19" s="7">
        <v>5.98</v>
      </c>
      <c r="E19" s="7">
        <v>15</v>
      </c>
      <c r="F19" s="7">
        <v>57.62</v>
      </c>
      <c r="G19" s="14">
        <v>11</v>
      </c>
      <c r="H19" s="9">
        <f t="shared" si="0"/>
        <v>36</v>
      </c>
      <c r="I19" s="37"/>
      <c r="J19" s="7" t="s">
        <v>6</v>
      </c>
      <c r="K19" s="7">
        <v>1.9</v>
      </c>
      <c r="L19" s="7">
        <v>10</v>
      </c>
      <c r="M19" s="7">
        <v>7.96</v>
      </c>
      <c r="N19" s="7">
        <v>9</v>
      </c>
      <c r="O19" s="7">
        <v>58.92</v>
      </c>
      <c r="P19" s="7">
        <v>20</v>
      </c>
      <c r="Q19" s="7">
        <f t="shared" si="1"/>
        <v>39</v>
      </c>
    </row>
    <row r="20" spans="1:17" ht="15" thickBot="1" x14ac:dyDescent="0.35">
      <c r="A20" s="38" t="s">
        <v>17</v>
      </c>
      <c r="B20" s="13">
        <v>1.65</v>
      </c>
      <c r="C20" s="7">
        <v>12</v>
      </c>
      <c r="D20" s="7">
        <v>6.17</v>
      </c>
      <c r="E20" s="7">
        <v>14</v>
      </c>
      <c r="F20" s="7">
        <v>58.95</v>
      </c>
      <c r="G20" s="14">
        <v>13</v>
      </c>
      <c r="H20" s="9">
        <f>SUM(C20,E20,G20)</f>
        <v>39</v>
      </c>
      <c r="I20" s="37"/>
      <c r="J20" s="7" t="s">
        <v>107</v>
      </c>
      <c r="K20" s="7">
        <v>1.8</v>
      </c>
      <c r="L20" s="7">
        <v>13</v>
      </c>
      <c r="M20" s="7">
        <v>6.9</v>
      </c>
      <c r="N20" s="7">
        <v>20</v>
      </c>
      <c r="O20" s="7">
        <v>54.79</v>
      </c>
      <c r="P20" s="7">
        <v>8</v>
      </c>
      <c r="Q20" s="7">
        <f t="shared" si="1"/>
        <v>41</v>
      </c>
    </row>
    <row r="21" spans="1:17" ht="15" thickBot="1" x14ac:dyDescent="0.35">
      <c r="A21" s="38" t="s">
        <v>65</v>
      </c>
      <c r="B21" s="13">
        <v>1.61</v>
      </c>
      <c r="C21" s="7">
        <v>15</v>
      </c>
      <c r="D21" s="7">
        <v>7.42</v>
      </c>
      <c r="E21" s="7">
        <v>6</v>
      </c>
      <c r="F21" s="54">
        <v>7.1701388888888889E-4</v>
      </c>
      <c r="G21" s="14">
        <v>18</v>
      </c>
      <c r="H21" s="9">
        <f t="shared" si="0"/>
        <v>39</v>
      </c>
      <c r="I21" s="37"/>
      <c r="J21" s="7" t="s">
        <v>75</v>
      </c>
      <c r="K21" s="7">
        <v>1.94</v>
      </c>
      <c r="L21" s="7">
        <v>5</v>
      </c>
      <c r="M21" s="7">
        <v>6.94</v>
      </c>
      <c r="N21" s="7">
        <v>19</v>
      </c>
      <c r="O21" s="7">
        <v>58.4</v>
      </c>
      <c r="P21" s="7">
        <v>17</v>
      </c>
      <c r="Q21" s="7">
        <f t="shared" si="1"/>
        <v>41</v>
      </c>
    </row>
    <row r="22" spans="1:17" ht="15" thickBot="1" x14ac:dyDescent="0.35">
      <c r="A22" s="38" t="s">
        <v>46</v>
      </c>
      <c r="B22" s="13">
        <v>1.76</v>
      </c>
      <c r="C22" s="7">
        <v>6</v>
      </c>
      <c r="D22" s="7">
        <v>5.01</v>
      </c>
      <c r="E22" s="7">
        <v>21</v>
      </c>
      <c r="F22" s="7">
        <v>59.71</v>
      </c>
      <c r="G22" s="14">
        <v>16</v>
      </c>
      <c r="H22" s="9">
        <f t="shared" si="0"/>
        <v>43</v>
      </c>
      <c r="I22" s="37"/>
      <c r="J22" s="7" t="s">
        <v>101</v>
      </c>
      <c r="K22" s="7">
        <v>1.78</v>
      </c>
      <c r="L22" s="7">
        <v>14</v>
      </c>
      <c r="M22" s="7">
        <v>7.11</v>
      </c>
      <c r="N22" s="7">
        <v>17</v>
      </c>
      <c r="O22" s="7">
        <v>57.94</v>
      </c>
      <c r="P22" s="7">
        <v>16</v>
      </c>
      <c r="Q22" s="7">
        <f t="shared" si="1"/>
        <v>47</v>
      </c>
    </row>
    <row r="23" spans="1:17" ht="15" thickBot="1" x14ac:dyDescent="0.35">
      <c r="A23" s="41" t="s">
        <v>72</v>
      </c>
      <c r="B23" s="13">
        <v>1.41</v>
      </c>
      <c r="C23" s="7">
        <v>22</v>
      </c>
      <c r="D23" s="7">
        <v>5.32</v>
      </c>
      <c r="E23" s="7">
        <v>19</v>
      </c>
      <c r="F23" s="7">
        <v>57.58</v>
      </c>
      <c r="G23" s="14">
        <v>10</v>
      </c>
      <c r="H23" s="9">
        <f t="shared" si="0"/>
        <v>51</v>
      </c>
      <c r="I23" s="37"/>
      <c r="J23" s="7" t="s">
        <v>57</v>
      </c>
      <c r="K23" s="7">
        <v>1.92</v>
      </c>
      <c r="L23" s="7">
        <v>7</v>
      </c>
      <c r="M23" s="7">
        <v>6.43</v>
      </c>
      <c r="N23" s="7">
        <v>25</v>
      </c>
      <c r="O23" s="7">
        <v>58.65</v>
      </c>
      <c r="P23" s="7">
        <v>18</v>
      </c>
      <c r="Q23" s="7">
        <f t="shared" si="1"/>
        <v>50</v>
      </c>
    </row>
    <row r="24" spans="1:17" ht="15" thickBot="1" x14ac:dyDescent="0.35">
      <c r="A24" s="18" t="s">
        <v>62</v>
      </c>
      <c r="B24" s="13">
        <v>1.59</v>
      </c>
      <c r="C24" s="7">
        <v>17</v>
      </c>
      <c r="D24" s="7">
        <v>5.08</v>
      </c>
      <c r="E24" s="7">
        <v>20</v>
      </c>
      <c r="F24" s="54">
        <v>7.0717592592592588E-4</v>
      </c>
      <c r="G24" s="14">
        <v>17</v>
      </c>
      <c r="H24" s="9">
        <f t="shared" si="0"/>
        <v>54</v>
      </c>
      <c r="I24" s="37"/>
      <c r="J24" s="7" t="s">
        <v>21</v>
      </c>
      <c r="K24" s="7">
        <v>1.85</v>
      </c>
      <c r="L24" s="7">
        <v>11</v>
      </c>
      <c r="M24" s="7">
        <v>7.12</v>
      </c>
      <c r="N24" s="7">
        <v>16</v>
      </c>
      <c r="O24" s="54">
        <v>7.2777777777777782E-4</v>
      </c>
      <c r="P24" s="7">
        <v>26</v>
      </c>
      <c r="Q24" s="7">
        <f t="shared" si="1"/>
        <v>53</v>
      </c>
    </row>
    <row r="25" spans="1:17" ht="15" thickBot="1" x14ac:dyDescent="0.35">
      <c r="A25" s="38" t="s">
        <v>73</v>
      </c>
      <c r="B25" s="23">
        <v>1.54</v>
      </c>
      <c r="C25" s="24">
        <v>18</v>
      </c>
      <c r="D25" s="24">
        <v>5.89</v>
      </c>
      <c r="E25" s="24">
        <v>17</v>
      </c>
      <c r="F25" s="55">
        <v>7.2222222222222219E-4</v>
      </c>
      <c r="G25" s="25">
        <v>20</v>
      </c>
      <c r="H25" s="21">
        <f t="shared" si="0"/>
        <v>55</v>
      </c>
      <c r="I25" s="37"/>
      <c r="J25" s="7" t="s">
        <v>112</v>
      </c>
      <c r="K25" s="7">
        <v>1.68</v>
      </c>
      <c r="L25" s="7">
        <v>21</v>
      </c>
      <c r="M25" s="7">
        <v>5.4</v>
      </c>
      <c r="N25" s="7">
        <v>30</v>
      </c>
      <c r="O25" s="7">
        <v>53.77</v>
      </c>
      <c r="P25" s="7">
        <v>7</v>
      </c>
      <c r="Q25" s="7">
        <f t="shared" si="1"/>
        <v>58</v>
      </c>
    </row>
    <row r="26" spans="1:17" ht="15" thickBot="1" x14ac:dyDescent="0.35">
      <c r="A26" s="42" t="s">
        <v>71</v>
      </c>
      <c r="B26" s="13">
        <v>1.52</v>
      </c>
      <c r="C26" s="7">
        <v>20</v>
      </c>
      <c r="D26" s="7">
        <v>5.97</v>
      </c>
      <c r="E26" s="7">
        <v>16</v>
      </c>
      <c r="F26" s="54">
        <v>7.2465277777777795E-4</v>
      </c>
      <c r="G26" s="16">
        <v>21</v>
      </c>
      <c r="H26" s="21">
        <f t="shared" si="0"/>
        <v>57</v>
      </c>
      <c r="I26" s="37"/>
      <c r="J26" s="7" t="s">
        <v>121</v>
      </c>
      <c r="K26" s="7">
        <v>1.71</v>
      </c>
      <c r="L26" s="7">
        <v>18</v>
      </c>
      <c r="M26" s="7">
        <v>5.66</v>
      </c>
      <c r="N26" s="7">
        <v>29</v>
      </c>
      <c r="O26" s="7">
        <v>57.47</v>
      </c>
      <c r="P26" s="7">
        <v>13</v>
      </c>
      <c r="Q26" s="7">
        <f t="shared" si="1"/>
        <v>60</v>
      </c>
    </row>
    <row r="27" spans="1:17" ht="15" thickBot="1" x14ac:dyDescent="0.35">
      <c r="A27" s="38" t="s">
        <v>100</v>
      </c>
      <c r="B27" s="13">
        <v>1.61</v>
      </c>
      <c r="C27" s="7">
        <v>16</v>
      </c>
      <c r="D27" s="7">
        <v>4.6399999999999997</v>
      </c>
      <c r="E27" s="7">
        <v>23</v>
      </c>
      <c r="F27" s="54">
        <v>7.256944444444445E-4</v>
      </c>
      <c r="G27" s="16">
        <v>22</v>
      </c>
      <c r="H27" s="21">
        <f t="shared" si="0"/>
        <v>61</v>
      </c>
      <c r="I27" s="37"/>
      <c r="J27" s="7" t="s">
        <v>58</v>
      </c>
      <c r="K27" s="7">
        <v>1.65</v>
      </c>
      <c r="L27" s="7">
        <v>24</v>
      </c>
      <c r="M27" s="7">
        <v>7.59</v>
      </c>
      <c r="N27" s="7">
        <v>14</v>
      </c>
      <c r="O27" s="54">
        <v>6.9756944444444434E-4</v>
      </c>
      <c r="P27" s="7">
        <v>23</v>
      </c>
      <c r="Q27" s="7">
        <f t="shared" si="1"/>
        <v>61</v>
      </c>
    </row>
    <row r="28" spans="1:17" ht="15" thickBot="1" x14ac:dyDescent="0.35">
      <c r="A28" s="38" t="s">
        <v>64</v>
      </c>
      <c r="B28" s="23">
        <v>1.46</v>
      </c>
      <c r="C28" s="24">
        <v>21</v>
      </c>
      <c r="D28" s="24">
        <v>4.84</v>
      </c>
      <c r="E28" s="24">
        <v>22</v>
      </c>
      <c r="F28" s="55">
        <v>7.1793981481481492E-4</v>
      </c>
      <c r="G28" s="25">
        <v>19</v>
      </c>
      <c r="H28" s="21">
        <f t="shared" si="0"/>
        <v>62</v>
      </c>
      <c r="I28" s="37"/>
      <c r="J28" s="7" t="s">
        <v>104</v>
      </c>
      <c r="K28" s="7">
        <v>1.62</v>
      </c>
      <c r="L28" s="7">
        <v>26</v>
      </c>
      <c r="M28" s="7">
        <v>7.03</v>
      </c>
      <c r="N28" s="7">
        <v>18</v>
      </c>
      <c r="O28" s="54">
        <v>7.0347222222222209E-4</v>
      </c>
      <c r="P28" s="7">
        <v>25</v>
      </c>
      <c r="Q28" s="7">
        <f t="shared" si="1"/>
        <v>69</v>
      </c>
    </row>
    <row r="29" spans="1:17" ht="15" thickBot="1" x14ac:dyDescent="0.35">
      <c r="A29" s="38" t="s">
        <v>63</v>
      </c>
      <c r="B29" s="13">
        <v>1.33</v>
      </c>
      <c r="C29" s="7">
        <v>23</v>
      </c>
      <c r="D29" s="7">
        <v>5.67</v>
      </c>
      <c r="E29" s="7">
        <v>18</v>
      </c>
      <c r="F29" s="54">
        <v>7.6018518518518525E-4</v>
      </c>
      <c r="G29" s="16">
        <v>24</v>
      </c>
      <c r="H29" s="21">
        <f t="shared" si="0"/>
        <v>65</v>
      </c>
      <c r="I29" s="37"/>
      <c r="J29" s="7" t="s">
        <v>19</v>
      </c>
      <c r="K29" s="7">
        <v>1.6</v>
      </c>
      <c r="L29" s="7">
        <v>27</v>
      </c>
      <c r="M29" s="7">
        <v>6.53</v>
      </c>
      <c r="N29" s="7">
        <v>23</v>
      </c>
      <c r="O29" s="7">
        <v>59.06</v>
      </c>
      <c r="P29" s="7">
        <v>21</v>
      </c>
      <c r="Q29" s="7">
        <f t="shared" si="1"/>
        <v>71</v>
      </c>
    </row>
    <row r="30" spans="1:17" ht="15" thickBot="1" x14ac:dyDescent="0.35">
      <c r="A30" s="40" t="s">
        <v>47</v>
      </c>
      <c r="B30" s="13">
        <v>1.2</v>
      </c>
      <c r="C30" s="7">
        <v>24</v>
      </c>
      <c r="D30" s="7">
        <v>4.3099999999999996</v>
      </c>
      <c r="E30" s="7">
        <v>24</v>
      </c>
      <c r="F30" s="54">
        <v>7.5763888888888886E-4</v>
      </c>
      <c r="G30" s="16">
        <v>23</v>
      </c>
      <c r="H30" s="21">
        <f t="shared" si="0"/>
        <v>71</v>
      </c>
      <c r="I30" s="37"/>
      <c r="J30" s="7" t="s">
        <v>60</v>
      </c>
      <c r="K30" s="7">
        <v>1.65</v>
      </c>
      <c r="L30" s="7">
        <v>23</v>
      </c>
      <c r="M30" s="7">
        <v>6.85</v>
      </c>
      <c r="N30" s="7">
        <v>22</v>
      </c>
      <c r="O30" s="54">
        <v>7.4687500000000003E-4</v>
      </c>
      <c r="P30" s="7">
        <v>29</v>
      </c>
      <c r="Q30" s="7">
        <f t="shared" si="1"/>
        <v>74</v>
      </c>
    </row>
    <row r="31" spans="1:17" ht="15" thickBot="1" x14ac:dyDescent="0.35">
      <c r="A31" s="6"/>
      <c r="B31" s="13"/>
      <c r="C31" s="7"/>
      <c r="D31" s="7"/>
      <c r="E31" s="7"/>
      <c r="F31" s="7"/>
      <c r="G31" s="16"/>
      <c r="H31" s="21">
        <f t="shared" ref="H31:H43" si="3">SUM(C31,E31,G31)</f>
        <v>0</v>
      </c>
      <c r="I31" s="37"/>
      <c r="J31" s="7" t="s">
        <v>109</v>
      </c>
      <c r="K31" s="7">
        <v>1.54</v>
      </c>
      <c r="L31" s="7">
        <v>29</v>
      </c>
      <c r="M31" s="7">
        <v>7.6</v>
      </c>
      <c r="N31" s="7">
        <v>13</v>
      </c>
      <c r="O31" s="54">
        <v>9.8564814814814804E-4</v>
      </c>
      <c r="P31" s="7">
        <v>32</v>
      </c>
      <c r="Q31" s="7">
        <f t="shared" si="1"/>
        <v>74</v>
      </c>
    </row>
    <row r="32" spans="1:17" ht="18.600000000000001" customHeight="1" thickBot="1" x14ac:dyDescent="0.35">
      <c r="A32" s="2"/>
      <c r="B32" s="13"/>
      <c r="C32" s="7"/>
      <c r="D32" s="7"/>
      <c r="E32" s="7"/>
      <c r="F32" s="7"/>
      <c r="G32" s="16"/>
      <c r="H32" s="21">
        <f t="shared" si="3"/>
        <v>0</v>
      </c>
      <c r="I32" s="37"/>
      <c r="J32" s="7" t="s">
        <v>91</v>
      </c>
      <c r="K32" s="7">
        <v>1.64</v>
      </c>
      <c r="L32" s="7">
        <v>25</v>
      </c>
      <c r="M32" s="7">
        <v>4.2699999999999996</v>
      </c>
      <c r="N32" s="7">
        <v>33</v>
      </c>
      <c r="O32" s="7">
        <v>58.75</v>
      </c>
      <c r="P32" s="7">
        <v>19</v>
      </c>
      <c r="Q32" s="7">
        <f t="shared" si="1"/>
        <v>77</v>
      </c>
    </row>
    <row r="33" spans="1:17" ht="15" thickBot="1" x14ac:dyDescent="0.35">
      <c r="A33" s="52"/>
      <c r="B33" s="13"/>
      <c r="C33" s="7"/>
      <c r="D33" s="7"/>
      <c r="E33" s="7"/>
      <c r="F33" s="7"/>
      <c r="G33" s="16"/>
      <c r="H33" s="21">
        <f t="shared" si="3"/>
        <v>0</v>
      </c>
      <c r="I33" s="37"/>
      <c r="J33" s="7" t="s">
        <v>59</v>
      </c>
      <c r="K33" s="7">
        <v>1.65</v>
      </c>
      <c r="L33" s="7">
        <v>22</v>
      </c>
      <c r="M33" s="7">
        <v>6.46</v>
      </c>
      <c r="N33" s="7">
        <v>24</v>
      </c>
      <c r="O33" s="54">
        <v>8.5636574074074076E-4</v>
      </c>
      <c r="P33" s="7">
        <v>31</v>
      </c>
      <c r="Q33" s="7">
        <f t="shared" si="1"/>
        <v>77</v>
      </c>
    </row>
    <row r="34" spans="1:17" ht="15" thickBot="1" x14ac:dyDescent="0.35">
      <c r="A34" s="18"/>
      <c r="B34" s="13"/>
      <c r="C34" s="7"/>
      <c r="D34" s="7"/>
      <c r="E34" s="7"/>
      <c r="F34" s="7"/>
      <c r="G34" s="16"/>
      <c r="H34" s="21">
        <f t="shared" si="3"/>
        <v>0</v>
      </c>
      <c r="I34" s="37"/>
      <c r="J34" s="7" t="s">
        <v>52</v>
      </c>
      <c r="K34" s="7">
        <v>1.45</v>
      </c>
      <c r="L34" s="7">
        <v>30</v>
      </c>
      <c r="M34" s="7">
        <v>5.89</v>
      </c>
      <c r="N34" s="7">
        <v>26</v>
      </c>
      <c r="O34" s="54">
        <v>7.0208333333333321E-4</v>
      </c>
      <c r="P34" s="7">
        <v>24</v>
      </c>
      <c r="Q34" s="7">
        <f t="shared" si="1"/>
        <v>80</v>
      </c>
    </row>
    <row r="35" spans="1:17" ht="15" thickBot="1" x14ac:dyDescent="0.35">
      <c r="A35" s="38"/>
      <c r="B35" s="13"/>
      <c r="C35" s="7"/>
      <c r="D35" s="7"/>
      <c r="E35" s="7"/>
      <c r="F35" s="7"/>
      <c r="G35" s="16"/>
      <c r="H35" s="21">
        <f t="shared" si="3"/>
        <v>0</v>
      </c>
      <c r="I35" s="37"/>
      <c r="J35" s="7" t="s">
        <v>5</v>
      </c>
      <c r="K35" s="7">
        <v>1.44</v>
      </c>
      <c r="L35" s="7">
        <v>31</v>
      </c>
      <c r="M35" s="7">
        <v>6.87</v>
      </c>
      <c r="N35" s="7">
        <v>21</v>
      </c>
      <c r="O35" s="54">
        <v>7.8032407407407401E-4</v>
      </c>
      <c r="P35" s="7">
        <v>30</v>
      </c>
      <c r="Q35" s="7">
        <f t="shared" si="1"/>
        <v>82</v>
      </c>
    </row>
    <row r="36" spans="1:17" ht="15" thickBot="1" x14ac:dyDescent="0.35">
      <c r="A36" s="38"/>
      <c r="B36" s="13"/>
      <c r="C36" s="7"/>
      <c r="D36" s="7"/>
      <c r="E36" s="7"/>
      <c r="F36" s="7"/>
      <c r="G36" s="16"/>
      <c r="H36" s="21">
        <f t="shared" si="3"/>
        <v>0</v>
      </c>
      <c r="I36" s="37"/>
      <c r="J36" s="7" t="s">
        <v>53</v>
      </c>
      <c r="K36" s="7">
        <v>1.58</v>
      </c>
      <c r="L36" s="7">
        <v>28</v>
      </c>
      <c r="M36" s="7">
        <v>5.89</v>
      </c>
      <c r="N36" s="7">
        <v>27</v>
      </c>
      <c r="O36" s="54">
        <v>7.4108796296296292E-4</v>
      </c>
      <c r="P36" s="7">
        <v>28</v>
      </c>
      <c r="Q36" s="7">
        <f t="shared" si="1"/>
        <v>83</v>
      </c>
    </row>
    <row r="37" spans="1:17" ht="15" thickBot="1" x14ac:dyDescent="0.35">
      <c r="A37" s="38"/>
      <c r="B37" s="13"/>
      <c r="C37" s="7"/>
      <c r="D37" s="7"/>
      <c r="E37" s="7"/>
      <c r="F37" s="7"/>
      <c r="G37" s="16"/>
      <c r="H37" s="21">
        <f t="shared" si="3"/>
        <v>0</v>
      </c>
      <c r="I37" s="37"/>
      <c r="J37" s="7" t="s">
        <v>51</v>
      </c>
      <c r="K37" s="7">
        <v>1.68</v>
      </c>
      <c r="L37" s="7">
        <v>20</v>
      </c>
      <c r="M37" s="7">
        <v>5.38</v>
      </c>
      <c r="N37" s="7">
        <v>31</v>
      </c>
      <c r="O37" s="7"/>
      <c r="P37" s="7">
        <v>33</v>
      </c>
      <c r="Q37" s="7">
        <f t="shared" si="1"/>
        <v>84</v>
      </c>
    </row>
    <row r="38" spans="1:17" ht="15" thickBot="1" x14ac:dyDescent="0.35">
      <c r="A38" s="38"/>
      <c r="B38" s="13"/>
      <c r="C38" s="7"/>
      <c r="D38" s="7"/>
      <c r="E38" s="7"/>
      <c r="F38" s="7"/>
      <c r="G38" s="16"/>
      <c r="H38" s="21">
        <f t="shared" si="3"/>
        <v>0</v>
      </c>
      <c r="I38" s="37"/>
      <c r="J38" s="7" t="s">
        <v>103</v>
      </c>
      <c r="K38" s="7">
        <v>1.37</v>
      </c>
      <c r="L38" s="7">
        <v>33</v>
      </c>
      <c r="M38" s="7">
        <v>5.57</v>
      </c>
      <c r="N38" s="7">
        <v>32</v>
      </c>
      <c r="O38" s="54">
        <v>6.9664351851851864E-4</v>
      </c>
      <c r="P38" s="7">
        <v>22</v>
      </c>
      <c r="Q38" s="7">
        <f t="shared" si="1"/>
        <v>87</v>
      </c>
    </row>
    <row r="39" spans="1:17" ht="15" thickBot="1" x14ac:dyDescent="0.35">
      <c r="A39" s="38"/>
      <c r="B39" s="13"/>
      <c r="C39" s="7"/>
      <c r="D39" s="7"/>
      <c r="E39" s="7"/>
      <c r="F39" s="7"/>
      <c r="G39" s="16"/>
      <c r="H39" s="21">
        <f t="shared" si="3"/>
        <v>0</v>
      </c>
      <c r="I39" s="37"/>
      <c r="J39" s="7" t="s">
        <v>106</v>
      </c>
      <c r="K39" s="7">
        <v>1.38</v>
      </c>
      <c r="L39" s="7">
        <v>32</v>
      </c>
      <c r="M39" s="7">
        <v>5.7</v>
      </c>
      <c r="N39" s="7">
        <v>28</v>
      </c>
      <c r="O39" s="54">
        <v>7.3599537037037036E-4</v>
      </c>
      <c r="P39" s="7">
        <v>27</v>
      </c>
      <c r="Q39" s="7">
        <f t="shared" si="1"/>
        <v>87</v>
      </c>
    </row>
    <row r="40" spans="1:17" ht="15" thickBot="1" x14ac:dyDescent="0.35">
      <c r="A40" s="38"/>
      <c r="B40" s="13"/>
      <c r="C40" s="7"/>
      <c r="D40" s="7"/>
      <c r="E40" s="7"/>
      <c r="F40" s="7"/>
      <c r="G40" s="16"/>
      <c r="H40" s="21">
        <f t="shared" si="3"/>
        <v>0</v>
      </c>
      <c r="I40" s="37"/>
      <c r="J40" s="61"/>
      <c r="K40" s="62"/>
      <c r="L40" s="62"/>
      <c r="M40" s="62"/>
      <c r="N40" s="62"/>
      <c r="O40" s="62"/>
      <c r="P40" s="62"/>
      <c r="Q40" s="63"/>
    </row>
    <row r="41" spans="1:17" ht="15" thickBot="1" x14ac:dyDescent="0.35">
      <c r="A41" s="38"/>
      <c r="B41" s="13"/>
      <c r="C41" s="7"/>
      <c r="D41" s="7"/>
      <c r="E41" s="7"/>
      <c r="F41" s="7"/>
      <c r="G41" s="16"/>
      <c r="H41" s="21">
        <f t="shared" si="3"/>
        <v>0</v>
      </c>
      <c r="I41" s="37"/>
      <c r="J41" s="3"/>
      <c r="K41" s="27"/>
      <c r="L41" s="28"/>
      <c r="M41" s="28"/>
      <c r="N41" s="28"/>
      <c r="O41" s="28"/>
      <c r="P41" s="29"/>
      <c r="Q41" s="58">
        <f t="shared" ref="Q41:Q44" si="4">SUM(L41:N41,P41)</f>
        <v>0</v>
      </c>
    </row>
    <row r="42" spans="1:17" ht="15" thickBot="1" x14ac:dyDescent="0.35">
      <c r="A42" s="38"/>
      <c r="B42" s="13"/>
      <c r="C42" s="7"/>
      <c r="D42" s="7"/>
      <c r="E42" s="7"/>
      <c r="F42" s="7"/>
      <c r="G42" s="16"/>
      <c r="H42" s="21">
        <f t="shared" si="3"/>
        <v>0</v>
      </c>
      <c r="I42" s="37"/>
      <c r="J42" s="49"/>
      <c r="K42" s="13"/>
      <c r="L42" s="7"/>
      <c r="M42" s="7"/>
      <c r="N42" s="7"/>
      <c r="O42" s="7"/>
      <c r="P42" s="16"/>
      <c r="Q42" s="26">
        <f t="shared" si="4"/>
        <v>0</v>
      </c>
    </row>
    <row r="43" spans="1:17" ht="15" thickBot="1" x14ac:dyDescent="0.35">
      <c r="A43" s="43"/>
      <c r="B43" s="44"/>
      <c r="C43" s="8"/>
      <c r="D43" s="8"/>
      <c r="E43" s="8"/>
      <c r="F43" s="8"/>
      <c r="G43" s="19"/>
      <c r="H43" s="22">
        <f t="shared" si="3"/>
        <v>0</v>
      </c>
      <c r="I43" s="37"/>
      <c r="J43" s="18"/>
      <c r="K43" s="13"/>
      <c r="L43" s="7"/>
      <c r="M43" s="7"/>
      <c r="N43" s="7"/>
      <c r="O43" s="7"/>
      <c r="P43" s="16"/>
      <c r="Q43" s="26">
        <f t="shared" si="4"/>
        <v>0</v>
      </c>
    </row>
    <row r="44" spans="1:17" ht="15" thickBot="1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43"/>
      <c r="K44" s="44"/>
      <c r="L44" s="8"/>
      <c r="M44" s="8"/>
      <c r="N44" s="8"/>
      <c r="O44" s="8"/>
      <c r="P44" s="19"/>
      <c r="Q44" s="22">
        <f t="shared" si="4"/>
        <v>0</v>
      </c>
    </row>
    <row r="45" spans="1:17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25.8" x14ac:dyDescent="0.5">
      <c r="A48" s="37"/>
      <c r="B48" s="45" t="s">
        <v>8</v>
      </c>
      <c r="C48" s="45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ht="26.4" thickBot="1" x14ac:dyDescent="0.55000000000000004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45" t="s">
        <v>13</v>
      </c>
      <c r="M49" s="37"/>
      <c r="N49" s="37"/>
      <c r="O49" s="37"/>
      <c r="P49" s="37"/>
      <c r="Q49" s="37"/>
    </row>
    <row r="50" spans="1:17" ht="15" thickBot="1" x14ac:dyDescent="0.35">
      <c r="A50" s="32" t="s">
        <v>14</v>
      </c>
      <c r="B50" s="78" t="s">
        <v>1</v>
      </c>
      <c r="C50" s="79"/>
      <c r="D50" s="80" t="s">
        <v>2</v>
      </c>
      <c r="E50" s="79"/>
      <c r="F50" s="69" t="s">
        <v>26</v>
      </c>
      <c r="G50" s="70"/>
      <c r="H50" s="46" t="s">
        <v>3</v>
      </c>
      <c r="I50" s="37"/>
      <c r="J50" s="37"/>
      <c r="K50" s="37"/>
      <c r="L50" s="37"/>
      <c r="M50" s="37"/>
      <c r="N50" s="37"/>
      <c r="O50" s="37"/>
      <c r="P50" s="37"/>
      <c r="Q50" s="37"/>
    </row>
    <row r="51" spans="1:17" ht="15" thickBot="1" x14ac:dyDescent="0.35">
      <c r="A51" s="22"/>
      <c r="B51" s="33" t="s">
        <v>24</v>
      </c>
      <c r="C51" s="34" t="s">
        <v>25</v>
      </c>
      <c r="D51" s="35" t="s">
        <v>24</v>
      </c>
      <c r="E51" s="34" t="s">
        <v>25</v>
      </c>
      <c r="F51" s="35" t="s">
        <v>24</v>
      </c>
      <c r="G51" s="34" t="s">
        <v>25</v>
      </c>
      <c r="H51" s="36"/>
      <c r="I51" s="37"/>
      <c r="J51" s="32" t="s">
        <v>14</v>
      </c>
      <c r="K51" s="78" t="s">
        <v>1</v>
      </c>
      <c r="L51" s="79"/>
      <c r="M51" s="80" t="s">
        <v>2</v>
      </c>
      <c r="N51" s="79"/>
      <c r="O51" s="69" t="s">
        <v>26</v>
      </c>
      <c r="P51" s="70"/>
      <c r="Q51" s="46" t="s">
        <v>3</v>
      </c>
    </row>
    <row r="52" spans="1:17" ht="15" thickBot="1" x14ac:dyDescent="0.35">
      <c r="A52" s="38" t="s">
        <v>12</v>
      </c>
      <c r="B52" s="13">
        <v>1.68</v>
      </c>
      <c r="C52" s="7">
        <v>2</v>
      </c>
      <c r="D52" s="7">
        <v>7.96</v>
      </c>
      <c r="E52" s="7">
        <v>2</v>
      </c>
      <c r="F52" s="7">
        <v>58.11</v>
      </c>
      <c r="G52" s="14">
        <v>2</v>
      </c>
      <c r="H52" s="9">
        <f t="shared" ref="H52:H77" si="5">SUM(C52,E52,G52)</f>
        <v>6</v>
      </c>
      <c r="I52" s="37"/>
      <c r="J52" s="22"/>
      <c r="K52" s="33" t="s">
        <v>24</v>
      </c>
      <c r="L52" s="34" t="s">
        <v>25</v>
      </c>
      <c r="M52" s="35" t="s">
        <v>24</v>
      </c>
      <c r="N52" s="34" t="s">
        <v>25</v>
      </c>
      <c r="O52" s="35" t="s">
        <v>24</v>
      </c>
      <c r="P52" s="34" t="s">
        <v>25</v>
      </c>
      <c r="Q52" s="36"/>
    </row>
    <row r="53" spans="1:17" ht="15" thickBot="1" x14ac:dyDescent="0.35">
      <c r="A53" s="38" t="s">
        <v>93</v>
      </c>
      <c r="B53" s="10">
        <v>1.73</v>
      </c>
      <c r="C53" s="11">
        <v>1</v>
      </c>
      <c r="D53" s="11">
        <v>8</v>
      </c>
      <c r="E53" s="11">
        <v>1</v>
      </c>
      <c r="F53" s="57">
        <v>7.1215277777777781E-4</v>
      </c>
      <c r="G53" s="12">
        <v>4</v>
      </c>
      <c r="H53" s="9">
        <f t="shared" si="5"/>
        <v>6</v>
      </c>
      <c r="I53" s="37"/>
      <c r="J53" s="18" t="s">
        <v>23</v>
      </c>
      <c r="K53" s="10">
        <v>1.98</v>
      </c>
      <c r="L53" s="11">
        <v>1</v>
      </c>
      <c r="M53" s="11">
        <v>9.0399999999999991</v>
      </c>
      <c r="N53" s="11">
        <v>3</v>
      </c>
      <c r="O53" s="11">
        <v>54.34</v>
      </c>
      <c r="P53" s="12">
        <v>2</v>
      </c>
      <c r="Q53" s="53">
        <f t="shared" ref="Q53:Q81" si="6">SUM(L53,N53,P53)</f>
        <v>6</v>
      </c>
    </row>
    <row r="54" spans="1:17" ht="15" customHeight="1" thickBot="1" x14ac:dyDescent="0.35">
      <c r="A54" s="38" t="s">
        <v>38</v>
      </c>
      <c r="B54" s="13">
        <v>1.65</v>
      </c>
      <c r="C54" s="7">
        <v>5</v>
      </c>
      <c r="D54" s="7">
        <v>7.05</v>
      </c>
      <c r="E54" s="7">
        <v>8</v>
      </c>
      <c r="F54" s="7">
        <v>56.05</v>
      </c>
      <c r="G54" s="14">
        <v>1</v>
      </c>
      <c r="H54" s="9">
        <f t="shared" si="5"/>
        <v>14</v>
      </c>
      <c r="I54" s="37"/>
      <c r="J54" s="38" t="s">
        <v>84</v>
      </c>
      <c r="K54" s="13">
        <v>1.73</v>
      </c>
      <c r="L54" s="7">
        <v>5</v>
      </c>
      <c r="M54" s="7">
        <v>9.24</v>
      </c>
      <c r="N54" s="7">
        <v>2</v>
      </c>
      <c r="O54" s="7">
        <v>58.15</v>
      </c>
      <c r="P54" s="14">
        <v>4</v>
      </c>
      <c r="Q54" s="53">
        <f t="shared" si="6"/>
        <v>11</v>
      </c>
    </row>
    <row r="55" spans="1:17" ht="15" thickBot="1" x14ac:dyDescent="0.35">
      <c r="A55" s="38" t="s">
        <v>9</v>
      </c>
      <c r="B55" s="13">
        <v>1.67</v>
      </c>
      <c r="C55" s="7">
        <v>3</v>
      </c>
      <c r="D55" s="7">
        <v>7.25</v>
      </c>
      <c r="E55" s="7">
        <v>5</v>
      </c>
      <c r="F55" s="54">
        <v>7.2476851851851858E-4</v>
      </c>
      <c r="G55" s="14">
        <v>6</v>
      </c>
      <c r="H55" s="9">
        <f t="shared" si="5"/>
        <v>14</v>
      </c>
      <c r="I55" s="37"/>
      <c r="J55" s="38" t="s">
        <v>42</v>
      </c>
      <c r="K55" s="13">
        <v>1.72</v>
      </c>
      <c r="L55" s="7">
        <v>7</v>
      </c>
      <c r="M55" s="7">
        <v>8.75</v>
      </c>
      <c r="N55" s="7">
        <v>5</v>
      </c>
      <c r="O55" s="7">
        <v>52.18</v>
      </c>
      <c r="P55" s="14">
        <v>1</v>
      </c>
      <c r="Q55" s="53">
        <f t="shared" si="6"/>
        <v>13</v>
      </c>
    </row>
    <row r="56" spans="1:17" ht="15" thickBot="1" x14ac:dyDescent="0.35">
      <c r="A56" s="38" t="s">
        <v>10</v>
      </c>
      <c r="B56" s="13">
        <v>1.58</v>
      </c>
      <c r="C56" s="7">
        <v>6</v>
      </c>
      <c r="D56" s="7">
        <v>7.05</v>
      </c>
      <c r="E56" s="7">
        <v>7</v>
      </c>
      <c r="F56" s="54">
        <v>6.9652777777777768E-4</v>
      </c>
      <c r="G56" s="14">
        <v>3</v>
      </c>
      <c r="H56" s="9">
        <f t="shared" si="5"/>
        <v>16</v>
      </c>
      <c r="I56" s="37"/>
      <c r="J56" s="38" t="s">
        <v>99</v>
      </c>
      <c r="K56" s="13">
        <v>1.89</v>
      </c>
      <c r="L56" s="7">
        <v>2</v>
      </c>
      <c r="M56" s="7">
        <v>8.68</v>
      </c>
      <c r="N56" s="7">
        <v>6</v>
      </c>
      <c r="O56" s="7">
        <v>59.78</v>
      </c>
      <c r="P56" s="14">
        <v>8</v>
      </c>
      <c r="Q56" s="53">
        <f t="shared" si="6"/>
        <v>16</v>
      </c>
    </row>
    <row r="57" spans="1:17" ht="15" thickBot="1" x14ac:dyDescent="0.35">
      <c r="A57" s="38" t="s">
        <v>43</v>
      </c>
      <c r="B57" s="13">
        <v>1.55</v>
      </c>
      <c r="C57" s="7">
        <v>7</v>
      </c>
      <c r="D57" s="7">
        <v>6.46</v>
      </c>
      <c r="E57" s="7">
        <v>10</v>
      </c>
      <c r="F57" s="54">
        <v>7.3217592592592594E-4</v>
      </c>
      <c r="G57" s="14">
        <v>7</v>
      </c>
      <c r="H57" s="9">
        <f t="shared" si="5"/>
        <v>24</v>
      </c>
      <c r="I57" s="37"/>
      <c r="J57" s="38" t="s">
        <v>87</v>
      </c>
      <c r="K57" s="13">
        <v>1.71</v>
      </c>
      <c r="L57" s="7">
        <v>8</v>
      </c>
      <c r="M57" s="7">
        <v>8.65</v>
      </c>
      <c r="N57" s="7">
        <v>7</v>
      </c>
      <c r="O57" s="7">
        <v>59.56</v>
      </c>
      <c r="P57" s="14">
        <v>7</v>
      </c>
      <c r="Q57" s="53">
        <f t="shared" si="6"/>
        <v>22</v>
      </c>
    </row>
    <row r="58" spans="1:17" ht="15" thickBot="1" x14ac:dyDescent="0.35">
      <c r="A58" s="38" t="s">
        <v>81</v>
      </c>
      <c r="B58" s="13">
        <v>1.45</v>
      </c>
      <c r="C58" s="7">
        <v>14</v>
      </c>
      <c r="D58" s="7">
        <v>7.3</v>
      </c>
      <c r="E58" s="7">
        <v>4</v>
      </c>
      <c r="F58" s="54">
        <v>7.3831018518518516E-4</v>
      </c>
      <c r="G58" s="14">
        <v>8</v>
      </c>
      <c r="H58" s="9">
        <f t="shared" si="5"/>
        <v>26</v>
      </c>
      <c r="I58" s="37"/>
      <c r="J58" s="38" t="s">
        <v>97</v>
      </c>
      <c r="K58" s="13">
        <v>1.65</v>
      </c>
      <c r="L58" s="7">
        <v>15</v>
      </c>
      <c r="M58" s="7">
        <v>8.5</v>
      </c>
      <c r="N58" s="7">
        <v>8</v>
      </c>
      <c r="O58" s="7">
        <v>54.45</v>
      </c>
      <c r="P58" s="14">
        <v>3</v>
      </c>
      <c r="Q58" s="53">
        <f t="shared" si="6"/>
        <v>26</v>
      </c>
    </row>
    <row r="59" spans="1:17" ht="15" thickBot="1" x14ac:dyDescent="0.35">
      <c r="A59" s="38" t="s">
        <v>77</v>
      </c>
      <c r="B59" s="13">
        <v>1.46</v>
      </c>
      <c r="C59" s="7">
        <v>12</v>
      </c>
      <c r="D59" s="7">
        <v>7.06</v>
      </c>
      <c r="E59" s="7">
        <v>6</v>
      </c>
      <c r="F59" s="54">
        <v>7.4502314814814819E-4</v>
      </c>
      <c r="G59" s="14">
        <v>9</v>
      </c>
      <c r="H59" s="9">
        <f t="shared" si="5"/>
        <v>27</v>
      </c>
      <c r="I59" s="37"/>
      <c r="J59" s="38" t="s">
        <v>35</v>
      </c>
      <c r="K59" s="13">
        <v>1.68</v>
      </c>
      <c r="L59" s="7">
        <v>10</v>
      </c>
      <c r="M59" s="7">
        <v>7.98</v>
      </c>
      <c r="N59" s="7">
        <v>13</v>
      </c>
      <c r="O59" s="7">
        <v>58.94</v>
      </c>
      <c r="P59" s="14">
        <v>6</v>
      </c>
      <c r="Q59" s="53">
        <f t="shared" si="6"/>
        <v>29</v>
      </c>
    </row>
    <row r="60" spans="1:17" ht="15" thickBot="1" x14ac:dyDescent="0.35">
      <c r="A60" s="38" t="s">
        <v>30</v>
      </c>
      <c r="B60" s="13">
        <v>1.66</v>
      </c>
      <c r="C60" s="7">
        <v>4</v>
      </c>
      <c r="D60" s="7">
        <v>6.45</v>
      </c>
      <c r="E60" s="7">
        <v>11</v>
      </c>
      <c r="F60" s="54">
        <v>7.6041666666666662E-4</v>
      </c>
      <c r="G60" s="14">
        <v>13</v>
      </c>
      <c r="H60" s="9">
        <f t="shared" si="5"/>
        <v>28</v>
      </c>
      <c r="I60" s="37"/>
      <c r="J60" s="38" t="s">
        <v>95</v>
      </c>
      <c r="K60" s="13">
        <v>1.8</v>
      </c>
      <c r="L60" s="7">
        <v>3</v>
      </c>
      <c r="M60" s="7">
        <v>8.42</v>
      </c>
      <c r="N60" s="7">
        <v>11</v>
      </c>
      <c r="O60" s="54">
        <v>7.4224537037037043E-4</v>
      </c>
      <c r="P60" s="14">
        <v>15</v>
      </c>
      <c r="Q60" s="53">
        <f t="shared" si="6"/>
        <v>29</v>
      </c>
    </row>
    <row r="61" spans="1:17" ht="15" thickBot="1" x14ac:dyDescent="0.35">
      <c r="A61" s="38" t="s">
        <v>80</v>
      </c>
      <c r="B61" s="13">
        <v>1.5</v>
      </c>
      <c r="C61" s="7">
        <v>8</v>
      </c>
      <c r="D61" s="7">
        <v>7.5</v>
      </c>
      <c r="E61" s="7">
        <v>3</v>
      </c>
      <c r="F61" s="54">
        <v>8.0324074074074076E-4</v>
      </c>
      <c r="G61" s="14">
        <v>19</v>
      </c>
      <c r="H61" s="9">
        <f t="shared" si="5"/>
        <v>30</v>
      </c>
      <c r="I61" s="37"/>
      <c r="J61" s="38" t="s">
        <v>85</v>
      </c>
      <c r="K61" s="13">
        <v>1.68</v>
      </c>
      <c r="L61" s="7">
        <v>12</v>
      </c>
      <c r="M61" s="7">
        <v>6.72</v>
      </c>
      <c r="N61" s="7">
        <v>18</v>
      </c>
      <c r="O61" s="7">
        <v>58.53</v>
      </c>
      <c r="P61" s="14">
        <v>5</v>
      </c>
      <c r="Q61" s="53">
        <f t="shared" si="6"/>
        <v>35</v>
      </c>
    </row>
    <row r="62" spans="1:17" ht="15" thickBot="1" x14ac:dyDescent="0.35">
      <c r="A62" s="38" t="s">
        <v>123</v>
      </c>
      <c r="B62" s="13">
        <v>1.43</v>
      </c>
      <c r="C62" s="7">
        <v>15</v>
      </c>
      <c r="D62" s="7">
        <v>6.3</v>
      </c>
      <c r="E62" s="7">
        <v>12</v>
      </c>
      <c r="F62" s="54">
        <v>7.2372685185185181E-4</v>
      </c>
      <c r="G62" s="14">
        <v>5</v>
      </c>
      <c r="H62" s="9">
        <f t="shared" si="5"/>
        <v>32</v>
      </c>
      <c r="I62" s="37"/>
      <c r="J62" s="38" t="s">
        <v>83</v>
      </c>
      <c r="K62" s="13">
        <v>1.55</v>
      </c>
      <c r="L62" s="7">
        <v>19</v>
      </c>
      <c r="M62" s="7">
        <v>8.93</v>
      </c>
      <c r="N62" s="7">
        <v>4</v>
      </c>
      <c r="O62" s="54">
        <v>7.2754629629629634E-4</v>
      </c>
      <c r="P62" s="14">
        <v>13</v>
      </c>
      <c r="Q62" s="53">
        <f t="shared" si="6"/>
        <v>36</v>
      </c>
    </row>
    <row r="63" spans="1:17" ht="15" thickBot="1" x14ac:dyDescent="0.35">
      <c r="A63" s="38" t="s">
        <v>32</v>
      </c>
      <c r="B63" s="13">
        <v>1.47</v>
      </c>
      <c r="C63" s="7">
        <v>10</v>
      </c>
      <c r="D63" s="7">
        <v>5.0599999999999996</v>
      </c>
      <c r="E63" s="7">
        <v>21</v>
      </c>
      <c r="F63" s="54">
        <v>7.4687500000000003E-4</v>
      </c>
      <c r="G63" s="14">
        <v>10</v>
      </c>
      <c r="H63" s="9">
        <f t="shared" si="5"/>
        <v>41</v>
      </c>
      <c r="I63" s="37"/>
      <c r="J63" s="38" t="s">
        <v>37</v>
      </c>
      <c r="K63" s="13">
        <v>1.68</v>
      </c>
      <c r="L63" s="7">
        <v>9</v>
      </c>
      <c r="M63" s="7">
        <v>7.92</v>
      </c>
      <c r="N63" s="7">
        <v>14</v>
      </c>
      <c r="O63" s="54">
        <v>7.4861111111111124E-4</v>
      </c>
      <c r="P63" s="14">
        <v>16</v>
      </c>
      <c r="Q63" s="53">
        <f t="shared" si="6"/>
        <v>39</v>
      </c>
    </row>
    <row r="64" spans="1:17" ht="15" thickBot="1" x14ac:dyDescent="0.35">
      <c r="A64" s="38" t="s">
        <v>78</v>
      </c>
      <c r="B64" s="13">
        <v>1.5</v>
      </c>
      <c r="C64" s="7">
        <v>9</v>
      </c>
      <c r="D64" s="7">
        <v>6.1</v>
      </c>
      <c r="E64" s="7">
        <v>15</v>
      </c>
      <c r="F64" s="54">
        <v>8.00462962962963E-4</v>
      </c>
      <c r="G64" s="14">
        <v>18</v>
      </c>
      <c r="H64" s="9">
        <f t="shared" si="5"/>
        <v>42</v>
      </c>
      <c r="I64" s="37"/>
      <c r="J64" s="38" t="s">
        <v>96</v>
      </c>
      <c r="K64" s="13">
        <v>1.79</v>
      </c>
      <c r="L64" s="7">
        <v>4</v>
      </c>
      <c r="M64" s="7">
        <v>8.49</v>
      </c>
      <c r="N64" s="7">
        <v>9</v>
      </c>
      <c r="O64" s="54"/>
      <c r="P64" s="14">
        <v>28</v>
      </c>
      <c r="Q64" s="53">
        <f t="shared" si="6"/>
        <v>41</v>
      </c>
    </row>
    <row r="65" spans="1:17" ht="15" thickBot="1" x14ac:dyDescent="0.35">
      <c r="A65" s="38" t="s">
        <v>82</v>
      </c>
      <c r="B65" s="13">
        <v>1.3</v>
      </c>
      <c r="C65" s="7">
        <v>20</v>
      </c>
      <c r="D65" s="7">
        <v>7.05</v>
      </c>
      <c r="E65" s="7">
        <v>9</v>
      </c>
      <c r="F65" s="54">
        <v>7.923611111111112E-4</v>
      </c>
      <c r="G65" s="14">
        <v>16</v>
      </c>
      <c r="H65" s="9">
        <f t="shared" si="5"/>
        <v>45</v>
      </c>
      <c r="I65" s="37"/>
      <c r="J65" s="38" t="s">
        <v>117</v>
      </c>
      <c r="K65" s="13">
        <v>1.63</v>
      </c>
      <c r="L65" s="7">
        <v>17</v>
      </c>
      <c r="M65" s="7">
        <v>6.77</v>
      </c>
      <c r="N65" s="7">
        <v>17</v>
      </c>
      <c r="O65" s="54">
        <v>7.0381944444444452E-4</v>
      </c>
      <c r="P65" s="14">
        <v>10</v>
      </c>
      <c r="Q65" s="53">
        <f t="shared" si="6"/>
        <v>44</v>
      </c>
    </row>
    <row r="66" spans="1:17" ht="15" thickBot="1" x14ac:dyDescent="0.35">
      <c r="A66" s="38" t="s">
        <v>39</v>
      </c>
      <c r="B66" s="13">
        <v>1.35</v>
      </c>
      <c r="C66" s="7">
        <v>19</v>
      </c>
      <c r="D66" s="7">
        <v>5.7</v>
      </c>
      <c r="E66" s="7">
        <v>18</v>
      </c>
      <c r="F66" s="54">
        <v>7.5115740740740742E-4</v>
      </c>
      <c r="G66" s="14">
        <v>11</v>
      </c>
      <c r="H66" s="9">
        <f t="shared" si="5"/>
        <v>48</v>
      </c>
      <c r="I66" s="37"/>
      <c r="J66" s="38" t="s">
        <v>36</v>
      </c>
      <c r="K66" s="13">
        <v>1.68</v>
      </c>
      <c r="L66" s="7">
        <v>11</v>
      </c>
      <c r="M66" s="7">
        <v>8.48</v>
      </c>
      <c r="N66" s="7">
        <v>10</v>
      </c>
      <c r="O66" s="54">
        <v>8.1655092592592586E-4</v>
      </c>
      <c r="P66" s="14">
        <v>23</v>
      </c>
      <c r="Q66" s="53">
        <f t="shared" si="6"/>
        <v>44</v>
      </c>
    </row>
    <row r="67" spans="1:17" ht="15" thickBot="1" x14ac:dyDescent="0.35">
      <c r="A67" s="38" t="s">
        <v>92</v>
      </c>
      <c r="B67" s="13">
        <v>1.42</v>
      </c>
      <c r="C67" s="7">
        <v>16</v>
      </c>
      <c r="D67" s="7">
        <v>5.2</v>
      </c>
      <c r="E67" s="7">
        <v>20</v>
      </c>
      <c r="F67" s="54">
        <v>7.577546296296296E-4</v>
      </c>
      <c r="G67" s="14">
        <v>12</v>
      </c>
      <c r="H67" s="9">
        <f t="shared" si="5"/>
        <v>48</v>
      </c>
      <c r="I67" s="37"/>
      <c r="J67" s="38" t="s">
        <v>116</v>
      </c>
      <c r="K67" s="13">
        <v>1.67</v>
      </c>
      <c r="L67" s="7">
        <v>13</v>
      </c>
      <c r="M67" s="7">
        <v>6.57</v>
      </c>
      <c r="N67" s="7">
        <v>19</v>
      </c>
      <c r="O67" s="54">
        <v>7.3356481481481482E-4</v>
      </c>
      <c r="P67" s="16">
        <v>14</v>
      </c>
      <c r="Q67" s="53">
        <f t="shared" si="6"/>
        <v>46</v>
      </c>
    </row>
    <row r="68" spans="1:17" ht="15" thickBot="1" x14ac:dyDescent="0.35">
      <c r="A68" s="38" t="s">
        <v>79</v>
      </c>
      <c r="B68" s="13">
        <v>1.38</v>
      </c>
      <c r="C68" s="7">
        <v>17</v>
      </c>
      <c r="D68" s="7">
        <v>5.85</v>
      </c>
      <c r="E68" s="7">
        <v>17</v>
      </c>
      <c r="F68" s="54">
        <v>7.9224537037037035E-4</v>
      </c>
      <c r="G68" s="14">
        <v>15</v>
      </c>
      <c r="H68" s="9">
        <f t="shared" si="5"/>
        <v>49</v>
      </c>
      <c r="I68" s="37"/>
      <c r="J68" s="38" t="s">
        <v>86</v>
      </c>
      <c r="K68" s="13">
        <v>1.72</v>
      </c>
      <c r="L68" s="7">
        <v>6</v>
      </c>
      <c r="M68" s="7">
        <v>7</v>
      </c>
      <c r="N68" s="7">
        <v>16</v>
      </c>
      <c r="O68" s="54">
        <v>8.2361111111111101E-4</v>
      </c>
      <c r="P68" s="16">
        <v>24</v>
      </c>
      <c r="Q68" s="53">
        <f t="shared" si="6"/>
        <v>46</v>
      </c>
    </row>
    <row r="69" spans="1:17" ht="15" thickBot="1" x14ac:dyDescent="0.35">
      <c r="A69" s="38" t="s">
        <v>44</v>
      </c>
      <c r="B69" s="13">
        <v>1.46</v>
      </c>
      <c r="C69" s="7">
        <v>11</v>
      </c>
      <c r="D69" s="7">
        <v>5.67</v>
      </c>
      <c r="E69" s="7">
        <v>19</v>
      </c>
      <c r="F69" s="54">
        <v>8.039351851851852E-4</v>
      </c>
      <c r="G69" s="14">
        <v>20</v>
      </c>
      <c r="H69" s="9">
        <f t="shared" si="5"/>
        <v>50</v>
      </c>
      <c r="I69" s="37"/>
      <c r="J69" s="18" t="s">
        <v>89</v>
      </c>
      <c r="K69" s="13">
        <v>1.55</v>
      </c>
      <c r="L69" s="7">
        <v>20</v>
      </c>
      <c r="M69" s="7">
        <v>9.85</v>
      </c>
      <c r="N69" s="7">
        <v>1</v>
      </c>
      <c r="O69" s="54">
        <v>8.3854166666666669E-4</v>
      </c>
      <c r="P69" s="14">
        <v>25</v>
      </c>
      <c r="Q69" s="53">
        <f t="shared" si="6"/>
        <v>46</v>
      </c>
    </row>
    <row r="70" spans="1:17" ht="15" thickBot="1" x14ac:dyDescent="0.35">
      <c r="A70" s="18" t="s">
        <v>76</v>
      </c>
      <c r="B70" s="30">
        <v>1.35</v>
      </c>
      <c r="C70" s="7">
        <v>18</v>
      </c>
      <c r="D70" s="7">
        <v>6</v>
      </c>
      <c r="E70" s="7">
        <v>16</v>
      </c>
      <c r="F70" s="54">
        <v>7.9780092592592587E-4</v>
      </c>
      <c r="G70" s="14">
        <v>17</v>
      </c>
      <c r="H70" s="9">
        <f t="shared" si="5"/>
        <v>51</v>
      </c>
      <c r="I70" s="37"/>
      <c r="J70" s="38" t="s">
        <v>122</v>
      </c>
      <c r="K70" s="13">
        <v>1.59</v>
      </c>
      <c r="L70" s="7">
        <v>18</v>
      </c>
      <c r="M70" s="7">
        <v>8.33</v>
      </c>
      <c r="N70" s="7">
        <v>12</v>
      </c>
      <c r="O70" s="54">
        <v>7.5034722222222224E-4</v>
      </c>
      <c r="P70" s="16">
        <v>17</v>
      </c>
      <c r="Q70" s="53">
        <f t="shared" si="6"/>
        <v>47</v>
      </c>
    </row>
    <row r="71" spans="1:17" ht="15" thickBot="1" x14ac:dyDescent="0.35">
      <c r="A71" s="38" t="s">
        <v>27</v>
      </c>
      <c r="B71" s="27">
        <v>1.45</v>
      </c>
      <c r="C71" s="27">
        <v>13</v>
      </c>
      <c r="D71" s="28">
        <v>4.05</v>
      </c>
      <c r="E71" s="29">
        <v>26</v>
      </c>
      <c r="F71" s="54">
        <v>7.765046296296297E-4</v>
      </c>
      <c r="G71" s="17">
        <v>14</v>
      </c>
      <c r="H71" s="21">
        <f t="shared" si="5"/>
        <v>53</v>
      </c>
      <c r="I71" s="37"/>
      <c r="J71" s="38" t="s">
        <v>88</v>
      </c>
      <c r="K71" s="13">
        <v>1.66</v>
      </c>
      <c r="L71" s="7">
        <v>14</v>
      </c>
      <c r="M71" s="7">
        <v>7.74</v>
      </c>
      <c r="N71" s="7">
        <v>15</v>
      </c>
      <c r="O71" s="54">
        <v>7.7106481481481481E-4</v>
      </c>
      <c r="P71" s="16">
        <v>19</v>
      </c>
      <c r="Q71" s="53">
        <f t="shared" si="6"/>
        <v>48</v>
      </c>
    </row>
    <row r="72" spans="1:17" ht="15" thickBot="1" x14ac:dyDescent="0.35">
      <c r="A72" s="38" t="s">
        <v>118</v>
      </c>
      <c r="B72" s="13">
        <v>1.24</v>
      </c>
      <c r="C72" s="13">
        <v>23</v>
      </c>
      <c r="D72" s="7">
        <v>6.15</v>
      </c>
      <c r="E72" s="16">
        <v>14</v>
      </c>
      <c r="F72" s="54">
        <v>8.8206018518518527E-4</v>
      </c>
      <c r="G72" s="17">
        <v>24</v>
      </c>
      <c r="H72" s="21">
        <f t="shared" si="5"/>
        <v>61</v>
      </c>
      <c r="I72" s="37"/>
      <c r="J72" s="38" t="s">
        <v>110</v>
      </c>
      <c r="K72" s="13">
        <v>1.5</v>
      </c>
      <c r="L72" s="7">
        <v>22</v>
      </c>
      <c r="M72" s="7">
        <v>5.8</v>
      </c>
      <c r="N72" s="7">
        <v>25</v>
      </c>
      <c r="O72" s="54">
        <v>7.1944444444444443E-4</v>
      </c>
      <c r="P72" s="16">
        <v>11</v>
      </c>
      <c r="Q72" s="53">
        <f t="shared" si="6"/>
        <v>58</v>
      </c>
    </row>
    <row r="73" spans="1:17" ht="15" thickBot="1" x14ac:dyDescent="0.35">
      <c r="A73" s="38" t="s">
        <v>115</v>
      </c>
      <c r="B73" s="13">
        <v>1.08</v>
      </c>
      <c r="C73" s="13">
        <v>26</v>
      </c>
      <c r="D73" s="7">
        <v>6.15</v>
      </c>
      <c r="E73" s="16">
        <v>13</v>
      </c>
      <c r="F73" s="54">
        <v>9.1284722222222212E-4</v>
      </c>
      <c r="G73" s="17">
        <v>26</v>
      </c>
      <c r="H73" s="21">
        <f t="shared" si="5"/>
        <v>65</v>
      </c>
      <c r="I73" s="37"/>
      <c r="J73" s="38" t="s">
        <v>94</v>
      </c>
      <c r="K73" s="13">
        <v>1.4</v>
      </c>
      <c r="L73" s="7">
        <v>27</v>
      </c>
      <c r="M73" s="7">
        <v>5.9</v>
      </c>
      <c r="N73" s="7">
        <v>23</v>
      </c>
      <c r="O73" s="54">
        <v>7.0196759259259257E-4</v>
      </c>
      <c r="P73" s="16">
        <v>9</v>
      </c>
      <c r="Q73" s="53">
        <f t="shared" si="6"/>
        <v>59</v>
      </c>
    </row>
    <row r="74" spans="1:17" ht="15" thickBot="1" x14ac:dyDescent="0.35">
      <c r="A74" s="18" t="s">
        <v>31</v>
      </c>
      <c r="B74" s="30">
        <v>1.26</v>
      </c>
      <c r="C74" s="13">
        <v>22</v>
      </c>
      <c r="D74" s="7">
        <v>4.97</v>
      </c>
      <c r="E74" s="16">
        <v>22</v>
      </c>
      <c r="F74" s="54">
        <v>8.3159722222222229E-4</v>
      </c>
      <c r="G74" s="31">
        <v>22</v>
      </c>
      <c r="H74" s="22">
        <f t="shared" si="5"/>
        <v>66</v>
      </c>
      <c r="I74" s="37"/>
      <c r="J74" s="18" t="s">
        <v>41</v>
      </c>
      <c r="K74" s="13">
        <v>1.5</v>
      </c>
      <c r="L74" s="7">
        <v>21</v>
      </c>
      <c r="M74" s="7">
        <v>5.58</v>
      </c>
      <c r="N74" s="7">
        <v>27</v>
      </c>
      <c r="O74" s="54">
        <v>7.2662037037037042E-4</v>
      </c>
      <c r="P74" s="16">
        <v>12</v>
      </c>
      <c r="Q74" s="53">
        <f t="shared" si="6"/>
        <v>60</v>
      </c>
    </row>
    <row r="75" spans="1:17" ht="15" thickBot="1" x14ac:dyDescent="0.35">
      <c r="A75" s="38" t="s">
        <v>29</v>
      </c>
      <c r="B75" s="27">
        <v>1.28</v>
      </c>
      <c r="C75" s="27">
        <v>21</v>
      </c>
      <c r="D75" s="28">
        <v>4.4800000000000004</v>
      </c>
      <c r="E75" s="29">
        <v>24</v>
      </c>
      <c r="F75" s="56">
        <v>8.6793981481481488E-4</v>
      </c>
      <c r="G75" s="17">
        <v>23</v>
      </c>
      <c r="H75" s="21">
        <f t="shared" si="5"/>
        <v>68</v>
      </c>
      <c r="I75" s="37"/>
      <c r="J75" s="38" t="s">
        <v>114</v>
      </c>
      <c r="K75" s="23">
        <v>1.63</v>
      </c>
      <c r="L75" s="24">
        <v>16</v>
      </c>
      <c r="M75" s="24">
        <v>5.84</v>
      </c>
      <c r="N75" s="24">
        <v>24</v>
      </c>
      <c r="O75" s="55">
        <v>8.1006944444444453E-4</v>
      </c>
      <c r="P75" s="25">
        <v>22</v>
      </c>
      <c r="Q75" s="53">
        <f t="shared" si="6"/>
        <v>62</v>
      </c>
    </row>
    <row r="76" spans="1:17" ht="15" thickBot="1" x14ac:dyDescent="0.35">
      <c r="A76" s="38" t="s">
        <v>28</v>
      </c>
      <c r="B76" s="13">
        <v>1.2</v>
      </c>
      <c r="C76" s="13">
        <v>24</v>
      </c>
      <c r="D76" s="7">
        <v>4.25</v>
      </c>
      <c r="E76" s="16">
        <v>25</v>
      </c>
      <c r="F76" s="54">
        <v>8.068287037037037E-4</v>
      </c>
      <c r="G76" s="17">
        <v>21</v>
      </c>
      <c r="H76" s="21">
        <f t="shared" si="5"/>
        <v>70</v>
      </c>
      <c r="I76" s="37"/>
      <c r="J76" s="38" t="s">
        <v>33</v>
      </c>
      <c r="K76" s="13">
        <v>1.42</v>
      </c>
      <c r="L76" s="7">
        <v>25</v>
      </c>
      <c r="M76" s="7">
        <v>6.03</v>
      </c>
      <c r="N76" s="7">
        <v>22</v>
      </c>
      <c r="O76" s="54">
        <v>7.9097222222222232E-4</v>
      </c>
      <c r="P76" s="16">
        <v>20</v>
      </c>
      <c r="Q76" s="53">
        <f t="shared" si="6"/>
        <v>67</v>
      </c>
    </row>
    <row r="77" spans="1:17" ht="15" thickBot="1" x14ac:dyDescent="0.35">
      <c r="A77" s="43" t="s">
        <v>119</v>
      </c>
      <c r="B77" s="13">
        <v>1.1599999999999999</v>
      </c>
      <c r="C77" s="13">
        <v>25</v>
      </c>
      <c r="D77" s="7">
        <v>4.9000000000000004</v>
      </c>
      <c r="E77" s="16">
        <v>23</v>
      </c>
      <c r="F77" s="54">
        <v>8.9074074074074066E-4</v>
      </c>
      <c r="G77" s="17">
        <v>25</v>
      </c>
      <c r="H77" s="21">
        <f t="shared" si="5"/>
        <v>73</v>
      </c>
      <c r="I77" s="37"/>
      <c r="J77" s="38" t="s">
        <v>34</v>
      </c>
      <c r="K77" s="13">
        <v>1.46</v>
      </c>
      <c r="L77" s="7">
        <v>24</v>
      </c>
      <c r="M77" s="7">
        <v>4.93</v>
      </c>
      <c r="N77" s="7">
        <v>29</v>
      </c>
      <c r="O77" s="54">
        <v>7.5254629629629619E-4</v>
      </c>
      <c r="P77" s="16">
        <v>18</v>
      </c>
      <c r="Q77" s="53">
        <f t="shared" si="6"/>
        <v>71</v>
      </c>
    </row>
    <row r="78" spans="1:17" ht="15" thickBot="1" x14ac:dyDescent="0.35">
      <c r="B78" s="30"/>
      <c r="C78" s="13"/>
      <c r="D78" s="7"/>
      <c r="E78" s="16"/>
      <c r="F78" s="7"/>
      <c r="G78" s="31"/>
      <c r="H78" s="22">
        <f t="shared" ref="H78:H84" si="7">SUM(C78,E78,G78)</f>
        <v>0</v>
      </c>
      <c r="I78" s="37"/>
      <c r="J78" s="38" t="s">
        <v>111</v>
      </c>
      <c r="K78" s="13">
        <v>1.48</v>
      </c>
      <c r="L78" s="7">
        <v>23</v>
      </c>
      <c r="M78" s="7">
        <v>5.53</v>
      </c>
      <c r="N78" s="7">
        <v>28</v>
      </c>
      <c r="O78" s="54">
        <v>7.9907407407407412E-4</v>
      </c>
      <c r="P78" s="16">
        <v>21</v>
      </c>
      <c r="Q78" s="53">
        <f t="shared" si="6"/>
        <v>72</v>
      </c>
    </row>
    <row r="79" spans="1:17" ht="15" thickBot="1" x14ac:dyDescent="0.35">
      <c r="B79" s="27"/>
      <c r="C79" s="27"/>
      <c r="D79" s="28"/>
      <c r="E79" s="29"/>
      <c r="F79" s="28"/>
      <c r="G79" s="17"/>
      <c r="H79" s="21">
        <f t="shared" si="7"/>
        <v>0</v>
      </c>
      <c r="I79" s="37"/>
      <c r="J79" s="38" t="s">
        <v>98</v>
      </c>
      <c r="K79" s="13">
        <v>1.41</v>
      </c>
      <c r="L79" s="7">
        <v>26</v>
      </c>
      <c r="M79" s="7">
        <v>6.3</v>
      </c>
      <c r="N79" s="7">
        <v>20</v>
      </c>
      <c r="O79" s="54">
        <v>8.7557870370370361E-4</v>
      </c>
      <c r="P79" s="16">
        <v>27</v>
      </c>
      <c r="Q79" s="53">
        <f t="shared" si="6"/>
        <v>73</v>
      </c>
    </row>
    <row r="80" spans="1:17" ht="15" thickBot="1" x14ac:dyDescent="0.35">
      <c r="A80" s="6"/>
      <c r="B80" s="13"/>
      <c r="C80" s="13"/>
      <c r="D80" s="7"/>
      <c r="E80" s="16"/>
      <c r="F80" s="7"/>
      <c r="G80" s="17"/>
      <c r="H80" s="21">
        <f t="shared" si="7"/>
        <v>0</v>
      </c>
      <c r="I80" s="37"/>
      <c r="J80" s="38" t="s">
        <v>40</v>
      </c>
      <c r="K80" s="13">
        <v>1.36</v>
      </c>
      <c r="L80" s="7">
        <v>28</v>
      </c>
      <c r="M80" s="7">
        <v>6.18</v>
      </c>
      <c r="N80" s="7">
        <v>21</v>
      </c>
      <c r="O80" s="54">
        <v>8.4699074074074071E-4</v>
      </c>
      <c r="P80" s="16">
        <v>26</v>
      </c>
      <c r="Q80" s="53">
        <f t="shared" si="6"/>
        <v>75</v>
      </c>
    </row>
    <row r="81" spans="1:17" ht="15" thickBot="1" x14ac:dyDescent="0.35">
      <c r="A81" s="2"/>
      <c r="B81" s="13"/>
      <c r="C81" s="13"/>
      <c r="D81" s="7"/>
      <c r="E81" s="16"/>
      <c r="F81" s="7"/>
      <c r="G81" s="17"/>
      <c r="H81" s="21">
        <f t="shared" si="7"/>
        <v>0</v>
      </c>
      <c r="I81" s="37"/>
      <c r="J81" s="38" t="s">
        <v>113</v>
      </c>
      <c r="K81" s="13">
        <v>1.34</v>
      </c>
      <c r="L81" s="7">
        <v>29</v>
      </c>
      <c r="M81" s="7">
        <v>5.73</v>
      </c>
      <c r="N81" s="7">
        <v>26</v>
      </c>
      <c r="O81" s="7"/>
      <c r="P81" s="16">
        <v>28</v>
      </c>
      <c r="Q81" s="53">
        <f t="shared" si="6"/>
        <v>83</v>
      </c>
    </row>
    <row r="82" spans="1:17" ht="15" thickBot="1" x14ac:dyDescent="0.35">
      <c r="A82" s="3"/>
      <c r="B82" s="15"/>
      <c r="C82" s="15"/>
      <c r="D82" s="8"/>
      <c r="E82" s="19"/>
      <c r="F82" s="8"/>
      <c r="G82" s="20"/>
      <c r="H82" s="22">
        <f t="shared" si="7"/>
        <v>0</v>
      </c>
      <c r="I82" s="37"/>
      <c r="J82" s="48"/>
      <c r="K82" s="13"/>
      <c r="L82" s="7"/>
      <c r="M82" s="7"/>
      <c r="N82" s="7"/>
      <c r="O82" s="7"/>
      <c r="P82" s="16"/>
      <c r="Q82" s="53">
        <f>SUM(L82:N82:P82)</f>
        <v>0</v>
      </c>
    </row>
    <row r="83" spans="1:17" ht="15" thickBot="1" x14ac:dyDescent="0.35">
      <c r="A83" s="18"/>
      <c r="B83" s="13"/>
      <c r="C83" s="13"/>
      <c r="D83" s="7"/>
      <c r="E83" s="16"/>
      <c r="F83" s="16"/>
      <c r="G83" s="17"/>
      <c r="H83" s="21">
        <f t="shared" si="7"/>
        <v>0</v>
      </c>
      <c r="I83" s="37"/>
      <c r="J83" s="48"/>
      <c r="K83" s="13"/>
      <c r="L83" s="7"/>
      <c r="M83" s="7"/>
      <c r="N83" s="7"/>
      <c r="O83" s="7"/>
      <c r="P83" s="16"/>
      <c r="Q83" s="53">
        <f>SUM(L83:N83:P83)</f>
        <v>0</v>
      </c>
    </row>
    <row r="84" spans="1:17" ht="15" thickBot="1" x14ac:dyDescent="0.35">
      <c r="A84" s="38"/>
      <c r="B84" s="13"/>
      <c r="C84" s="13"/>
      <c r="D84" s="7"/>
      <c r="E84" s="16"/>
      <c r="F84" s="16"/>
      <c r="G84" s="17"/>
      <c r="H84" s="21">
        <f t="shared" si="7"/>
        <v>0</v>
      </c>
      <c r="I84" s="37"/>
      <c r="J84" s="43"/>
      <c r="K84" s="13"/>
      <c r="L84" s="7"/>
      <c r="M84" s="7"/>
      <c r="N84" s="7"/>
      <c r="O84" s="7"/>
      <c r="P84" s="16"/>
      <c r="Q84" s="53">
        <f>SUM(L84:N84:P84)</f>
        <v>0</v>
      </c>
    </row>
    <row r="85" spans="1:17" ht="15" thickBot="1" x14ac:dyDescent="0.35">
      <c r="A85" s="37"/>
      <c r="B85" s="37"/>
      <c r="C85" s="37"/>
      <c r="D85" s="37"/>
      <c r="E85" s="37"/>
      <c r="F85" s="37"/>
      <c r="G85" s="37"/>
      <c r="H85" s="37"/>
      <c r="I85" s="37"/>
      <c r="J85" s="47"/>
      <c r="K85" s="15"/>
      <c r="L85" s="8"/>
      <c r="M85" s="8"/>
      <c r="N85" s="8"/>
      <c r="O85" s="8"/>
      <c r="P85" s="19"/>
      <c r="Q85" s="53">
        <f>SUM(L85:N85:P85)</f>
        <v>0</v>
      </c>
    </row>
    <row r="86" spans="1:17" x14ac:dyDescent="0.3">
      <c r="I86" s="37"/>
      <c r="J86" s="37"/>
      <c r="K86" s="37"/>
      <c r="L86" s="37"/>
      <c r="M86" s="37"/>
      <c r="N86" s="37"/>
      <c r="O86" s="37"/>
      <c r="P86" s="37"/>
      <c r="Q86" s="37"/>
    </row>
  </sheetData>
  <sortState ref="A52:H77">
    <sortCondition ref="H52:H77"/>
  </sortState>
  <mergeCells count="12">
    <mergeCell ref="O51:P51"/>
    <mergeCell ref="D5:E5"/>
    <mergeCell ref="F5:G5"/>
    <mergeCell ref="B5:C5"/>
    <mergeCell ref="K5:L5"/>
    <mergeCell ref="M5:N5"/>
    <mergeCell ref="O5:P5"/>
    <mergeCell ref="B50:C50"/>
    <mergeCell ref="D50:E50"/>
    <mergeCell ref="F50:G50"/>
    <mergeCell ref="K51:L51"/>
    <mergeCell ref="M51:N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70" zoomScaleNormal="70" workbookViewId="0">
      <selection activeCell="K24" sqref="K24"/>
    </sheetView>
  </sheetViews>
  <sheetFormatPr defaultRowHeight="14.4" x14ac:dyDescent="0.3"/>
  <cols>
    <col min="1" max="1" width="22.5546875" customWidth="1"/>
    <col min="2" max="2" width="9.5546875" customWidth="1"/>
    <col min="3" max="3" width="7.77734375" customWidth="1"/>
    <col min="4" max="4" width="9.5546875" customWidth="1"/>
    <col min="5" max="5" width="9.21875" customWidth="1"/>
    <col min="6" max="6" width="10" customWidth="1"/>
    <col min="11" max="11" width="15.77734375" customWidth="1"/>
  </cols>
  <sheetData>
    <row r="1" spans="1:15" ht="25.8" x14ac:dyDescent="0.5">
      <c r="C1" s="1" t="s">
        <v>4</v>
      </c>
    </row>
    <row r="3" spans="1:15" ht="15" thickBot="1" x14ac:dyDescent="0.35"/>
    <row r="4" spans="1:15" ht="15" thickBot="1" x14ac:dyDescent="0.35">
      <c r="A4" s="5" t="s">
        <v>14</v>
      </c>
      <c r="B4" s="75" t="s">
        <v>1</v>
      </c>
      <c r="C4" s="72"/>
      <c r="D4" s="71" t="s">
        <v>2</v>
      </c>
      <c r="E4" s="72"/>
      <c r="F4" s="73" t="s">
        <v>22</v>
      </c>
      <c r="G4" s="74"/>
      <c r="H4" s="4" t="s">
        <v>3</v>
      </c>
      <c r="K4" s="32"/>
      <c r="L4" s="50"/>
      <c r="M4" s="51"/>
      <c r="N4" s="50"/>
      <c r="O4" s="51"/>
    </row>
    <row r="5" spans="1:15" ht="15" thickBot="1" x14ac:dyDescent="0.35">
      <c r="A5" s="32"/>
      <c r="B5" s="50" t="s">
        <v>24</v>
      </c>
      <c r="C5" s="51" t="s">
        <v>25</v>
      </c>
      <c r="D5" s="35" t="s">
        <v>24</v>
      </c>
      <c r="E5" s="51" t="s">
        <v>25</v>
      </c>
      <c r="F5" s="35" t="s">
        <v>24</v>
      </c>
      <c r="G5" s="51" t="s">
        <v>25</v>
      </c>
      <c r="H5" s="36"/>
      <c r="K5" s="18"/>
      <c r="L5" s="10"/>
      <c r="M5" s="11"/>
      <c r="N5" s="11"/>
      <c r="O5" s="59"/>
    </row>
    <row r="6" spans="1:15" ht="15" thickBot="1" x14ac:dyDescent="0.35">
      <c r="A6" s="38" t="s">
        <v>54</v>
      </c>
      <c r="B6" s="13">
        <v>2.25</v>
      </c>
      <c r="C6" s="7">
        <v>1</v>
      </c>
      <c r="D6" s="7">
        <v>10.039999999999999</v>
      </c>
      <c r="E6" s="7">
        <v>1</v>
      </c>
      <c r="F6" s="7">
        <v>51.18</v>
      </c>
      <c r="G6" s="12">
        <v>1</v>
      </c>
      <c r="H6" s="9">
        <f t="shared" ref="H6:H38" si="0">SUM(C6,E6,G6)</f>
        <v>3</v>
      </c>
      <c r="K6" s="38"/>
      <c r="L6" s="13"/>
      <c r="M6" s="7"/>
      <c r="N6" s="7"/>
      <c r="O6" s="59"/>
    </row>
    <row r="7" spans="1:15" ht="15" thickBot="1" x14ac:dyDescent="0.35">
      <c r="A7" s="38" t="s">
        <v>74</v>
      </c>
      <c r="B7" s="13">
        <v>2.06</v>
      </c>
      <c r="C7" s="7">
        <v>3</v>
      </c>
      <c r="D7" s="7">
        <v>8.58</v>
      </c>
      <c r="E7" s="7">
        <v>6</v>
      </c>
      <c r="F7" s="7">
        <v>53.56</v>
      </c>
      <c r="G7" s="14">
        <v>6</v>
      </c>
      <c r="H7" s="9">
        <f t="shared" si="0"/>
        <v>15</v>
      </c>
      <c r="K7" s="38"/>
      <c r="L7" s="13"/>
      <c r="M7" s="7"/>
      <c r="N7" s="7"/>
      <c r="O7" s="59"/>
    </row>
    <row r="8" spans="1:15" ht="15" thickBot="1" x14ac:dyDescent="0.35">
      <c r="A8" s="38" t="s">
        <v>120</v>
      </c>
      <c r="B8" s="13">
        <v>2.0699999999999998</v>
      </c>
      <c r="C8" s="7">
        <v>2</v>
      </c>
      <c r="D8" s="7">
        <v>9.31</v>
      </c>
      <c r="E8" s="7">
        <v>3</v>
      </c>
      <c r="F8" s="7">
        <v>55.82</v>
      </c>
      <c r="G8" s="14">
        <v>10</v>
      </c>
      <c r="H8" s="9">
        <f t="shared" si="0"/>
        <v>15</v>
      </c>
      <c r="K8" s="38"/>
      <c r="L8" s="13"/>
      <c r="M8" s="7"/>
      <c r="N8" s="7"/>
      <c r="O8" s="59"/>
    </row>
    <row r="9" spans="1:15" ht="15" thickBot="1" x14ac:dyDescent="0.35">
      <c r="A9" s="38" t="s">
        <v>105</v>
      </c>
      <c r="B9" s="13">
        <v>1.94</v>
      </c>
      <c r="C9" s="7">
        <v>6</v>
      </c>
      <c r="D9" s="7">
        <v>8.18</v>
      </c>
      <c r="E9" s="7">
        <v>8</v>
      </c>
      <c r="F9" s="7">
        <v>53.28</v>
      </c>
      <c r="G9" s="12">
        <v>4</v>
      </c>
      <c r="H9" s="9">
        <f t="shared" si="0"/>
        <v>18</v>
      </c>
      <c r="K9" s="38"/>
      <c r="L9" s="13"/>
      <c r="M9" s="7"/>
      <c r="N9" s="7"/>
      <c r="O9" s="59"/>
    </row>
    <row r="10" spans="1:15" ht="15" thickBot="1" x14ac:dyDescent="0.35">
      <c r="A10" s="38" t="s">
        <v>7</v>
      </c>
      <c r="B10" s="13">
        <v>1.91</v>
      </c>
      <c r="C10" s="7">
        <v>8</v>
      </c>
      <c r="D10" s="7">
        <v>8.5</v>
      </c>
      <c r="E10" s="7">
        <v>7</v>
      </c>
      <c r="F10" s="7">
        <v>53.37</v>
      </c>
      <c r="G10" s="14">
        <v>5</v>
      </c>
      <c r="H10" s="9">
        <f t="shared" si="0"/>
        <v>20</v>
      </c>
      <c r="K10" s="38"/>
      <c r="L10" s="13"/>
      <c r="M10" s="7"/>
      <c r="N10" s="7"/>
      <c r="O10" s="59"/>
    </row>
    <row r="11" spans="1:15" ht="15" thickBot="1" x14ac:dyDescent="0.35">
      <c r="A11" s="38" t="s">
        <v>90</v>
      </c>
      <c r="B11" s="13">
        <v>2</v>
      </c>
      <c r="C11" s="7">
        <v>4</v>
      </c>
      <c r="D11" s="7">
        <v>8.67</v>
      </c>
      <c r="E11" s="7">
        <v>5</v>
      </c>
      <c r="F11" s="7">
        <v>56.3</v>
      </c>
      <c r="G11" s="14">
        <v>12</v>
      </c>
      <c r="H11" s="9">
        <f t="shared" si="0"/>
        <v>21</v>
      </c>
      <c r="K11" s="39"/>
      <c r="L11" s="13"/>
      <c r="M11" s="7"/>
      <c r="N11" s="7"/>
      <c r="O11" s="59"/>
    </row>
    <row r="12" spans="1:15" ht="15" thickBot="1" x14ac:dyDescent="0.35">
      <c r="A12" s="40" t="s">
        <v>16</v>
      </c>
      <c r="B12" s="13">
        <v>1.91</v>
      </c>
      <c r="C12" s="7">
        <v>9</v>
      </c>
      <c r="D12" s="7">
        <v>9.76</v>
      </c>
      <c r="E12" s="7">
        <v>2</v>
      </c>
      <c r="F12" s="7">
        <v>57.49</v>
      </c>
      <c r="G12" s="12">
        <v>14</v>
      </c>
      <c r="H12" s="9">
        <f t="shared" si="0"/>
        <v>25</v>
      </c>
      <c r="K12" s="38"/>
      <c r="L12" s="13"/>
      <c r="M12" s="7"/>
      <c r="N12" s="7"/>
      <c r="O12" s="59"/>
    </row>
    <row r="13" spans="1:15" ht="15" thickBot="1" x14ac:dyDescent="0.35">
      <c r="A13" s="60" t="s">
        <v>56</v>
      </c>
      <c r="B13" s="23">
        <v>1.81</v>
      </c>
      <c r="C13" s="24">
        <v>12</v>
      </c>
      <c r="D13" s="24">
        <v>7.63</v>
      </c>
      <c r="E13" s="24">
        <v>12</v>
      </c>
      <c r="F13" s="24">
        <v>52.6</v>
      </c>
      <c r="G13" s="14">
        <v>3</v>
      </c>
      <c r="H13" s="9">
        <f t="shared" si="0"/>
        <v>27</v>
      </c>
      <c r="K13" s="38"/>
      <c r="L13" s="13"/>
      <c r="M13" s="7"/>
      <c r="N13" s="7"/>
      <c r="O13" s="59"/>
    </row>
    <row r="14" spans="1:15" ht="15" thickBot="1" x14ac:dyDescent="0.35">
      <c r="A14" s="38" t="s">
        <v>108</v>
      </c>
      <c r="B14" s="13">
        <v>1.75</v>
      </c>
      <c r="C14" s="7">
        <v>16</v>
      </c>
      <c r="D14" s="7">
        <v>7.7</v>
      </c>
      <c r="E14" s="7">
        <v>10</v>
      </c>
      <c r="F14" s="7">
        <v>51.92</v>
      </c>
      <c r="G14" s="14">
        <v>2</v>
      </c>
      <c r="H14" s="9">
        <f t="shared" si="0"/>
        <v>28</v>
      </c>
      <c r="K14" s="38"/>
      <c r="L14" s="13"/>
      <c r="M14" s="7"/>
      <c r="N14" s="7"/>
      <c r="O14" s="59"/>
    </row>
    <row r="15" spans="1:15" ht="15" thickBot="1" x14ac:dyDescent="0.35">
      <c r="A15" s="38" t="s">
        <v>15</v>
      </c>
      <c r="B15" s="13">
        <v>1.7</v>
      </c>
      <c r="C15" s="7">
        <v>19</v>
      </c>
      <c r="D15" s="7">
        <v>8.75</v>
      </c>
      <c r="E15" s="7">
        <v>4</v>
      </c>
      <c r="F15" s="7">
        <v>57.83</v>
      </c>
      <c r="G15" s="12">
        <v>15</v>
      </c>
      <c r="H15" s="9">
        <f t="shared" si="0"/>
        <v>38</v>
      </c>
      <c r="K15" s="38"/>
      <c r="L15" s="13"/>
      <c r="M15" s="7"/>
      <c r="N15" s="7"/>
      <c r="O15" s="59"/>
    </row>
    <row r="16" spans="1:15" ht="15" thickBot="1" x14ac:dyDescent="0.35">
      <c r="A16" s="38" t="s">
        <v>102</v>
      </c>
      <c r="B16" s="13">
        <v>1.77</v>
      </c>
      <c r="C16" s="7">
        <v>15</v>
      </c>
      <c r="D16" s="7">
        <v>7.42</v>
      </c>
      <c r="E16" s="7">
        <v>15</v>
      </c>
      <c r="F16" s="7">
        <v>55.46</v>
      </c>
      <c r="G16" s="14">
        <v>9</v>
      </c>
      <c r="H16" s="9">
        <f t="shared" si="0"/>
        <v>39</v>
      </c>
      <c r="K16" s="38"/>
      <c r="L16" s="13"/>
      <c r="M16" s="7"/>
      <c r="N16" s="7"/>
      <c r="O16" s="59"/>
    </row>
    <row r="17" spans="1:15" ht="15" thickBot="1" x14ac:dyDescent="0.35">
      <c r="A17" s="18" t="s">
        <v>20</v>
      </c>
      <c r="B17" s="13">
        <v>1.73</v>
      </c>
      <c r="C17" s="7">
        <v>17</v>
      </c>
      <c r="D17" s="7">
        <v>7.68</v>
      </c>
      <c r="E17" s="7">
        <v>11</v>
      </c>
      <c r="F17" s="7">
        <v>56.08</v>
      </c>
      <c r="G17" s="14">
        <v>11</v>
      </c>
      <c r="H17" s="9">
        <f t="shared" si="0"/>
        <v>39</v>
      </c>
      <c r="K17" s="38"/>
      <c r="L17" s="13"/>
      <c r="M17" s="7"/>
      <c r="N17" s="7"/>
      <c r="O17" s="59"/>
    </row>
    <row r="18" spans="1:15" ht="15" thickBot="1" x14ac:dyDescent="0.35">
      <c r="A18" s="38" t="s">
        <v>6</v>
      </c>
      <c r="B18" s="13">
        <v>1.9</v>
      </c>
      <c r="C18" s="7">
        <v>10</v>
      </c>
      <c r="D18" s="7">
        <v>7.96</v>
      </c>
      <c r="E18" s="7">
        <v>9</v>
      </c>
      <c r="F18" s="7">
        <v>58.92</v>
      </c>
      <c r="G18" s="12">
        <v>20</v>
      </c>
      <c r="H18" s="9">
        <f t="shared" si="0"/>
        <v>39</v>
      </c>
      <c r="K18" s="38"/>
      <c r="L18" s="13"/>
      <c r="M18" s="7"/>
      <c r="N18" s="7"/>
      <c r="O18" s="59"/>
    </row>
    <row r="19" spans="1:15" ht="15" thickBot="1" x14ac:dyDescent="0.35">
      <c r="A19" s="38" t="s">
        <v>107</v>
      </c>
      <c r="B19" s="23">
        <v>1.8</v>
      </c>
      <c r="C19" s="24">
        <v>13</v>
      </c>
      <c r="D19" s="24">
        <v>6.9</v>
      </c>
      <c r="E19" s="24">
        <v>20</v>
      </c>
      <c r="F19" s="24">
        <v>54.79</v>
      </c>
      <c r="G19" s="14">
        <v>8</v>
      </c>
      <c r="H19" s="9">
        <f t="shared" si="0"/>
        <v>41</v>
      </c>
      <c r="K19" s="38"/>
      <c r="L19" s="13"/>
      <c r="M19" s="7"/>
      <c r="N19" s="7"/>
      <c r="O19" s="59"/>
    </row>
    <row r="20" spans="1:15" ht="15" thickBot="1" x14ac:dyDescent="0.35">
      <c r="A20" s="38" t="s">
        <v>75</v>
      </c>
      <c r="B20" s="13">
        <v>1.94</v>
      </c>
      <c r="C20" s="7">
        <v>5</v>
      </c>
      <c r="D20" s="7">
        <v>6.94</v>
      </c>
      <c r="E20" s="7">
        <v>19</v>
      </c>
      <c r="F20" s="7">
        <v>58.4</v>
      </c>
      <c r="G20" s="14">
        <v>17</v>
      </c>
      <c r="H20" s="9">
        <f t="shared" si="0"/>
        <v>41</v>
      </c>
      <c r="K20" s="38"/>
      <c r="L20" s="13"/>
      <c r="M20" s="7"/>
      <c r="N20" s="7"/>
      <c r="O20" s="59"/>
    </row>
    <row r="21" spans="1:15" ht="15" thickBot="1" x14ac:dyDescent="0.35">
      <c r="A21" s="38" t="s">
        <v>101</v>
      </c>
      <c r="B21" s="13">
        <v>1.78</v>
      </c>
      <c r="C21" s="7">
        <v>14</v>
      </c>
      <c r="D21" s="7">
        <v>7.11</v>
      </c>
      <c r="E21" s="7">
        <v>17</v>
      </c>
      <c r="F21" s="7">
        <v>57.94</v>
      </c>
      <c r="G21" s="12">
        <v>16</v>
      </c>
      <c r="H21" s="9">
        <f t="shared" si="0"/>
        <v>47</v>
      </c>
      <c r="K21" s="38"/>
      <c r="L21" s="13"/>
      <c r="M21" s="7"/>
      <c r="N21" s="7"/>
      <c r="O21" s="59"/>
    </row>
    <row r="22" spans="1:15" ht="15" thickBot="1" x14ac:dyDescent="0.35">
      <c r="A22" s="38" t="s">
        <v>57</v>
      </c>
      <c r="B22" s="13">
        <v>1.92</v>
      </c>
      <c r="C22" s="7">
        <v>7</v>
      </c>
      <c r="D22" s="7">
        <v>6.43</v>
      </c>
      <c r="E22" s="7">
        <v>25</v>
      </c>
      <c r="F22" s="7">
        <v>58.65</v>
      </c>
      <c r="G22" s="14">
        <v>18</v>
      </c>
      <c r="H22" s="9">
        <f t="shared" si="0"/>
        <v>50</v>
      </c>
      <c r="K22" s="40"/>
      <c r="L22" s="13"/>
      <c r="M22" s="7"/>
      <c r="N22" s="7"/>
      <c r="O22" s="59"/>
    </row>
    <row r="23" spans="1:15" ht="15" thickBot="1" x14ac:dyDescent="0.35">
      <c r="A23" s="38" t="s">
        <v>21</v>
      </c>
      <c r="B23" s="13">
        <v>1.85</v>
      </c>
      <c r="C23" s="7">
        <v>11</v>
      </c>
      <c r="D23" s="7">
        <v>7.12</v>
      </c>
      <c r="E23" s="7">
        <v>16</v>
      </c>
      <c r="F23" s="54">
        <v>7.2777777777777782E-4</v>
      </c>
      <c r="G23" s="14">
        <v>26</v>
      </c>
      <c r="H23" s="9">
        <f t="shared" si="0"/>
        <v>53</v>
      </c>
      <c r="K23" s="21"/>
      <c r="L23" s="23"/>
      <c r="M23" s="24"/>
      <c r="N23" s="24"/>
      <c r="O23" s="59"/>
    </row>
    <row r="24" spans="1:15" ht="15" thickBot="1" x14ac:dyDescent="0.35">
      <c r="A24" s="38" t="s">
        <v>112</v>
      </c>
      <c r="B24" s="13">
        <v>1.68</v>
      </c>
      <c r="C24" s="7">
        <v>21</v>
      </c>
      <c r="D24" s="7">
        <v>5.4</v>
      </c>
      <c r="E24" s="7">
        <v>30</v>
      </c>
      <c r="F24" s="7">
        <v>53.77</v>
      </c>
      <c r="G24" s="12">
        <v>7</v>
      </c>
      <c r="H24" s="9">
        <f t="shared" si="0"/>
        <v>58</v>
      </c>
      <c r="K24" s="38"/>
      <c r="L24" s="13"/>
      <c r="M24" s="7"/>
      <c r="N24" s="7"/>
      <c r="O24" s="59"/>
    </row>
    <row r="25" spans="1:15" ht="15" thickBot="1" x14ac:dyDescent="0.35">
      <c r="A25" s="38" t="s">
        <v>121</v>
      </c>
      <c r="B25" s="13">
        <v>1.71</v>
      </c>
      <c r="C25" s="7">
        <v>18</v>
      </c>
      <c r="D25" s="7">
        <v>5.66</v>
      </c>
      <c r="E25" s="7">
        <v>29</v>
      </c>
      <c r="F25" s="7">
        <v>57.47</v>
      </c>
      <c r="G25" s="14">
        <v>13</v>
      </c>
      <c r="H25" s="9">
        <f t="shared" si="0"/>
        <v>60</v>
      </c>
      <c r="K25" s="38"/>
      <c r="L25" s="13"/>
      <c r="M25" s="7"/>
      <c r="N25" s="7"/>
      <c r="O25" s="59"/>
    </row>
    <row r="26" spans="1:15" ht="15" thickBot="1" x14ac:dyDescent="0.35">
      <c r="A26" s="40" t="s">
        <v>58</v>
      </c>
      <c r="B26" s="13">
        <v>1.65</v>
      </c>
      <c r="C26" s="7">
        <v>24</v>
      </c>
      <c r="D26" s="7">
        <v>7.59</v>
      </c>
      <c r="E26" s="7">
        <v>14</v>
      </c>
      <c r="F26" s="54">
        <v>6.9756944444444434E-4</v>
      </c>
      <c r="G26" s="14">
        <v>23</v>
      </c>
      <c r="H26" s="9">
        <f t="shared" si="0"/>
        <v>61</v>
      </c>
      <c r="K26" s="38"/>
      <c r="L26" s="13"/>
      <c r="M26" s="7"/>
      <c r="N26" s="7"/>
      <c r="O26" s="59"/>
    </row>
    <row r="27" spans="1:15" ht="15" thickBot="1" x14ac:dyDescent="0.35">
      <c r="A27" s="18" t="s">
        <v>104</v>
      </c>
      <c r="B27" s="10">
        <v>1.62</v>
      </c>
      <c r="C27" s="11">
        <v>26</v>
      </c>
      <c r="D27" s="11">
        <v>7.03</v>
      </c>
      <c r="E27" s="11">
        <v>18</v>
      </c>
      <c r="F27" s="57">
        <v>7.0347222222222209E-4</v>
      </c>
      <c r="G27" s="12">
        <v>25</v>
      </c>
      <c r="H27" s="9">
        <f t="shared" si="0"/>
        <v>69</v>
      </c>
      <c r="K27" s="18"/>
      <c r="L27" s="13"/>
      <c r="M27" s="7"/>
      <c r="N27" s="7"/>
      <c r="O27" s="59"/>
    </row>
    <row r="28" spans="1:15" ht="15" thickBot="1" x14ac:dyDescent="0.35">
      <c r="A28" s="38" t="s">
        <v>19</v>
      </c>
      <c r="B28" s="13">
        <v>1.6</v>
      </c>
      <c r="C28" s="7">
        <v>27</v>
      </c>
      <c r="D28" s="7">
        <v>6.53</v>
      </c>
      <c r="E28" s="7">
        <v>23</v>
      </c>
      <c r="F28" s="7">
        <v>59.06</v>
      </c>
      <c r="G28" s="14">
        <v>21</v>
      </c>
      <c r="H28" s="9">
        <f t="shared" si="0"/>
        <v>71</v>
      </c>
      <c r="K28" s="38"/>
      <c r="L28" s="13"/>
      <c r="M28" s="7"/>
      <c r="N28" s="7"/>
      <c r="O28" s="59"/>
    </row>
    <row r="29" spans="1:15" ht="15" thickBot="1" x14ac:dyDescent="0.35">
      <c r="A29" s="38" t="s">
        <v>60</v>
      </c>
      <c r="B29" s="13">
        <v>1.65</v>
      </c>
      <c r="C29" s="7">
        <v>23</v>
      </c>
      <c r="D29" s="7">
        <v>6.85</v>
      </c>
      <c r="E29" s="7">
        <v>22</v>
      </c>
      <c r="F29" s="54">
        <v>7.4687500000000003E-4</v>
      </c>
      <c r="G29" s="14">
        <v>29</v>
      </c>
      <c r="H29" s="9">
        <f t="shared" si="0"/>
        <v>74</v>
      </c>
      <c r="K29" s="38"/>
      <c r="L29" s="23"/>
      <c r="M29" s="24"/>
      <c r="N29" s="24"/>
      <c r="O29" s="59"/>
    </row>
    <row r="30" spans="1:15" ht="15" thickBot="1" x14ac:dyDescent="0.35">
      <c r="A30" s="38" t="s">
        <v>109</v>
      </c>
      <c r="B30" s="13">
        <v>1.54</v>
      </c>
      <c r="C30" s="7">
        <v>29</v>
      </c>
      <c r="D30" s="7">
        <v>7.6</v>
      </c>
      <c r="E30" s="7">
        <v>13</v>
      </c>
      <c r="F30" s="54">
        <v>9.8564814814814804E-4</v>
      </c>
      <c r="G30" s="12">
        <v>32</v>
      </c>
      <c r="H30" s="9">
        <f t="shared" si="0"/>
        <v>74</v>
      </c>
      <c r="K30" s="38"/>
      <c r="L30" s="13"/>
      <c r="M30" s="7"/>
      <c r="N30" s="7"/>
      <c r="O30" s="59"/>
    </row>
    <row r="31" spans="1:15" ht="15" thickBot="1" x14ac:dyDescent="0.35">
      <c r="A31" s="38" t="s">
        <v>91</v>
      </c>
      <c r="B31" s="13">
        <v>1.64</v>
      </c>
      <c r="C31" s="7">
        <v>25</v>
      </c>
      <c r="D31" s="7">
        <v>4.2699999999999996</v>
      </c>
      <c r="E31" s="7">
        <v>33</v>
      </c>
      <c r="F31" s="7">
        <v>58.75</v>
      </c>
      <c r="G31" s="14">
        <v>19</v>
      </c>
      <c r="H31" s="9">
        <f t="shared" si="0"/>
        <v>77</v>
      </c>
      <c r="K31" s="38"/>
      <c r="L31" s="13"/>
      <c r="M31" s="7"/>
      <c r="N31" s="7"/>
      <c r="O31" s="59"/>
    </row>
    <row r="32" spans="1:15" ht="15" thickBot="1" x14ac:dyDescent="0.35">
      <c r="A32" s="38" t="s">
        <v>59</v>
      </c>
      <c r="B32" s="13">
        <v>1.65</v>
      </c>
      <c r="C32" s="7">
        <v>22</v>
      </c>
      <c r="D32" s="7">
        <v>6.46</v>
      </c>
      <c r="E32" s="7">
        <v>24</v>
      </c>
      <c r="F32" s="54">
        <v>8.5636574074074076E-4</v>
      </c>
      <c r="G32" s="14">
        <v>31</v>
      </c>
      <c r="H32" s="9">
        <f t="shared" si="0"/>
        <v>77</v>
      </c>
      <c r="K32" s="38"/>
      <c r="L32" s="13"/>
      <c r="M32" s="7"/>
      <c r="N32" s="7"/>
      <c r="O32" s="59"/>
    </row>
    <row r="33" spans="1:15" ht="15" thickBot="1" x14ac:dyDescent="0.35">
      <c r="A33" s="38" t="s">
        <v>52</v>
      </c>
      <c r="B33" s="13">
        <v>1.45</v>
      </c>
      <c r="C33" s="7">
        <v>30</v>
      </c>
      <c r="D33" s="7">
        <v>5.89</v>
      </c>
      <c r="E33" s="7">
        <v>26</v>
      </c>
      <c r="F33" s="54">
        <v>7.0208333333333321E-4</v>
      </c>
      <c r="G33" s="12">
        <v>24</v>
      </c>
      <c r="H33" s="9">
        <f t="shared" si="0"/>
        <v>80</v>
      </c>
      <c r="K33" s="38"/>
      <c r="L33" s="13"/>
      <c r="M33" s="7"/>
      <c r="N33" s="7"/>
      <c r="O33" s="59"/>
    </row>
    <row r="34" spans="1:15" ht="15" thickBot="1" x14ac:dyDescent="0.35">
      <c r="A34" s="38" t="s">
        <v>5</v>
      </c>
      <c r="B34" s="13">
        <v>1.44</v>
      </c>
      <c r="C34" s="7">
        <v>31</v>
      </c>
      <c r="D34" s="7">
        <v>6.87</v>
      </c>
      <c r="E34" s="7">
        <v>21</v>
      </c>
      <c r="F34" s="54">
        <v>7.8032407407407401E-4</v>
      </c>
      <c r="G34" s="14">
        <v>30</v>
      </c>
      <c r="H34" s="9">
        <f t="shared" si="0"/>
        <v>82</v>
      </c>
      <c r="K34" s="38"/>
      <c r="L34" s="13"/>
      <c r="M34" s="7"/>
      <c r="N34" s="7"/>
      <c r="O34" s="59"/>
    </row>
    <row r="35" spans="1:15" ht="15" thickBot="1" x14ac:dyDescent="0.35">
      <c r="A35" s="38" t="s">
        <v>53</v>
      </c>
      <c r="B35" s="13">
        <v>1.58</v>
      </c>
      <c r="C35" s="7">
        <v>28</v>
      </c>
      <c r="D35" s="7">
        <v>5.89</v>
      </c>
      <c r="E35" s="7">
        <v>27</v>
      </c>
      <c r="F35" s="54">
        <v>7.4108796296296292E-4</v>
      </c>
      <c r="G35" s="14">
        <v>28</v>
      </c>
      <c r="H35" s="9">
        <f t="shared" si="0"/>
        <v>83</v>
      </c>
      <c r="K35" s="38"/>
      <c r="L35" s="13"/>
      <c r="M35" s="7"/>
      <c r="N35" s="7"/>
      <c r="O35" s="59"/>
    </row>
    <row r="36" spans="1:15" ht="15" thickBot="1" x14ac:dyDescent="0.35">
      <c r="A36" s="38" t="s">
        <v>51</v>
      </c>
      <c r="B36" s="13">
        <v>1.68</v>
      </c>
      <c r="C36" s="7">
        <v>20</v>
      </c>
      <c r="D36" s="7">
        <v>5.38</v>
      </c>
      <c r="E36" s="7">
        <v>31</v>
      </c>
      <c r="F36" s="7"/>
      <c r="G36" s="12">
        <v>33</v>
      </c>
      <c r="H36" s="9">
        <f t="shared" si="0"/>
        <v>84</v>
      </c>
      <c r="K36" s="40"/>
      <c r="L36" s="13"/>
      <c r="M36" s="7"/>
      <c r="N36" s="7"/>
      <c r="O36" s="59"/>
    </row>
    <row r="37" spans="1:15" ht="15" thickBot="1" x14ac:dyDescent="0.35">
      <c r="A37" s="38" t="s">
        <v>103</v>
      </c>
      <c r="B37" s="13">
        <v>1.37</v>
      </c>
      <c r="C37" s="7">
        <v>33</v>
      </c>
      <c r="D37" s="7">
        <v>5.57</v>
      </c>
      <c r="E37" s="7">
        <v>32</v>
      </c>
      <c r="F37" s="54">
        <v>6.9664351851851864E-4</v>
      </c>
      <c r="G37" s="14">
        <v>22</v>
      </c>
      <c r="H37" s="9">
        <f t="shared" si="0"/>
        <v>87</v>
      </c>
      <c r="K37" s="40"/>
      <c r="L37" s="23"/>
      <c r="M37" s="24"/>
      <c r="N37" s="24"/>
      <c r="O37" s="59"/>
    </row>
    <row r="38" spans="1:15" x14ac:dyDescent="0.3">
      <c r="A38" s="40" t="s">
        <v>106</v>
      </c>
      <c r="B38" s="23">
        <v>1.38</v>
      </c>
      <c r="C38" s="24">
        <v>32</v>
      </c>
      <c r="D38" s="24">
        <v>5.7</v>
      </c>
      <c r="E38" s="24">
        <v>28</v>
      </c>
      <c r="F38" s="55">
        <v>7.3599537037037036E-4</v>
      </c>
      <c r="G38" s="14">
        <v>27</v>
      </c>
      <c r="H38" s="9">
        <f t="shared" si="0"/>
        <v>87</v>
      </c>
    </row>
  </sheetData>
  <sortState ref="A6:H38">
    <sortCondition ref="H6:H38"/>
  </sortState>
  <mergeCells count="3"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dauzcīņa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37125</dc:creator>
  <cp:lastModifiedBy>37125</cp:lastModifiedBy>
  <cp:lastPrinted>2023-12-14T17:28:18Z</cp:lastPrinted>
  <dcterms:created xsi:type="dcterms:W3CDTF">2022-12-17T10:59:11Z</dcterms:created>
  <dcterms:modified xsi:type="dcterms:W3CDTF">2023-12-15T11:02:02Z</dcterms:modified>
</cp:coreProperties>
</file>